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3101003af\RIL\Achats Marchés Contrats\Marchés publics\4. Marchés UIOSS\UI2024017_T_Transformateurs Siège\1. Documents de travail\1.1. DCE de travail\"/>
    </mc:Choice>
  </mc:AlternateContent>
  <bookViews>
    <workbookView xWindow="0" yWindow="0" windowWidth="28800" windowHeight="123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6" i="1" l="1"/>
  <c r="J64" i="1"/>
  <c r="J63" i="1"/>
  <c r="J60" i="1"/>
  <c r="J58" i="1"/>
  <c r="J57" i="1"/>
  <c r="J55" i="1"/>
  <c r="J53" i="1"/>
  <c r="J52" i="1"/>
  <c r="J51" i="1"/>
  <c r="J50" i="1"/>
  <c r="J49" i="1"/>
  <c r="J48" i="1"/>
  <c r="J46" i="1"/>
  <c r="J45" i="1"/>
  <c r="J43" i="1"/>
  <c r="J37" i="1"/>
  <c r="J38" i="1"/>
  <c r="J39" i="1"/>
  <c r="J40" i="1"/>
  <c r="J36" i="1"/>
  <c r="I66" i="1"/>
  <c r="I64" i="1"/>
  <c r="I63" i="1"/>
  <c r="I73" i="1" s="1"/>
  <c r="I61" i="1"/>
  <c r="I72" i="1" s="1"/>
  <c r="I60" i="1"/>
  <c r="I58" i="1"/>
  <c r="I57" i="1"/>
  <c r="I56" i="1"/>
  <c r="I71" i="1" s="1"/>
  <c r="I55" i="1"/>
  <c r="I53" i="1"/>
  <c r="I52" i="1"/>
  <c r="I51" i="1"/>
  <c r="I70" i="1" s="1"/>
  <c r="I50" i="1"/>
  <c r="I49" i="1"/>
  <c r="I48" i="1"/>
  <c r="I46" i="1"/>
  <c r="I45" i="1"/>
  <c r="I43" i="1"/>
  <c r="I42" i="1"/>
  <c r="I40" i="1"/>
  <c r="I39" i="1"/>
  <c r="I38" i="1"/>
  <c r="I37" i="1"/>
  <c r="I36" i="1"/>
  <c r="I35" i="1"/>
  <c r="I34" i="1"/>
  <c r="H66" i="1"/>
  <c r="H64" i="1"/>
  <c r="H63" i="1"/>
  <c r="H60" i="1"/>
  <c r="H58" i="1"/>
  <c r="H57" i="1"/>
  <c r="H55" i="1"/>
  <c r="H53" i="1"/>
  <c r="H52" i="1"/>
  <c r="H51" i="1"/>
  <c r="H50" i="1"/>
  <c r="H49" i="1"/>
  <c r="H48" i="1"/>
  <c r="H46" i="1"/>
  <c r="H45" i="1"/>
  <c r="H43" i="1"/>
  <c r="H40" i="1"/>
  <c r="H39" i="1"/>
  <c r="H38" i="1"/>
  <c r="H37" i="1"/>
  <c r="H36" i="1"/>
  <c r="G66" i="1"/>
  <c r="G64" i="1"/>
  <c r="G63" i="1"/>
  <c r="G61" i="1"/>
  <c r="H61" i="1" s="1"/>
  <c r="J61" i="1" s="1"/>
  <c r="G60" i="1"/>
  <c r="G58" i="1"/>
  <c r="G57" i="1"/>
  <c r="G56" i="1"/>
  <c r="H56" i="1" s="1"/>
  <c r="J56" i="1" s="1"/>
  <c r="G55" i="1"/>
  <c r="G53" i="1"/>
  <c r="G52" i="1"/>
  <c r="G51" i="1"/>
  <c r="G50" i="1"/>
  <c r="G49" i="1"/>
  <c r="G48" i="1"/>
  <c r="G46" i="1"/>
  <c r="G45" i="1"/>
  <c r="G43" i="1"/>
  <c r="G42" i="1"/>
  <c r="H42" i="1" s="1"/>
  <c r="J42" i="1" s="1"/>
  <c r="G40" i="1"/>
  <c r="G39" i="1"/>
  <c r="G38" i="1"/>
  <c r="G37" i="1"/>
  <c r="G36" i="1"/>
  <c r="G35" i="1"/>
  <c r="H35" i="1" s="1"/>
  <c r="J35" i="1" s="1"/>
  <c r="G34" i="1"/>
  <c r="H34" i="1" s="1"/>
  <c r="J34" i="1" s="1"/>
  <c r="I31" i="1"/>
  <c r="I69" i="1" s="1"/>
  <c r="I32" i="1"/>
  <c r="G31" i="1"/>
  <c r="H31" i="1" s="1"/>
  <c r="J31" i="1" s="1"/>
  <c r="G32" i="1"/>
  <c r="H32" i="1" s="1"/>
  <c r="J32" i="1" s="1"/>
  <c r="I30" i="1"/>
  <c r="G30" i="1"/>
  <c r="H30" i="1" s="1"/>
  <c r="J30" i="1" s="1"/>
  <c r="I74" i="1"/>
  <c r="J72" i="1" l="1"/>
  <c r="J73" i="1"/>
  <c r="J70" i="1"/>
  <c r="J69" i="1"/>
  <c r="J71" i="1"/>
  <c r="J74" i="1"/>
  <c r="I76" i="1"/>
  <c r="J76" i="1" l="1"/>
</calcChain>
</file>

<file path=xl/sharedStrings.xml><?xml version="1.0" encoding="utf-8"?>
<sst xmlns="http://schemas.openxmlformats.org/spreadsheetml/2006/main" count="117" uniqueCount="89">
  <si>
    <t>ANNEXE 1 AU MARCHÉ</t>
  </si>
  <si>
    <t>CADRE DE DÉCOMPOSITION DU PRIX GLOBAL ET FORFAITAIRE</t>
  </si>
  <si>
    <t>Marché Public de travaux</t>
  </si>
  <si>
    <t>Marché Public à procédure adaptée passé en application des articles L2123-1, R2123-1 et suivants du Code de la Commande Publique</t>
  </si>
  <si>
    <t>Il est rappelé que les montants indiqués à la présente annexe financière comprennent l’ensemble des charges énumérées à l’article V "Prix" du CCAP</t>
  </si>
  <si>
    <t>Dénomination de l'Entreprise : ……………………………</t>
  </si>
  <si>
    <t xml:space="preserve">TRAVAUX DE REMPLACEMENT ET DE RESTRUCTURATION D’ÉQUIPEMENTS ÉLECTRIQUES </t>
  </si>
  <si>
    <t>DESIGNATION DES OUVRAGES</t>
  </si>
  <si>
    <t>P.U € HT</t>
  </si>
  <si>
    <t>TVA en %</t>
  </si>
  <si>
    <t>TVA en €</t>
  </si>
  <si>
    <t>P.U € TTC</t>
  </si>
  <si>
    <t>P.T € HT</t>
  </si>
  <si>
    <t>P.T € TTC</t>
  </si>
  <si>
    <t>QUANTITÉ</t>
  </si>
  <si>
    <t>UNITÉ</t>
  </si>
  <si>
    <t>Réf.</t>
  </si>
  <si>
    <t>MARCHÉ N°UI2024017</t>
  </si>
  <si>
    <t>1.01</t>
  </si>
  <si>
    <t>Documents à fournir avant l'exécution des travaux (Carnet de matériel - Plans - Notes de calculs CANECO)</t>
  </si>
  <si>
    <t>ens</t>
  </si>
  <si>
    <t>1.02</t>
  </si>
  <si>
    <t>Documents à fournir pour la réception des travaux, DOE</t>
  </si>
  <si>
    <t>1.03</t>
  </si>
  <si>
    <t xml:space="preserve">Mise à jour des schémas des TGBT existants </t>
  </si>
  <si>
    <t>1.04</t>
  </si>
  <si>
    <t xml:space="preserve">   * Travaux de manutention du transformateur existant et recyclage</t>
  </si>
  <si>
    <t xml:space="preserve">   * Dépose des disjoncteurs BT C1001 N</t>
  </si>
  <si>
    <t xml:space="preserve">   * Dépose des câbles HT/BT</t>
  </si>
  <si>
    <t xml:space="preserve">   * Dépose des batteries de condo et recyclage</t>
  </si>
  <si>
    <t>1.05</t>
  </si>
  <si>
    <t>Installation de chantier</t>
  </si>
  <si>
    <t>1.06</t>
  </si>
  <si>
    <t>Travaux en horaires décalés le Week-End</t>
  </si>
  <si>
    <t>1.07</t>
  </si>
  <si>
    <t>Mise en service et Essais</t>
  </si>
  <si>
    <t>1. GÉNÉRALITÉS</t>
  </si>
  <si>
    <t>Dépose des installations existantes, incluant :</t>
  </si>
  <si>
    <t>2.01</t>
  </si>
  <si>
    <t>2.02</t>
  </si>
  <si>
    <t>Travaux de manutention du nouveau transformateur 630 KVA</t>
  </si>
  <si>
    <t>2.03</t>
  </si>
  <si>
    <t xml:space="preserve">   * câble HN 33 S 23 alu. 3x1x50 mm²</t>
  </si>
  <si>
    <t xml:space="preserve">   * extrémités unipolaires </t>
  </si>
  <si>
    <t>2.04</t>
  </si>
  <si>
    <t xml:space="preserve">   * câble 4X 4X (1X240) mm² cu</t>
  </si>
  <si>
    <t xml:space="preserve">   * Raccordements</t>
  </si>
  <si>
    <t>2.05</t>
  </si>
  <si>
    <t>Réseau de terre et liaisons équipotentielles des masses H.T. / B.T. du poste</t>
  </si>
  <si>
    <t>2.06</t>
  </si>
  <si>
    <t>2.07</t>
  </si>
  <si>
    <t>Verrouillages HT / BT / TR (Type R8)</t>
  </si>
  <si>
    <t>2.08</t>
  </si>
  <si>
    <t>Formation du personnel d'exploitation</t>
  </si>
  <si>
    <t>Liaisons HTA entre la cellule de protection et le transformateur, incluant :</t>
  </si>
  <si>
    <t>Liaisons BT entre  le transformateur et le TGBT, incluant :</t>
  </si>
  <si>
    <t>2. POSTE DE TRANSFORMATION (y compris accessoires de pose et de raccordement)</t>
  </si>
  <si>
    <t>Mise à la terre du neutre du transformateur
   * câble ……(à préciser) …………….</t>
  </si>
  <si>
    <t>3. TERRE (y compris accessoires de pose et de raccordement)</t>
  </si>
  <si>
    <t>3.01</t>
  </si>
  <si>
    <t>3.02</t>
  </si>
  <si>
    <t>Remplacement de la barrette de coupure type Cosga</t>
  </si>
  <si>
    <t>3.03</t>
  </si>
  <si>
    <t>Remplacement de la barre de terre 50X5 Cu sur isolateurs</t>
  </si>
  <si>
    <t>3.04</t>
  </si>
  <si>
    <t xml:space="preserve">Mise à la terre des masses métalliques </t>
  </si>
  <si>
    <t>Vérification et mesure de la prise de terre</t>
  </si>
  <si>
    <t>4. DISJONCTEURS GÉNÉRAUX TGBT P1 ET P2 (y compris accessoires de pose et de raccordement)</t>
  </si>
  <si>
    <t>4.01</t>
  </si>
  <si>
    <t>4.02</t>
  </si>
  <si>
    <t>5. BATTERIES DE CONDENSATEURS TGBT P1 ET P2 (y compris accessoires de pose et de raccordement)</t>
  </si>
  <si>
    <t>5.01</t>
  </si>
  <si>
    <r>
      <t>Disjoncteur Général P1</t>
    </r>
    <r>
      <rPr>
        <sz val="10"/>
        <rFont val="Verdana"/>
        <family val="2"/>
      </rPr>
      <t xml:space="preserve"> présentant les caractéristiques énoncées à l'</t>
    </r>
    <r>
      <rPr>
        <u/>
        <sz val="10"/>
        <rFont val="Verdana"/>
        <family val="2"/>
      </rPr>
      <t>article 7.A du CCTP</t>
    </r>
    <r>
      <rPr>
        <sz val="10"/>
        <rFont val="Verdana"/>
        <family val="2"/>
      </rPr>
      <t xml:space="preserve"> ou caractéristiques équivalentes
   * Marque ……(à préciser)………….
   * Type ……(à préciser) …………….</t>
    </r>
  </si>
  <si>
    <r>
      <rPr>
        <b/>
        <sz val="10"/>
        <rFont val="Verdana"/>
        <family val="2"/>
      </rPr>
      <t>Disjoncteur Généraux P2</t>
    </r>
    <r>
      <rPr>
        <sz val="10"/>
        <rFont val="Verdana"/>
        <family val="2"/>
      </rPr>
      <t xml:space="preserve"> présentant les caractéristiques énoncées à l'</t>
    </r>
    <r>
      <rPr>
        <u/>
        <sz val="10"/>
        <rFont val="Verdana"/>
        <family val="2"/>
      </rPr>
      <t>article 7.B du CCTP</t>
    </r>
    <r>
      <rPr>
        <sz val="10"/>
        <rFont val="Verdana"/>
        <family val="2"/>
      </rPr>
      <t xml:space="preserve"> ou caractéristiques équivalentes
   * Marque ……(à préciser)………….
   * Type ……(à préciser) …………….</t>
    </r>
  </si>
  <si>
    <t>5.02</t>
  </si>
  <si>
    <r>
      <t xml:space="preserve">Batterie de condensateurs P1 </t>
    </r>
    <r>
      <rPr>
        <sz val="10"/>
        <rFont val="Verdana"/>
        <family val="2"/>
      </rPr>
      <t>présentant les caractéristiques énoncées à l'</t>
    </r>
    <r>
      <rPr>
        <u/>
        <sz val="10"/>
        <rFont val="Verdana"/>
        <family val="2"/>
      </rPr>
      <t>article 9.A du CCTP</t>
    </r>
    <r>
      <rPr>
        <sz val="10"/>
        <rFont val="Verdana"/>
        <family val="2"/>
      </rPr>
      <t xml:space="preserve"> ou caractéristiques équivalentes
   * Marque ……(à préciser)………….
   * Type ……(à préciser) …………….</t>
    </r>
  </si>
  <si>
    <r>
      <t xml:space="preserve">Batterie de condensateurs P2 </t>
    </r>
    <r>
      <rPr>
        <sz val="10"/>
        <rFont val="Verdana"/>
        <family val="2"/>
      </rPr>
      <t>présentant les caractéristiques énoncées à l'</t>
    </r>
    <r>
      <rPr>
        <u/>
        <sz val="10"/>
        <rFont val="Verdana"/>
        <family val="2"/>
      </rPr>
      <t>article 9.B du CCTP</t>
    </r>
    <r>
      <rPr>
        <sz val="10"/>
        <rFont val="Verdana"/>
        <family val="2"/>
      </rPr>
      <t xml:space="preserve"> ou caractéristiques équivalentes
   * Marque ……(à préciser)………….
   * Type ……(à préciser) …………….</t>
    </r>
  </si>
  <si>
    <t>6.GTC (y compris accessoires de pose et de raccordement)</t>
  </si>
  <si>
    <t>6.01</t>
  </si>
  <si>
    <t>Remontée des compteurs  et des défauts à la GTC existante SIEMENS</t>
  </si>
  <si>
    <t>RÉCAPITULATIF GÉNÉRAL</t>
  </si>
  <si>
    <t>GÉNÉRALITÉS</t>
  </si>
  <si>
    <t>POSTE DE TRANSFORMATION</t>
  </si>
  <si>
    <t>TERRES</t>
  </si>
  <si>
    <t>DISJONCTEURS GÉNÉRAUX TGBT P1 ET P2</t>
  </si>
  <si>
    <t>TGBT P1 ET P2</t>
  </si>
  <si>
    <t>GTC</t>
  </si>
  <si>
    <t xml:space="preserve">                                   MONTANT GLOBAL ET FORFAITAIRE</t>
  </si>
  <si>
    <r>
      <t>Transformateur sec EcoDesign 2024 - triphasé 50 Hz - 20 kV / 410</t>
    </r>
    <r>
      <rPr>
        <b/>
        <sz val="10"/>
        <rFont val="Verdana"/>
        <family val="2"/>
      </rPr>
      <t xml:space="preserve"> </t>
    </r>
    <r>
      <rPr>
        <sz val="10"/>
        <rFont val="Verdana"/>
        <family val="2"/>
      </rPr>
      <t>V 630</t>
    </r>
    <r>
      <rPr>
        <b/>
        <sz val="10"/>
        <rFont val="Verdana"/>
        <family val="2"/>
      </rPr>
      <t xml:space="preserve"> kVA AA0/Ak  IP 30</t>
    </r>
    <r>
      <rPr>
        <sz val="10"/>
        <rFont val="Verdana"/>
        <family val="2"/>
      </rPr>
      <t xml:space="preserve">
   * Marque ……(à préciser)………….
   * Type ……(à préciser) …………….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</si>
</sst>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[$€-40C]_-;\-* #,##0\ [$€-40C]_-;_-* &quot;-&quot;??\ [$€-40C]_-;_-@_-"/>
    <numFmt numFmtId="165" formatCode="#,##0.00\ &quot;€&quot;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C419A"/>
      <name val="Calibri"/>
      <family val="2"/>
      <scheme val="minor"/>
    </font>
    <font>
      <b/>
      <sz val="11"/>
      <color theme="3"/>
      <name val="Arial"/>
      <family val="2"/>
    </font>
    <font>
      <sz val="9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0"/>
      <name val="Verdana"/>
      <family val="2"/>
    </font>
    <font>
      <sz val="8"/>
      <color rgb="FFFF0000"/>
      <name val="Verdana"/>
      <family val="2"/>
    </font>
    <font>
      <u/>
      <sz val="10"/>
      <name val="Verdana"/>
      <family val="2"/>
    </font>
    <font>
      <b/>
      <sz val="12"/>
      <color theme="1"/>
      <name val="Arial"/>
      <family val="2"/>
    </font>
    <font>
      <i/>
      <sz val="14"/>
      <name val="Verdana"/>
      <family val="2"/>
    </font>
    <font>
      <sz val="14"/>
      <name val="Arial"/>
      <family val="2"/>
    </font>
    <font>
      <b/>
      <sz val="12"/>
      <color theme="1"/>
      <name val="Calibri"/>
      <family val="2"/>
      <scheme val="minor"/>
    </font>
    <font>
      <sz val="9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C419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lightUp"/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" fillId="0" borderId="0"/>
  </cellStyleXfs>
  <cellXfs count="84">
    <xf numFmtId="0" fontId="0" fillId="0" borderId="0" xfId="0"/>
    <xf numFmtId="0" fontId="0" fillId="2" borderId="0" xfId="0" applyFill="1"/>
    <xf numFmtId="0" fontId="5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11" fillId="0" borderId="0" xfId="0" applyFont="1"/>
    <xf numFmtId="0" fontId="9" fillId="5" borderId="3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right" vertical="top"/>
    </xf>
    <xf numFmtId="0" fontId="12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/>
    <xf numFmtId="0" fontId="10" fillId="0" borderId="1" xfId="0" applyFont="1" applyBorder="1" applyAlignment="1">
      <alignment vertical="center" wrapText="1"/>
    </xf>
    <xf numFmtId="0" fontId="10" fillId="0" borderId="4" xfId="0" applyFont="1" applyBorder="1" applyAlignment="1">
      <alignment horizontal="left" vertical="center" wrapText="1"/>
    </xf>
    <xf numFmtId="0" fontId="10" fillId="7" borderId="1" xfId="0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vertical="center"/>
    </xf>
    <xf numFmtId="0" fontId="11" fillId="7" borderId="1" xfId="0" applyFont="1" applyFill="1" applyBorder="1"/>
    <xf numFmtId="0" fontId="10" fillId="0" borderId="1" xfId="0" applyFont="1" applyBorder="1" applyAlignment="1">
      <alignment vertical="top" wrapText="1"/>
    </xf>
    <xf numFmtId="1" fontId="10" fillId="0" borderId="1" xfId="2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right" vertical="top"/>
    </xf>
    <xf numFmtId="0" fontId="10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left" wrapText="1"/>
    </xf>
    <xf numFmtId="0" fontId="12" fillId="0" borderId="9" xfId="0" applyFont="1" applyBorder="1" applyAlignment="1">
      <alignment horizontal="right" vertical="center"/>
    </xf>
    <xf numFmtId="0" fontId="12" fillId="0" borderId="4" xfId="0" applyFont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12" fillId="0" borderId="9" xfId="0" applyFont="1" applyBorder="1" applyAlignment="1">
      <alignment wrapText="1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9" xfId="0" applyFont="1" applyBorder="1" applyAlignment="1">
      <alignment vertical="center" wrapText="1"/>
    </xf>
    <xf numFmtId="0" fontId="16" fillId="0" borderId="3" xfId="0" applyFont="1" applyBorder="1" applyAlignment="1">
      <alignment horizontal="center" wrapText="1"/>
    </xf>
    <xf numFmtId="0" fontId="16" fillId="0" borderId="8" xfId="0" applyFont="1" applyBorder="1" applyAlignment="1">
      <alignment horizont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9" xfId="1" applyNumberFormat="1" applyFont="1" applyFill="1" applyBorder="1" applyAlignment="1">
      <alignment horizontal="center" vertical="center"/>
    </xf>
    <xf numFmtId="165" fontId="0" fillId="2" borderId="0" xfId="0" applyNumberFormat="1" applyFill="1"/>
    <xf numFmtId="165" fontId="12" fillId="0" borderId="3" xfId="0" applyNumberFormat="1" applyFont="1" applyBorder="1"/>
    <xf numFmtId="165" fontId="18" fillId="6" borderId="3" xfId="0" applyNumberFormat="1" applyFont="1" applyFill="1" applyBorder="1"/>
    <xf numFmtId="10" fontId="10" fillId="0" borderId="1" xfId="1" applyNumberFormat="1" applyFont="1" applyFill="1" applyBorder="1" applyAlignment="1">
      <alignment vertical="center"/>
    </xf>
    <xf numFmtId="10" fontId="10" fillId="8" borderId="1" xfId="0" applyNumberFormat="1" applyFont="1" applyFill="1" applyBorder="1" applyAlignment="1">
      <alignment vertical="center"/>
    </xf>
    <xf numFmtId="10" fontId="10" fillId="0" borderId="9" xfId="1" applyNumberFormat="1" applyFont="1" applyFill="1" applyBorder="1" applyAlignment="1">
      <alignment horizontal="center" vertical="center"/>
    </xf>
    <xf numFmtId="165" fontId="10" fillId="0" borderId="9" xfId="1" applyNumberFormat="1" applyFont="1" applyFill="1" applyBorder="1" applyAlignment="1">
      <alignment vertical="center"/>
    </xf>
    <xf numFmtId="165" fontId="10" fillId="0" borderId="1" xfId="1" applyNumberFormat="1" applyFont="1" applyFill="1" applyBorder="1" applyAlignment="1">
      <alignment vertical="center"/>
    </xf>
    <xf numFmtId="165" fontId="19" fillId="0" borderId="9" xfId="1" applyNumberFormat="1" applyFont="1" applyFill="1" applyBorder="1" applyAlignment="1">
      <alignment horizontal="center" vertical="center"/>
    </xf>
    <xf numFmtId="10" fontId="19" fillId="0" borderId="9" xfId="1" applyNumberFormat="1" applyFont="1" applyFill="1" applyBorder="1" applyAlignment="1">
      <alignment horizontal="center" vertical="center"/>
    </xf>
    <xf numFmtId="165" fontId="19" fillId="0" borderId="9" xfId="0" applyNumberFormat="1" applyFont="1" applyBorder="1" applyAlignment="1">
      <alignment horizontal="center" vertical="center"/>
    </xf>
    <xf numFmtId="165" fontId="19" fillId="0" borderId="1" xfId="1" applyNumberFormat="1" applyFont="1" applyFill="1" applyBorder="1" applyAlignment="1">
      <alignment horizontal="center" vertical="center"/>
    </xf>
    <xf numFmtId="10" fontId="19" fillId="0" borderId="1" xfId="1" applyNumberFormat="1" applyFont="1" applyFill="1" applyBorder="1" applyAlignment="1">
      <alignment horizontal="center" vertical="center"/>
    </xf>
    <xf numFmtId="0" fontId="19" fillId="7" borderId="1" xfId="1" applyNumberFormat="1" applyFont="1" applyFill="1" applyBorder="1" applyAlignment="1">
      <alignment horizontal="center" vertical="center"/>
    </xf>
    <xf numFmtId="0" fontId="19" fillId="7" borderId="1" xfId="0" applyFont="1" applyFill="1" applyBorder="1" applyAlignment="1">
      <alignment horizontal="center" vertical="center"/>
    </xf>
    <xf numFmtId="165" fontId="19" fillId="0" borderId="4" xfId="1" applyNumberFormat="1" applyFont="1" applyFill="1" applyBorder="1" applyAlignment="1">
      <alignment horizontal="center" vertical="center"/>
    </xf>
    <xf numFmtId="10" fontId="19" fillId="0" borderId="4" xfId="1" applyNumberFormat="1" applyFont="1" applyFill="1" applyBorder="1" applyAlignment="1">
      <alignment horizontal="center" vertical="center"/>
    </xf>
    <xf numFmtId="165" fontId="10" fillId="0" borderId="9" xfId="1" applyNumberFormat="1" applyFont="1" applyFill="1" applyBorder="1" applyAlignment="1">
      <alignment horizontal="center" vertical="center"/>
    </xf>
    <xf numFmtId="10" fontId="10" fillId="0" borderId="9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0" fontId="10" fillId="0" borderId="9" xfId="1" applyNumberFormat="1" applyFont="1" applyFill="1" applyBorder="1" applyAlignment="1">
      <alignment vertical="center"/>
    </xf>
    <xf numFmtId="10" fontId="10" fillId="0" borderId="9" xfId="0" applyNumberFormat="1" applyFont="1" applyBorder="1" applyAlignment="1">
      <alignment vertical="center"/>
    </xf>
    <xf numFmtId="10" fontId="0" fillId="0" borderId="1" xfId="0" applyNumberFormat="1" applyBorder="1" applyAlignment="1">
      <alignment vertical="center"/>
    </xf>
    <xf numFmtId="164" fontId="10" fillId="7" borderId="1" xfId="1" applyNumberFormat="1" applyFont="1" applyFill="1" applyBorder="1" applyAlignment="1">
      <alignment vertical="center"/>
    </xf>
    <xf numFmtId="165" fontId="10" fillId="8" borderId="1" xfId="1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0" xfId="0" applyFill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7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 applyAlignment="1">
      <alignment horizontal="center" vertical="top" wrapText="1"/>
    </xf>
    <xf numFmtId="0" fontId="4" fillId="4" borderId="0" xfId="0" applyFont="1" applyFill="1" applyAlignment="1">
      <alignment horizontal="center" vertical="center" wrapText="1"/>
    </xf>
    <xf numFmtId="0" fontId="2" fillId="2" borderId="0" xfId="0" applyFont="1" applyFill="1" applyAlignment="1" applyProtection="1">
      <alignment horizontal="left" wrapText="1"/>
      <protection locked="0"/>
    </xf>
    <xf numFmtId="0" fontId="5" fillId="4" borderId="0" xfId="0" applyFont="1" applyFill="1" applyAlignment="1">
      <alignment horizontal="center" vertical="center"/>
    </xf>
    <xf numFmtId="0" fontId="15" fillId="6" borderId="5" xfId="0" applyFont="1" applyFill="1" applyBorder="1" applyAlignment="1">
      <alignment horizontal="center" vertical="center"/>
    </xf>
    <xf numFmtId="0" fontId="15" fillId="6" borderId="6" xfId="0" applyFont="1" applyFill="1" applyBorder="1" applyAlignment="1">
      <alignment horizontal="center" vertical="center"/>
    </xf>
    <xf numFmtId="0" fontId="15" fillId="6" borderId="7" xfId="0" applyFont="1" applyFill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right" vertical="center"/>
    </xf>
    <xf numFmtId="0" fontId="12" fillId="0" borderId="2" xfId="0" applyFont="1" applyBorder="1" applyAlignment="1">
      <alignment horizontal="right" vertical="center"/>
    </xf>
    <xf numFmtId="0" fontId="12" fillId="0" borderId="9" xfId="0" applyFont="1" applyBorder="1" applyAlignment="1">
      <alignment horizontal="right" vertical="center"/>
    </xf>
  </cellXfs>
  <cellStyles count="3">
    <cellStyle name="Monétaire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3381375</xdr:colOff>
      <xdr:row>0</xdr:row>
      <xdr:rowOff>133350</xdr:rowOff>
    </xdr:from>
    <xdr:to>
      <xdr:col>5</xdr:col>
      <xdr:colOff>563601</xdr:colOff>
      <xdr:row>6</xdr:row>
      <xdr:rowOff>171450</xdr:rowOff>
    </xdr:to>
    <xdr:pic>
      <xdr:nvPicPr>
        <xdr:cNvPr id="3" name="Image 2" descr="image00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43375" y="133350"/>
          <a:ext cx="3154401" cy="1181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tabSelected="1" workbookViewId="0">
      <selection activeCell="J6" sqref="J6"/>
    </sheetView>
  </sheetViews>
  <sheetFormatPr baseColWidth="10" defaultRowHeight="15" x14ac:dyDescent="0.25"/>
  <cols>
    <col min="2" max="2" width="52.28515625" customWidth="1"/>
    <col min="4" max="4" width="14.42578125" customWidth="1"/>
  </cols>
  <sheetData>
    <row r="1" spans="1:11" s="1" customFormat="1" x14ac:dyDescent="0.25"/>
    <row r="2" spans="1:11" s="1" customFormat="1" x14ac:dyDescent="0.25"/>
    <row r="3" spans="1:11" s="1" customFormat="1" x14ac:dyDescent="0.25"/>
    <row r="4" spans="1:11" s="1" customFormat="1" x14ac:dyDescent="0.25"/>
    <row r="5" spans="1:11" s="1" customFormat="1" x14ac:dyDescent="0.25">
      <c r="K5" s="63"/>
    </row>
    <row r="6" spans="1:11" s="1" customFormat="1" x14ac:dyDescent="0.25">
      <c r="K6" s="63"/>
    </row>
    <row r="7" spans="1:11" s="1" customFormat="1" x14ac:dyDescent="0.25">
      <c r="K7" s="63"/>
    </row>
    <row r="8" spans="1:11" s="1" customFormat="1" x14ac:dyDescent="0.25">
      <c r="K8" s="63"/>
    </row>
    <row r="9" spans="1:11" s="1" customFormat="1" x14ac:dyDescent="0.25">
      <c r="K9" s="63"/>
    </row>
    <row r="10" spans="1:11" s="1" customFormat="1" x14ac:dyDescent="0.25">
      <c r="K10" s="63"/>
    </row>
    <row r="11" spans="1:11" s="1" customFormat="1" ht="12.75" customHeight="1" x14ac:dyDescent="0.25">
      <c r="A11" s="64" t="s">
        <v>6</v>
      </c>
      <c r="B11" s="64"/>
      <c r="C11" s="64"/>
      <c r="D11" s="64"/>
      <c r="E11" s="64"/>
      <c r="F11" s="64"/>
      <c r="G11" s="64"/>
      <c r="H11" s="64"/>
      <c r="I11" s="64"/>
      <c r="J11" s="64"/>
      <c r="K11" s="63"/>
    </row>
    <row r="12" spans="1:11" s="1" customFormat="1" ht="12.75" customHeight="1" x14ac:dyDescent="0.25">
      <c r="A12" s="64"/>
      <c r="B12" s="64"/>
      <c r="C12" s="64"/>
      <c r="D12" s="64"/>
      <c r="E12" s="64"/>
      <c r="F12" s="64"/>
      <c r="G12" s="64"/>
      <c r="H12" s="64"/>
      <c r="I12" s="64"/>
      <c r="J12" s="64"/>
      <c r="K12" s="63"/>
    </row>
    <row r="13" spans="1:11" s="1" customFormat="1" ht="12.75" customHeight="1" x14ac:dyDescent="0.2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3"/>
    </row>
    <row r="14" spans="1:11" s="1" customFormat="1" ht="12.75" customHeight="1" x14ac:dyDescent="0.25">
      <c r="K14" s="63"/>
    </row>
    <row r="15" spans="1:11" s="1" customFormat="1" ht="12.75" customHeight="1" x14ac:dyDescent="0.25">
      <c r="K15" s="63"/>
    </row>
    <row r="16" spans="1:11" s="1" customFormat="1" ht="15" customHeight="1" x14ac:dyDescent="0.25">
      <c r="A16" s="74" t="s">
        <v>17</v>
      </c>
      <c r="B16" s="74"/>
      <c r="C16" s="74"/>
      <c r="D16" s="74"/>
      <c r="E16" s="74"/>
      <c r="F16" s="74"/>
      <c r="G16" s="74"/>
      <c r="H16" s="74"/>
      <c r="I16" s="74"/>
      <c r="J16" s="74"/>
      <c r="K16" s="63"/>
    </row>
    <row r="17" spans="1:20" s="1" customFormat="1" ht="12.75" customHeight="1" x14ac:dyDescent="0.25">
      <c r="B17" s="68"/>
      <c r="C17" s="68"/>
      <c r="D17" s="68"/>
      <c r="E17" s="68"/>
      <c r="F17" s="68"/>
      <c r="G17" s="68"/>
      <c r="H17" s="68"/>
      <c r="I17" s="68"/>
      <c r="J17" s="68"/>
      <c r="K17" s="63"/>
    </row>
    <row r="18" spans="1:20" s="1" customFormat="1" ht="12.75" customHeight="1" x14ac:dyDescent="0.25">
      <c r="K18" s="63"/>
    </row>
    <row r="19" spans="1:20" s="1" customFormat="1" ht="15" customHeight="1" x14ac:dyDescent="0.25">
      <c r="A19" s="69" t="s">
        <v>0</v>
      </c>
      <c r="B19" s="69"/>
      <c r="C19" s="69"/>
      <c r="D19" s="69"/>
      <c r="E19" s="69"/>
      <c r="F19" s="69"/>
      <c r="G19" s="69"/>
      <c r="H19" s="69"/>
      <c r="I19" s="69"/>
      <c r="J19" s="69"/>
      <c r="K19" s="63"/>
    </row>
    <row r="20" spans="1:20" s="1" customFormat="1" ht="15" customHeight="1" x14ac:dyDescent="0.25">
      <c r="A20" s="69" t="s">
        <v>1</v>
      </c>
      <c r="B20" s="69"/>
      <c r="C20" s="69"/>
      <c r="D20" s="69"/>
      <c r="E20" s="69"/>
      <c r="F20" s="69"/>
      <c r="G20" s="69"/>
      <c r="H20" s="69"/>
      <c r="I20" s="69"/>
      <c r="J20" s="69"/>
      <c r="K20" s="63"/>
    </row>
    <row r="21" spans="1:20" s="1" customFormat="1" ht="1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63"/>
    </row>
    <row r="22" spans="1:20" s="1" customFormat="1" x14ac:dyDescent="0.25">
      <c r="A22" s="70" t="s">
        <v>2</v>
      </c>
      <c r="B22" s="70"/>
      <c r="C22" s="70"/>
      <c r="D22" s="70"/>
      <c r="E22" s="70"/>
      <c r="F22" s="70"/>
      <c r="G22" s="70"/>
      <c r="H22" s="70"/>
      <c r="I22" s="70"/>
      <c r="J22" s="70"/>
      <c r="K22" s="63"/>
    </row>
    <row r="23" spans="1:20" s="1" customFormat="1" ht="15.75" customHeight="1" x14ac:dyDescent="0.25">
      <c r="A23" s="71" t="s">
        <v>3</v>
      </c>
      <c r="B23" s="71"/>
      <c r="C23" s="71"/>
      <c r="D23" s="71"/>
      <c r="E23" s="71"/>
      <c r="F23" s="71"/>
      <c r="G23" s="71"/>
      <c r="H23" s="71"/>
      <c r="I23" s="71"/>
      <c r="J23" s="71"/>
    </row>
    <row r="24" spans="1:20" s="1" customFormat="1" ht="27.75" customHeight="1" x14ac:dyDescent="0.25">
      <c r="A24" s="72" t="s">
        <v>4</v>
      </c>
      <c r="B24" s="72"/>
      <c r="C24" s="72"/>
      <c r="D24" s="72"/>
      <c r="E24" s="72"/>
      <c r="F24" s="72"/>
      <c r="G24" s="72"/>
      <c r="H24" s="72"/>
      <c r="I24" s="72"/>
      <c r="J24" s="72"/>
    </row>
    <row r="25" spans="1:20" s="1" customForma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20" s="1" customFormat="1" ht="15" customHeight="1" x14ac:dyDescent="0.25">
      <c r="B26" s="73" t="s">
        <v>5</v>
      </c>
      <c r="C26" s="73"/>
      <c r="D26" s="73"/>
      <c r="E26" s="73"/>
      <c r="F26" s="73"/>
      <c r="G26" s="73"/>
      <c r="H26" s="73"/>
      <c r="I26" s="73"/>
      <c r="J26" s="73"/>
    </row>
    <row r="27" spans="1:20" ht="15.75" thickBo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20" ht="40.5" customHeight="1" thickBot="1" x14ac:dyDescent="0.3">
      <c r="A28" s="5" t="s">
        <v>16</v>
      </c>
      <c r="B28" s="6" t="s">
        <v>7</v>
      </c>
      <c r="C28" s="6" t="s">
        <v>15</v>
      </c>
      <c r="D28" s="6" t="s">
        <v>14</v>
      </c>
      <c r="E28" s="6" t="s">
        <v>8</v>
      </c>
      <c r="F28" s="6" t="s">
        <v>9</v>
      </c>
      <c r="G28" s="6" t="s">
        <v>10</v>
      </c>
      <c r="H28" s="6" t="s">
        <v>11</v>
      </c>
      <c r="I28" s="6" t="s">
        <v>12</v>
      </c>
      <c r="J28" s="6" t="s">
        <v>13</v>
      </c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25.5" customHeight="1" thickBot="1" x14ac:dyDescent="0.3">
      <c r="A29" s="65" t="s">
        <v>36</v>
      </c>
      <c r="B29" s="66"/>
      <c r="C29" s="66"/>
      <c r="D29" s="66"/>
      <c r="E29" s="66"/>
      <c r="F29" s="66"/>
      <c r="G29" s="66"/>
      <c r="H29" s="66"/>
      <c r="I29" s="66"/>
      <c r="J29" s="67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s="4" customFormat="1" ht="39.75" customHeight="1" x14ac:dyDescent="0.25">
      <c r="A30" s="25" t="s">
        <v>18</v>
      </c>
      <c r="B30" s="24" t="s">
        <v>19</v>
      </c>
      <c r="C30" s="23" t="s">
        <v>20</v>
      </c>
      <c r="D30" s="23">
        <v>1</v>
      </c>
      <c r="E30" s="44"/>
      <c r="F30" s="45"/>
      <c r="G30" s="46">
        <f>E30*F30</f>
        <v>0</v>
      </c>
      <c r="H30" s="46">
        <f>E30+G30</f>
        <v>0</v>
      </c>
      <c r="I30" s="46">
        <f>E30*D30</f>
        <v>0</v>
      </c>
      <c r="J30" s="46">
        <f>H30*D30</f>
        <v>0</v>
      </c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s="4" customFormat="1" ht="30" customHeight="1" x14ac:dyDescent="0.25">
      <c r="A31" s="8" t="s">
        <v>21</v>
      </c>
      <c r="B31" s="9" t="s">
        <v>22</v>
      </c>
      <c r="C31" s="11" t="s">
        <v>20</v>
      </c>
      <c r="D31" s="11">
        <v>1</v>
      </c>
      <c r="E31" s="47"/>
      <c r="F31" s="48"/>
      <c r="G31" s="46">
        <f t="shared" ref="G31:G66" si="0">E31*F31</f>
        <v>0</v>
      </c>
      <c r="H31" s="46">
        <f t="shared" ref="H31:H66" si="1">E31+G31</f>
        <v>0</v>
      </c>
      <c r="I31" s="46">
        <f t="shared" ref="I31:I66" si="2">E31*D31</f>
        <v>0</v>
      </c>
      <c r="J31" s="46">
        <f t="shared" ref="J31:J32" si="3">H31*D31</f>
        <v>0</v>
      </c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s="4" customFormat="1" ht="18.75" customHeight="1" x14ac:dyDescent="0.25">
      <c r="A32" s="8" t="s">
        <v>23</v>
      </c>
      <c r="B32" s="10" t="s">
        <v>24</v>
      </c>
      <c r="C32" s="11" t="s">
        <v>20</v>
      </c>
      <c r="D32" s="11">
        <v>1</v>
      </c>
      <c r="E32" s="47"/>
      <c r="F32" s="48"/>
      <c r="G32" s="46">
        <f t="shared" si="0"/>
        <v>0</v>
      </c>
      <c r="H32" s="46">
        <f t="shared" si="1"/>
        <v>0</v>
      </c>
      <c r="I32" s="46">
        <f t="shared" si="2"/>
        <v>0</v>
      </c>
      <c r="J32" s="46">
        <f t="shared" si="3"/>
        <v>0</v>
      </c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s="4" customFormat="1" ht="24" customHeight="1" x14ac:dyDescent="0.25">
      <c r="A33" s="81" t="s">
        <v>25</v>
      </c>
      <c r="B33" s="30" t="s">
        <v>37</v>
      </c>
      <c r="C33" s="16"/>
      <c r="D33" s="16"/>
      <c r="E33" s="49"/>
      <c r="F33" s="50"/>
      <c r="G33" s="50"/>
      <c r="H33" s="50"/>
      <c r="I33" s="50"/>
      <c r="J33" s="50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s="4" customFormat="1" ht="28.9" customHeight="1" x14ac:dyDescent="0.25">
      <c r="A34" s="82"/>
      <c r="B34" s="10" t="s">
        <v>26</v>
      </c>
      <c r="C34" s="11" t="s">
        <v>20</v>
      </c>
      <c r="D34" s="11">
        <v>1</v>
      </c>
      <c r="E34" s="47"/>
      <c r="F34" s="48"/>
      <c r="G34" s="46">
        <f t="shared" si="0"/>
        <v>0</v>
      </c>
      <c r="H34" s="46">
        <f t="shared" si="1"/>
        <v>0</v>
      </c>
      <c r="I34" s="46">
        <f t="shared" si="2"/>
        <v>0</v>
      </c>
      <c r="J34" s="46">
        <f>H34*D34</f>
        <v>0</v>
      </c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s="4" customFormat="1" ht="12" customHeight="1" x14ac:dyDescent="0.25">
      <c r="A35" s="82"/>
      <c r="B35" s="10" t="s">
        <v>27</v>
      </c>
      <c r="C35" s="11" t="s">
        <v>20</v>
      </c>
      <c r="D35" s="11">
        <v>3</v>
      </c>
      <c r="E35" s="47"/>
      <c r="F35" s="48"/>
      <c r="G35" s="46">
        <f t="shared" si="0"/>
        <v>0</v>
      </c>
      <c r="H35" s="46">
        <f t="shared" si="1"/>
        <v>0</v>
      </c>
      <c r="I35" s="46">
        <f t="shared" si="2"/>
        <v>0</v>
      </c>
      <c r="J35" s="46">
        <f t="shared" ref="J35:J66" si="4">H35*D35</f>
        <v>0</v>
      </c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s="4" customFormat="1" ht="12" customHeight="1" x14ac:dyDescent="0.25">
      <c r="A36" s="82"/>
      <c r="B36" s="10" t="s">
        <v>28</v>
      </c>
      <c r="C36" s="11" t="s">
        <v>20</v>
      </c>
      <c r="D36" s="11">
        <v>1</v>
      </c>
      <c r="E36" s="47"/>
      <c r="F36" s="48"/>
      <c r="G36" s="46">
        <f t="shared" si="0"/>
        <v>0</v>
      </c>
      <c r="H36" s="46">
        <f t="shared" si="1"/>
        <v>0</v>
      </c>
      <c r="I36" s="46">
        <f t="shared" si="2"/>
        <v>0</v>
      </c>
      <c r="J36" s="46">
        <f t="shared" si="4"/>
        <v>0</v>
      </c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s="4" customFormat="1" ht="12" customHeight="1" x14ac:dyDescent="0.25">
      <c r="A37" s="83"/>
      <c r="B37" s="10" t="s">
        <v>29</v>
      </c>
      <c r="C37" s="11" t="s">
        <v>20</v>
      </c>
      <c r="D37" s="11">
        <v>1</v>
      </c>
      <c r="E37" s="47"/>
      <c r="F37" s="48"/>
      <c r="G37" s="46">
        <f t="shared" si="0"/>
        <v>0</v>
      </c>
      <c r="H37" s="46">
        <f t="shared" si="1"/>
        <v>0</v>
      </c>
      <c r="I37" s="46">
        <f t="shared" si="2"/>
        <v>0</v>
      </c>
      <c r="J37" s="46">
        <f t="shared" si="4"/>
        <v>0</v>
      </c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s="4" customFormat="1" ht="12" customHeight="1" x14ac:dyDescent="0.25">
      <c r="A38" s="8" t="s">
        <v>30</v>
      </c>
      <c r="B38" s="10" t="s">
        <v>31</v>
      </c>
      <c r="C38" s="11" t="s">
        <v>20</v>
      </c>
      <c r="D38" s="11">
        <v>1</v>
      </c>
      <c r="E38" s="47"/>
      <c r="F38" s="48"/>
      <c r="G38" s="46">
        <f t="shared" si="0"/>
        <v>0</v>
      </c>
      <c r="H38" s="46">
        <f t="shared" si="1"/>
        <v>0</v>
      </c>
      <c r="I38" s="46">
        <f t="shared" si="2"/>
        <v>0</v>
      </c>
      <c r="J38" s="46">
        <f t="shared" si="4"/>
        <v>0</v>
      </c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s="4" customFormat="1" ht="12" customHeight="1" x14ac:dyDescent="0.25">
      <c r="A39" s="8" t="s">
        <v>32</v>
      </c>
      <c r="B39" s="10" t="s">
        <v>33</v>
      </c>
      <c r="C39" s="11" t="s">
        <v>20</v>
      </c>
      <c r="D39" s="11">
        <v>1</v>
      </c>
      <c r="E39" s="47"/>
      <c r="F39" s="48"/>
      <c r="G39" s="46">
        <f t="shared" si="0"/>
        <v>0</v>
      </c>
      <c r="H39" s="46">
        <f t="shared" si="1"/>
        <v>0</v>
      </c>
      <c r="I39" s="46">
        <f t="shared" si="2"/>
        <v>0</v>
      </c>
      <c r="J39" s="46">
        <f t="shared" si="4"/>
        <v>0</v>
      </c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s="4" customFormat="1" ht="13.9" customHeight="1" thickBot="1" x14ac:dyDescent="0.3">
      <c r="A40" s="26" t="s">
        <v>34</v>
      </c>
      <c r="B40" s="15" t="s">
        <v>35</v>
      </c>
      <c r="C40" s="12" t="s">
        <v>20</v>
      </c>
      <c r="D40" s="12">
        <v>1</v>
      </c>
      <c r="E40" s="51"/>
      <c r="F40" s="52"/>
      <c r="G40" s="46">
        <f t="shared" si="0"/>
        <v>0</v>
      </c>
      <c r="H40" s="46">
        <f t="shared" si="1"/>
        <v>0</v>
      </c>
      <c r="I40" s="46">
        <f t="shared" si="2"/>
        <v>0</v>
      </c>
      <c r="J40" s="46">
        <f t="shared" si="4"/>
        <v>0</v>
      </c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25.5" customHeight="1" thickBot="1" x14ac:dyDescent="0.3">
      <c r="A41" s="65" t="s">
        <v>56</v>
      </c>
      <c r="B41" s="66"/>
      <c r="C41" s="66"/>
      <c r="D41" s="66"/>
      <c r="E41" s="66"/>
      <c r="F41" s="66"/>
      <c r="G41" s="66"/>
      <c r="H41" s="66"/>
      <c r="I41" s="66"/>
      <c r="J41" s="67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s="4" customFormat="1" ht="71.25" customHeight="1" x14ac:dyDescent="0.25">
      <c r="A42" s="25" t="s">
        <v>38</v>
      </c>
      <c r="B42" s="22" t="s">
        <v>88</v>
      </c>
      <c r="C42" s="23" t="s">
        <v>20</v>
      </c>
      <c r="D42" s="23">
        <v>1</v>
      </c>
      <c r="E42" s="42"/>
      <c r="F42" s="41"/>
      <c r="G42" s="46">
        <f t="shared" si="0"/>
        <v>0</v>
      </c>
      <c r="H42" s="46">
        <f t="shared" si="1"/>
        <v>0</v>
      </c>
      <c r="I42" s="46">
        <f t="shared" si="2"/>
        <v>0</v>
      </c>
      <c r="J42" s="46">
        <f t="shared" si="4"/>
        <v>0</v>
      </c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s="4" customFormat="1" ht="26.25" customHeight="1" x14ac:dyDescent="0.25">
      <c r="A43" s="8" t="s">
        <v>39</v>
      </c>
      <c r="B43" s="14" t="s">
        <v>40</v>
      </c>
      <c r="C43" s="11" t="s">
        <v>20</v>
      </c>
      <c r="D43" s="11">
        <v>1</v>
      </c>
      <c r="E43" s="43"/>
      <c r="F43" s="39"/>
      <c r="G43" s="46">
        <f t="shared" si="0"/>
        <v>0</v>
      </c>
      <c r="H43" s="46">
        <f t="shared" si="1"/>
        <v>0</v>
      </c>
      <c r="I43" s="46">
        <f t="shared" si="2"/>
        <v>0</v>
      </c>
      <c r="J43" s="46">
        <f t="shared" si="4"/>
        <v>0</v>
      </c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s="4" customFormat="1" ht="35.25" customHeight="1" x14ac:dyDescent="0.25">
      <c r="A44" s="81" t="s">
        <v>41</v>
      </c>
      <c r="B44" s="29" t="s">
        <v>54</v>
      </c>
      <c r="C44" s="16"/>
      <c r="D44" s="16"/>
      <c r="E44" s="60"/>
      <c r="F44" s="17"/>
      <c r="G44" s="18"/>
      <c r="H44" s="18"/>
      <c r="I44" s="18"/>
      <c r="J44" s="18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s="4" customFormat="1" ht="12" customHeight="1" x14ac:dyDescent="0.25">
      <c r="A45" s="82"/>
      <c r="B45" s="14" t="s">
        <v>42</v>
      </c>
      <c r="C45" s="11" t="s">
        <v>20</v>
      </c>
      <c r="D45" s="11">
        <v>1</v>
      </c>
      <c r="E45" s="43"/>
      <c r="F45" s="39"/>
      <c r="G45" s="46">
        <f t="shared" si="0"/>
        <v>0</v>
      </c>
      <c r="H45" s="46">
        <f t="shared" si="1"/>
        <v>0</v>
      </c>
      <c r="I45" s="46">
        <f t="shared" si="2"/>
        <v>0</v>
      </c>
      <c r="J45" s="46">
        <f t="shared" si="4"/>
        <v>0</v>
      </c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s="4" customFormat="1" ht="12" customHeight="1" x14ac:dyDescent="0.25">
      <c r="A46" s="83"/>
      <c r="B46" s="14" t="s">
        <v>43</v>
      </c>
      <c r="C46" s="11" t="s">
        <v>20</v>
      </c>
      <c r="D46" s="11">
        <v>1</v>
      </c>
      <c r="E46" s="43"/>
      <c r="F46" s="39"/>
      <c r="G46" s="46">
        <f t="shared" si="0"/>
        <v>0</v>
      </c>
      <c r="H46" s="46">
        <f t="shared" si="1"/>
        <v>0</v>
      </c>
      <c r="I46" s="46">
        <f t="shared" si="2"/>
        <v>0</v>
      </c>
      <c r="J46" s="46">
        <f t="shared" si="4"/>
        <v>0</v>
      </c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s="4" customFormat="1" ht="27.75" customHeight="1" x14ac:dyDescent="0.25">
      <c r="A47" s="81" t="s">
        <v>44</v>
      </c>
      <c r="B47" s="29" t="s">
        <v>55</v>
      </c>
      <c r="C47" s="16"/>
      <c r="D47" s="16"/>
      <c r="E47" s="60"/>
      <c r="F47" s="17"/>
      <c r="G47" s="18"/>
      <c r="H47" s="18"/>
      <c r="I47" s="18"/>
      <c r="J47" s="18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s="4" customFormat="1" ht="12" customHeight="1" x14ac:dyDescent="0.25">
      <c r="A48" s="82"/>
      <c r="B48" s="14" t="s">
        <v>45</v>
      </c>
      <c r="C48" s="11" t="s">
        <v>20</v>
      </c>
      <c r="D48" s="11">
        <v>1</v>
      </c>
      <c r="E48" s="43"/>
      <c r="F48" s="39"/>
      <c r="G48" s="46">
        <f t="shared" si="0"/>
        <v>0</v>
      </c>
      <c r="H48" s="46">
        <f t="shared" si="1"/>
        <v>0</v>
      </c>
      <c r="I48" s="46">
        <f t="shared" si="2"/>
        <v>0</v>
      </c>
      <c r="J48" s="46">
        <f t="shared" si="4"/>
        <v>0</v>
      </c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s="4" customFormat="1" ht="12" customHeight="1" x14ac:dyDescent="0.25">
      <c r="A49" s="83"/>
      <c r="B49" s="14" t="s">
        <v>46</v>
      </c>
      <c r="C49" s="11" t="s">
        <v>20</v>
      </c>
      <c r="D49" s="11">
        <v>1</v>
      </c>
      <c r="E49" s="43"/>
      <c r="F49" s="39"/>
      <c r="G49" s="46">
        <f t="shared" si="0"/>
        <v>0</v>
      </c>
      <c r="H49" s="46">
        <f t="shared" si="1"/>
        <v>0</v>
      </c>
      <c r="I49" s="46">
        <f t="shared" si="2"/>
        <v>0</v>
      </c>
      <c r="J49" s="46">
        <f t="shared" si="4"/>
        <v>0</v>
      </c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s="4" customFormat="1" ht="27" customHeight="1" x14ac:dyDescent="0.25">
      <c r="A50" s="8" t="s">
        <v>47</v>
      </c>
      <c r="B50" s="19" t="s">
        <v>48</v>
      </c>
      <c r="C50" s="11" t="s">
        <v>20</v>
      </c>
      <c r="D50" s="11">
        <v>1</v>
      </c>
      <c r="E50" s="43"/>
      <c r="F50" s="39"/>
      <c r="G50" s="46">
        <f t="shared" si="0"/>
        <v>0</v>
      </c>
      <c r="H50" s="46">
        <f t="shared" si="1"/>
        <v>0</v>
      </c>
      <c r="I50" s="46">
        <f t="shared" si="2"/>
        <v>0</v>
      </c>
      <c r="J50" s="46">
        <f t="shared" si="4"/>
        <v>0</v>
      </c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s="13" customFormat="1" ht="31.5" customHeight="1" x14ac:dyDescent="0.25">
      <c r="A51" s="8" t="s">
        <v>49</v>
      </c>
      <c r="B51" s="14" t="s">
        <v>57</v>
      </c>
      <c r="C51" s="11" t="s">
        <v>20</v>
      </c>
      <c r="D51" s="11">
        <v>1</v>
      </c>
      <c r="E51" s="61"/>
      <c r="F51" s="40"/>
      <c r="G51" s="46">
        <f t="shared" si="0"/>
        <v>0</v>
      </c>
      <c r="H51" s="46">
        <f t="shared" si="1"/>
        <v>0</v>
      </c>
      <c r="I51" s="46">
        <f t="shared" si="2"/>
        <v>0</v>
      </c>
      <c r="J51" s="46">
        <f t="shared" si="4"/>
        <v>0</v>
      </c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s="13" customFormat="1" ht="18" customHeight="1" x14ac:dyDescent="0.25">
      <c r="A52" s="8" t="s">
        <v>50</v>
      </c>
      <c r="B52" s="14" t="s">
        <v>51</v>
      </c>
      <c r="C52" s="11" t="s">
        <v>20</v>
      </c>
      <c r="D52" s="11">
        <v>1</v>
      </c>
      <c r="E52" s="43"/>
      <c r="F52" s="39"/>
      <c r="G52" s="46">
        <f t="shared" si="0"/>
        <v>0</v>
      </c>
      <c r="H52" s="46">
        <f t="shared" si="1"/>
        <v>0</v>
      </c>
      <c r="I52" s="46">
        <f t="shared" si="2"/>
        <v>0</v>
      </c>
      <c r="J52" s="46">
        <f t="shared" si="4"/>
        <v>0</v>
      </c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s="4" customFormat="1" ht="21.75" customHeight="1" thickBot="1" x14ac:dyDescent="0.3">
      <c r="A53" s="8" t="s">
        <v>52</v>
      </c>
      <c r="B53" s="14" t="s">
        <v>53</v>
      </c>
      <c r="C53" s="20" t="s">
        <v>20</v>
      </c>
      <c r="D53" s="11">
        <v>1</v>
      </c>
      <c r="E53" s="43"/>
      <c r="F53" s="39"/>
      <c r="G53" s="46">
        <f t="shared" si="0"/>
        <v>0</v>
      </c>
      <c r="H53" s="46">
        <f t="shared" si="1"/>
        <v>0</v>
      </c>
      <c r="I53" s="46">
        <f t="shared" si="2"/>
        <v>0</v>
      </c>
      <c r="J53" s="46">
        <f t="shared" si="4"/>
        <v>0</v>
      </c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25.5" customHeight="1" thickBot="1" x14ac:dyDescent="0.3">
      <c r="A54" s="65" t="s">
        <v>58</v>
      </c>
      <c r="B54" s="66"/>
      <c r="C54" s="66"/>
      <c r="D54" s="66"/>
      <c r="E54" s="66"/>
      <c r="F54" s="66"/>
      <c r="G54" s="66"/>
      <c r="H54" s="66"/>
      <c r="I54" s="66"/>
      <c r="J54" s="67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s="13" customFormat="1" ht="18" customHeight="1" x14ac:dyDescent="0.25">
      <c r="A55" s="21" t="s">
        <v>59</v>
      </c>
      <c r="B55" s="22" t="s">
        <v>66</v>
      </c>
      <c r="C55" s="23" t="s">
        <v>20</v>
      </c>
      <c r="D55" s="23">
        <v>1</v>
      </c>
      <c r="E55" s="42"/>
      <c r="F55" s="57"/>
      <c r="G55" s="46">
        <f t="shared" si="0"/>
        <v>0</v>
      </c>
      <c r="H55" s="46">
        <f t="shared" si="1"/>
        <v>0</v>
      </c>
      <c r="I55" s="46">
        <f t="shared" si="2"/>
        <v>0</v>
      </c>
      <c r="J55" s="46">
        <f t="shared" si="4"/>
        <v>0</v>
      </c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s="13" customFormat="1" ht="22.5" customHeight="1" x14ac:dyDescent="0.25">
      <c r="A56" s="7" t="s">
        <v>60</v>
      </c>
      <c r="B56" s="14" t="s">
        <v>61</v>
      </c>
      <c r="C56" s="11" t="s">
        <v>20</v>
      </c>
      <c r="D56" s="11">
        <v>1</v>
      </c>
      <c r="E56" s="43"/>
      <c r="F56" s="39"/>
      <c r="G56" s="46">
        <f t="shared" si="0"/>
        <v>0</v>
      </c>
      <c r="H56" s="46">
        <f t="shared" si="1"/>
        <v>0</v>
      </c>
      <c r="I56" s="46">
        <f t="shared" si="2"/>
        <v>0</v>
      </c>
      <c r="J56" s="46">
        <f t="shared" si="4"/>
        <v>0</v>
      </c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s="13" customFormat="1" ht="24" customHeight="1" x14ac:dyDescent="0.25">
      <c r="A57" s="7" t="s">
        <v>62</v>
      </c>
      <c r="B57" s="14" t="s">
        <v>63</v>
      </c>
      <c r="C57" s="11" t="s">
        <v>20</v>
      </c>
      <c r="D57" s="11">
        <v>1</v>
      </c>
      <c r="E57" s="43"/>
      <c r="F57" s="39"/>
      <c r="G57" s="46">
        <f t="shared" si="0"/>
        <v>0</v>
      </c>
      <c r="H57" s="46">
        <f t="shared" si="1"/>
        <v>0</v>
      </c>
      <c r="I57" s="46">
        <f t="shared" si="2"/>
        <v>0</v>
      </c>
      <c r="J57" s="46">
        <f t="shared" si="4"/>
        <v>0</v>
      </c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s="13" customFormat="1" ht="18" customHeight="1" thickBot="1" x14ac:dyDescent="0.3">
      <c r="A58" s="7" t="s">
        <v>64</v>
      </c>
      <c r="B58" s="14" t="s">
        <v>65</v>
      </c>
      <c r="C58" s="11" t="s">
        <v>20</v>
      </c>
      <c r="D58" s="11">
        <v>1</v>
      </c>
      <c r="E58" s="43"/>
      <c r="F58" s="39"/>
      <c r="G58" s="46">
        <f t="shared" si="0"/>
        <v>0</v>
      </c>
      <c r="H58" s="46">
        <f t="shared" si="1"/>
        <v>0</v>
      </c>
      <c r="I58" s="46">
        <f t="shared" si="2"/>
        <v>0</v>
      </c>
      <c r="J58" s="46">
        <f t="shared" si="4"/>
        <v>0</v>
      </c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25.5" customHeight="1" thickBot="1" x14ac:dyDescent="0.3">
      <c r="A59" s="65" t="s">
        <v>67</v>
      </c>
      <c r="B59" s="66"/>
      <c r="C59" s="66"/>
      <c r="D59" s="66"/>
      <c r="E59" s="66"/>
      <c r="F59" s="66"/>
      <c r="G59" s="66"/>
      <c r="H59" s="66"/>
      <c r="I59" s="66"/>
      <c r="J59" s="67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s="13" customFormat="1" ht="66.75" customHeight="1" x14ac:dyDescent="0.25">
      <c r="A60" s="21" t="s">
        <v>68</v>
      </c>
      <c r="B60" s="28" t="s">
        <v>72</v>
      </c>
      <c r="C60" s="23" t="s">
        <v>20</v>
      </c>
      <c r="D60" s="23">
        <v>1</v>
      </c>
      <c r="E60" s="53"/>
      <c r="F60" s="54"/>
      <c r="G60" s="46">
        <f t="shared" si="0"/>
        <v>0</v>
      </c>
      <c r="H60" s="46">
        <f t="shared" si="1"/>
        <v>0</v>
      </c>
      <c r="I60" s="46">
        <f t="shared" si="2"/>
        <v>0</v>
      </c>
      <c r="J60" s="46">
        <f t="shared" si="4"/>
        <v>0</v>
      </c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64.5" thickBot="1" x14ac:dyDescent="0.3">
      <c r="A61" s="7" t="s">
        <v>69</v>
      </c>
      <c r="B61" s="27" t="s">
        <v>73</v>
      </c>
      <c r="C61" s="11" t="s">
        <v>20</v>
      </c>
      <c r="D61" s="11">
        <v>2</v>
      </c>
      <c r="E61" s="55"/>
      <c r="F61" s="56"/>
      <c r="G61" s="46">
        <f t="shared" si="0"/>
        <v>0</v>
      </c>
      <c r="H61" s="46">
        <f t="shared" si="1"/>
        <v>0</v>
      </c>
      <c r="I61" s="46">
        <f t="shared" si="2"/>
        <v>0</v>
      </c>
      <c r="J61" s="46">
        <f t="shared" si="4"/>
        <v>0</v>
      </c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25.5" customHeight="1" thickBot="1" x14ac:dyDescent="0.3">
      <c r="A62" s="65" t="s">
        <v>70</v>
      </c>
      <c r="B62" s="66"/>
      <c r="C62" s="66"/>
      <c r="D62" s="66"/>
      <c r="E62" s="66"/>
      <c r="F62" s="66"/>
      <c r="G62" s="66"/>
      <c r="H62" s="66"/>
      <c r="I62" s="66"/>
      <c r="J62" s="67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s="13" customFormat="1" ht="71.25" customHeight="1" x14ac:dyDescent="0.25">
      <c r="A63" s="21" t="s">
        <v>71</v>
      </c>
      <c r="B63" s="31" t="s">
        <v>75</v>
      </c>
      <c r="C63" s="23" t="s">
        <v>20</v>
      </c>
      <c r="D63" s="23">
        <v>1</v>
      </c>
      <c r="E63" s="42"/>
      <c r="F63" s="58"/>
      <c r="G63" s="46">
        <f t="shared" si="0"/>
        <v>0</v>
      </c>
      <c r="H63" s="46">
        <f t="shared" si="1"/>
        <v>0</v>
      </c>
      <c r="I63" s="46">
        <f t="shared" si="2"/>
        <v>0</v>
      </c>
      <c r="J63" s="46">
        <f t="shared" si="4"/>
        <v>0</v>
      </c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64.5" thickBot="1" x14ac:dyDescent="0.3">
      <c r="A64" s="7" t="s">
        <v>74</v>
      </c>
      <c r="B64" s="29" t="s">
        <v>76</v>
      </c>
      <c r="C64" s="23" t="s">
        <v>20</v>
      </c>
      <c r="D64" s="23">
        <v>1</v>
      </c>
      <c r="E64" s="62"/>
      <c r="F64" s="59"/>
      <c r="G64" s="46">
        <f t="shared" si="0"/>
        <v>0</v>
      </c>
      <c r="H64" s="46">
        <f t="shared" si="1"/>
        <v>0</v>
      </c>
      <c r="I64" s="46">
        <f t="shared" si="2"/>
        <v>0</v>
      </c>
      <c r="J64" s="46">
        <f t="shared" si="4"/>
        <v>0</v>
      </c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25.5" customHeight="1" thickBot="1" x14ac:dyDescent="0.3">
      <c r="A65" s="65" t="s">
        <v>77</v>
      </c>
      <c r="B65" s="66"/>
      <c r="C65" s="66"/>
      <c r="D65" s="66"/>
      <c r="E65" s="66"/>
      <c r="F65" s="66"/>
      <c r="G65" s="66"/>
      <c r="H65" s="66"/>
      <c r="I65" s="66"/>
      <c r="J65" s="67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s="13" customFormat="1" ht="25.5" x14ac:dyDescent="0.25">
      <c r="A66" s="21" t="s">
        <v>78</v>
      </c>
      <c r="B66" s="34" t="s">
        <v>79</v>
      </c>
      <c r="C66" s="35" t="s">
        <v>20</v>
      </c>
      <c r="D66" s="23">
        <v>1</v>
      </c>
      <c r="E66" s="53"/>
      <c r="F66" s="41"/>
      <c r="G66" s="46">
        <f t="shared" si="0"/>
        <v>0</v>
      </c>
      <c r="H66" s="46">
        <f t="shared" si="1"/>
        <v>0</v>
      </c>
      <c r="I66" s="46">
        <f t="shared" si="2"/>
        <v>0</v>
      </c>
      <c r="J66" s="46">
        <f t="shared" si="4"/>
        <v>0</v>
      </c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s="13" customFormat="1" ht="15.75" thickBo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20.25" customHeight="1" thickBot="1" x14ac:dyDescent="0.3">
      <c r="A68" s="75" t="s">
        <v>80</v>
      </c>
      <c r="B68" s="76"/>
      <c r="C68" s="76"/>
      <c r="D68" s="76"/>
      <c r="E68" s="76"/>
      <c r="F68" s="76"/>
      <c r="G68" s="76"/>
      <c r="H68" s="76"/>
      <c r="I68" s="76"/>
      <c r="J68" s="77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s="13" customFormat="1" ht="20.25" customHeight="1" thickBot="1" x14ac:dyDescent="0.3">
      <c r="A69" s="32">
        <v>1</v>
      </c>
      <c r="B69" s="78" t="s">
        <v>81</v>
      </c>
      <c r="C69" s="79"/>
      <c r="D69" s="79"/>
      <c r="E69" s="79"/>
      <c r="F69" s="79"/>
      <c r="G69" s="79"/>
      <c r="H69" s="80"/>
      <c r="I69" s="37">
        <f>SUM(I30:I32,I34:I40)</f>
        <v>0</v>
      </c>
      <c r="J69" s="37">
        <f>SUM(J30:J32,J34:J40)</f>
        <v>0</v>
      </c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s="13" customFormat="1" ht="18.75" thickBot="1" x14ac:dyDescent="0.3">
      <c r="A70" s="32">
        <v>2</v>
      </c>
      <c r="B70" s="78" t="s">
        <v>82</v>
      </c>
      <c r="C70" s="79"/>
      <c r="D70" s="79"/>
      <c r="E70" s="79"/>
      <c r="F70" s="79"/>
      <c r="G70" s="79"/>
      <c r="H70" s="80"/>
      <c r="I70" s="37">
        <f>SUM(I42:I43,I45:I46,I48:I53)</f>
        <v>0</v>
      </c>
      <c r="J70" s="37">
        <f t="shared" ref="J70:J74" si="5">SUM(J31:J33,J35:J41)</f>
        <v>0</v>
      </c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s="13" customFormat="1" ht="18.75" thickBot="1" x14ac:dyDescent="0.3">
      <c r="A71" s="32">
        <v>3</v>
      </c>
      <c r="B71" s="78" t="s">
        <v>83</v>
      </c>
      <c r="C71" s="79"/>
      <c r="D71" s="79"/>
      <c r="E71" s="79"/>
      <c r="F71" s="79"/>
      <c r="G71" s="79"/>
      <c r="H71" s="80"/>
      <c r="I71" s="37">
        <f>SUM(I55:I58)</f>
        <v>0</v>
      </c>
      <c r="J71" s="37">
        <f t="shared" si="5"/>
        <v>0</v>
      </c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s="13" customFormat="1" ht="18.75" thickBot="1" x14ac:dyDescent="0.3">
      <c r="A72" s="32">
        <v>4</v>
      </c>
      <c r="B72" s="78" t="s">
        <v>84</v>
      </c>
      <c r="C72" s="79"/>
      <c r="D72" s="79"/>
      <c r="E72" s="79"/>
      <c r="F72" s="79"/>
      <c r="G72" s="79"/>
      <c r="H72" s="80"/>
      <c r="I72" s="37">
        <f>SUM(I60:I61)</f>
        <v>0</v>
      </c>
      <c r="J72" s="37">
        <f t="shared" si="5"/>
        <v>0</v>
      </c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s="4" customFormat="1" ht="15" customHeight="1" thickBot="1" x14ac:dyDescent="0.3">
      <c r="A73" s="33">
        <v>5</v>
      </c>
      <c r="B73" s="78" t="s">
        <v>85</v>
      </c>
      <c r="C73" s="79"/>
      <c r="D73" s="79"/>
      <c r="E73" s="79"/>
      <c r="F73" s="79"/>
      <c r="G73" s="79"/>
      <c r="H73" s="80"/>
      <c r="I73" s="37">
        <f>SUM(I63:I64)</f>
        <v>0</v>
      </c>
      <c r="J73" s="37">
        <f t="shared" si="5"/>
        <v>0</v>
      </c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s="13" customFormat="1" ht="16.5" customHeight="1" thickBot="1" x14ac:dyDescent="0.3">
      <c r="A74" s="32">
        <v>6</v>
      </c>
      <c r="B74" s="78" t="s">
        <v>86</v>
      </c>
      <c r="C74" s="79"/>
      <c r="D74" s="79"/>
      <c r="E74" s="79"/>
      <c r="F74" s="79"/>
      <c r="G74" s="79"/>
      <c r="H74" s="80"/>
      <c r="I74" s="37">
        <f>I66</f>
        <v>0</v>
      </c>
      <c r="J74" s="37">
        <f t="shared" si="5"/>
        <v>0</v>
      </c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s="13" customFormat="1" ht="16.5" customHeight="1" thickBot="1" x14ac:dyDescent="0.3">
      <c r="A75" s="1"/>
      <c r="B75" s="1"/>
      <c r="C75" s="1"/>
      <c r="D75" s="1"/>
      <c r="E75" s="1"/>
      <c r="F75" s="1"/>
      <c r="G75" s="1"/>
      <c r="H75" s="1"/>
      <c r="I75" s="36"/>
      <c r="J75" s="36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22.5" customHeight="1" thickBot="1" x14ac:dyDescent="0.3">
      <c r="A76" s="75" t="s">
        <v>87</v>
      </c>
      <c r="B76" s="76"/>
      <c r="C76" s="76"/>
      <c r="D76" s="76"/>
      <c r="E76" s="76"/>
      <c r="F76" s="76"/>
      <c r="G76" s="76"/>
      <c r="H76" s="77"/>
      <c r="I76" s="38">
        <f>SUM(I69:I74)</f>
        <v>0</v>
      </c>
      <c r="J76" s="38">
        <f>SUM(J69:J74)</f>
        <v>0</v>
      </c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</sheetData>
  <mergeCells count="27">
    <mergeCell ref="A68:J68"/>
    <mergeCell ref="A33:A37"/>
    <mergeCell ref="A47:A49"/>
    <mergeCell ref="A62:J62"/>
    <mergeCell ref="A65:J65"/>
    <mergeCell ref="A41:J41"/>
    <mergeCell ref="A54:J54"/>
    <mergeCell ref="A59:J59"/>
    <mergeCell ref="A44:A46"/>
    <mergeCell ref="A76:H76"/>
    <mergeCell ref="B69:H69"/>
    <mergeCell ref="B70:H70"/>
    <mergeCell ref="B71:H71"/>
    <mergeCell ref="B72:H72"/>
    <mergeCell ref="B73:H73"/>
    <mergeCell ref="B74:H74"/>
    <mergeCell ref="K5:K22"/>
    <mergeCell ref="A11:J13"/>
    <mergeCell ref="A29:J29"/>
    <mergeCell ref="B17:J17"/>
    <mergeCell ref="A22:J22"/>
    <mergeCell ref="A23:J23"/>
    <mergeCell ref="A24:J24"/>
    <mergeCell ref="B26:J26"/>
    <mergeCell ref="A16:J16"/>
    <mergeCell ref="A19:J19"/>
    <mergeCell ref="A20:J20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CHAMI VEISS (CPAM HAUTE-GARONNE)</dc:creator>
  <cp:lastModifiedBy>CHAMI VEISS (CPAM HAUTE-GARONNE)</cp:lastModifiedBy>
  <dcterms:created xsi:type="dcterms:W3CDTF">2025-01-27T13:22:23Z</dcterms:created>
  <dcterms:modified xsi:type="dcterms:W3CDTF">2025-04-22T11:43:41Z</dcterms:modified>
</cp:coreProperties>
</file>