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ad1\affaires\428623 UFC MOE install ascenseur int bât Fourier\428623 DCE\428623 DCE pièces écrites\428623 DPGF\428623 DPGF FINIS\"/>
    </mc:Choice>
  </mc:AlternateContent>
  <xr:revisionPtr revIDLastSave="0" documentId="13_ncr:1_{68C5A4C4-6517-47F7-811B-980640A66D00}" xr6:coauthVersionLast="47" xr6:coauthVersionMax="47" xr10:uidLastSave="{00000000-0000-0000-0000-000000000000}"/>
  <bookViews>
    <workbookView xWindow="735" yWindow="270" windowWidth="14340" windowHeight="15210" xr2:uid="{00000000-000D-0000-FFFF-FFFF00000000}"/>
  </bookViews>
  <sheets>
    <sheet name="Feuil1" sheetId="1" r:id="rId1"/>
    <sheet name="Feuil2" sheetId="2" r:id="rId2"/>
    <sheet name="Feuil3" sheetId="3" r:id="rId3"/>
  </sheets>
  <definedNames>
    <definedName name="_Toc199324534" localSheetId="0">Feuil1!#REF!</definedName>
    <definedName name="_xlnm.Print_Titles" localSheetId="0">Feuil1!$28:$33</definedName>
    <definedName name="_xlnm.Print_Area" localSheetId="0">Feuil1!$A$1:$G$103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4" i="1" l="1"/>
  <c r="G95" i="1"/>
  <c r="G96" i="1"/>
  <c r="G97" i="1"/>
  <c r="G37" i="1"/>
  <c r="G38" i="1"/>
  <c r="G40" i="1"/>
  <c r="G47" i="1"/>
  <c r="G48" i="1"/>
  <c r="G49" i="1"/>
  <c r="G51" i="1"/>
  <c r="G52" i="1"/>
  <c r="G53" i="1"/>
  <c r="G55" i="1"/>
  <c r="G56" i="1"/>
  <c r="G57" i="1"/>
  <c r="G59" i="1"/>
  <c r="G60" i="1"/>
  <c r="G61" i="1"/>
  <c r="G88" i="1" s="1"/>
  <c r="G70" i="1"/>
  <c r="G71" i="1"/>
  <c r="G72" i="1"/>
  <c r="G73" i="1"/>
  <c r="G66" i="1"/>
  <c r="G65" i="1"/>
  <c r="G64" i="1"/>
  <c r="G63" i="1"/>
  <c r="G62" i="1"/>
  <c r="G67" i="1"/>
  <c r="G68" i="1"/>
  <c r="G69" i="1"/>
  <c r="A30" i="1"/>
  <c r="G98" i="1" l="1"/>
  <c r="G99" i="1" s="1"/>
  <c r="G100" i="1" s="1"/>
  <c r="G89" i="1"/>
  <c r="G90" i="1" s="1"/>
  <c r="G74" i="1"/>
  <c r="G75" i="1"/>
  <c r="G76" i="1"/>
  <c r="G77" i="1"/>
  <c r="G78" i="1"/>
  <c r="G79" i="1"/>
  <c r="G80" i="1"/>
  <c r="G81" i="1"/>
  <c r="G82" i="1"/>
  <c r="G83" i="1"/>
  <c r="G84" i="1"/>
  <c r="G85" i="1"/>
</calcChain>
</file>

<file path=xl/sharedStrings.xml><?xml version="1.0" encoding="utf-8"?>
<sst xmlns="http://schemas.openxmlformats.org/spreadsheetml/2006/main" count="97" uniqueCount="74">
  <si>
    <t>Désignation</t>
  </si>
  <si>
    <t>U</t>
  </si>
  <si>
    <t>Prix Total 
€ HT</t>
  </si>
  <si>
    <t>Prix Unit. 
€ HT</t>
  </si>
  <si>
    <t>Fait à
Le</t>
  </si>
  <si>
    <t>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</si>
  <si>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OFFRE DE BASE</t>
  </si>
  <si>
    <t>estimée par Moe</t>
  </si>
  <si>
    <t xml:space="preserve">Quantité </t>
  </si>
  <si>
    <t>DOSSIER DE CONSULTATION DES ENTREPRISES</t>
  </si>
  <si>
    <t>D.P.G.F.
DÉCOMPOSITION DU PRIX GLOBAL ET FORFAITAIRE</t>
  </si>
  <si>
    <t>Vérifiées par entreprise</t>
  </si>
  <si>
    <t>Installation d'un ascenseur intérieur
au SJEPG
Bâtiment Fourier</t>
  </si>
  <si>
    <t>4.3.1</t>
  </si>
  <si>
    <t>4.5.1</t>
  </si>
  <si>
    <r>
      <rPr>
        <b/>
        <u/>
        <sz val="10"/>
        <rFont val="Times New Roman"/>
        <family val="1"/>
      </rPr>
      <t>Bureau de contrôle</t>
    </r>
    <r>
      <rPr>
        <b/>
        <sz val="10"/>
        <rFont val="Times New Roman"/>
        <family val="1"/>
      </rPr>
      <t xml:space="preserve"> : SOCOTEC</t>
    </r>
  </si>
  <si>
    <t>DPGF Lot 04 -Electricité CF et Cf</t>
  </si>
  <si>
    <t>LOT 04 – ELECTRICITE COURANTS FORTS ET FAIBLES</t>
  </si>
  <si>
    <t>4 -</t>
  </si>
  <si>
    <t>DESCRIPTION DES OUVRAGES PAR ARTICLES</t>
  </si>
  <si>
    <t>INSTALLATION DE CHANTIER</t>
  </si>
  <si>
    <t>Ens</t>
  </si>
  <si>
    <t>ORIGINE DES PRESTATIONS - ALIMENTATION BT</t>
  </si>
  <si>
    <t>RESEAU DE TERRE</t>
  </si>
  <si>
    <t xml:space="preserve"> Liaison équipotentielle principale</t>
  </si>
  <si>
    <t>LOCAUX</t>
  </si>
  <si>
    <t>Généralités</t>
  </si>
  <si>
    <t>DESCRIPTION DES EQUIPEMENTS ELECTRIQUES</t>
  </si>
  <si>
    <t>4.6.1</t>
  </si>
  <si>
    <t>4.6.2</t>
  </si>
  <si>
    <t>Equipements des Locaux</t>
  </si>
  <si>
    <t>Au niveau bas ascenseur :</t>
  </si>
  <si>
    <t xml:space="preserve">Dépose et enlèvement pour mise en lieu sur pour remise au maître d’ouvrage 2 à 3 luminaires existants </t>
  </si>
  <si>
    <t>F</t>
  </si>
  <si>
    <t>Dépose et repose d’un BAES existant pour repose</t>
  </si>
  <si>
    <t xml:space="preserve">Fourniture et pose d’un BAES complémentaire </t>
  </si>
  <si>
    <t>Au niveau 0 et +1.40m ascenseur :</t>
  </si>
  <si>
    <t xml:space="preserve">Dépose et enlèvement pour mise en lieu sur pour remise au maître d’ouvrage 2 luminaires existants </t>
  </si>
  <si>
    <t>Dépose et enlèvement d’un BAES existant pour repose au-dessus des escaliers à la sortie de l’amphi Fourier</t>
  </si>
  <si>
    <t>Au l’étage ascenseur :</t>
  </si>
  <si>
    <t xml:space="preserve">Fourniture et pose d’un BAES anti-panique complémentaire </t>
  </si>
  <si>
    <t xml:space="preserve">Fourniture et pose selon plans fournis d’un pack « Refuge EAS 1 » </t>
  </si>
  <si>
    <t>PLANS, CONSIGNES ET REGISTRE DE SECURITE</t>
  </si>
  <si>
    <t>ATTENTES ELECTRIQUES</t>
  </si>
  <si>
    <t>4.8.1</t>
  </si>
  <si>
    <t>Attente électrique de l'ascenseur</t>
  </si>
  <si>
    <t>4.8.2</t>
  </si>
  <si>
    <t>Attente électrique d'une plateforme PMR rampe escalier</t>
  </si>
  <si>
    <t>VERIFICATION DES INSTALLATIONS ELECTRIQUE</t>
  </si>
  <si>
    <t>MONTANT TOTAL  € HT</t>
  </si>
  <si>
    <t>TVA 20,0%</t>
  </si>
  <si>
    <t>MONTANT TOTAL  € TTC</t>
  </si>
  <si>
    <t>4.9 OPTION : MISE EN ŒUVRE D’UNE CENTRALE CONTROLE D’ACCES POUR ASCENSEUR</t>
  </si>
  <si>
    <t xml:space="preserve">4.9.1 </t>
  </si>
  <si>
    <t>Contrôle d’accès Ascenseur</t>
  </si>
  <si>
    <t xml:space="preserve">Lecteur ProStyl S - 13,56 MHz - RS485 - Mifare® Classic </t>
  </si>
  <si>
    <t xml:space="preserve">SM200+ Contrôleur d'accès IP (UTL) </t>
  </si>
  <si>
    <t>Bloc Alimentation secourue 24V/3A avec batterie 7AH Gamme CLASSIC</t>
  </si>
  <si>
    <t>Fourniture et pose d'une attente électrique monophasée</t>
  </si>
  <si>
    <t>Le présent document n’a qu’une valeur indicative non contractuelle</t>
  </si>
  <si>
    <t>428623 – UFR SJEPG – Installation d’un ascenseur intérieur au SJEPG – Bâtiment Fourier</t>
  </si>
  <si>
    <t>UNIVERSITÉ MARIE ET LOUIS PASTEUR</t>
  </si>
  <si>
    <r>
      <rPr>
        <b/>
        <u/>
        <sz val="10"/>
        <rFont val="Times New Roman"/>
        <family val="1"/>
      </rPr>
      <t>Maître d’ouvrage</t>
    </r>
    <r>
      <rPr>
        <b/>
        <sz val="10"/>
        <rFont val="Times New Roman"/>
        <family val="1"/>
      </rPr>
      <t xml:space="preserve"> :  Université Marie et Louis Pasteur</t>
    </r>
  </si>
  <si>
    <t xml:space="preserve">               1, Rue Claude Goudimel</t>
  </si>
  <si>
    <t xml:space="preserve">                   25030 BESANÇON CEDEX</t>
  </si>
  <si>
    <r>
      <rPr>
        <b/>
        <u/>
        <sz val="10"/>
        <rFont val="Times New Roman"/>
        <family val="1"/>
      </rPr>
      <t>Architecte</t>
    </r>
    <r>
      <rPr>
        <b/>
        <sz val="10"/>
        <rFont val="Times New Roman"/>
        <family val="1"/>
      </rPr>
      <t xml:space="preserve"> :             BLONDEAU ARCHITECTURE</t>
    </r>
  </si>
  <si>
    <t xml:space="preserve">              30, Avenue Villarceau</t>
  </si>
  <si>
    <t xml:space="preserve">              25000 BESANÇON</t>
  </si>
  <si>
    <r>
      <rPr>
        <b/>
        <u/>
        <sz val="10"/>
        <rFont val="Times New Roman"/>
        <family val="1"/>
      </rPr>
      <t>Bureau d'études</t>
    </r>
    <r>
      <rPr>
        <b/>
        <sz val="10"/>
        <rFont val="Times New Roman"/>
        <family val="1"/>
      </rPr>
      <t xml:space="preserve"> :   BLONDEAU INGÉNIERIE</t>
    </r>
  </si>
  <si>
    <t xml:space="preserve">                 30, Avenue Villarceau</t>
  </si>
  <si>
    <t xml:space="preserve">                Parc d’activités Lafayette</t>
  </si>
  <si>
    <t xml:space="preserve">                4, Rue du Colonnel Maurin</t>
  </si>
  <si>
    <t xml:space="preserve">                25000 BESANÇON</t>
  </si>
  <si>
    <t>L'opérateur économique 
(cachet +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</si>
</sst>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0.00\ &quot;€&quot;"/>
    <numFmt numFmtId="166" formatCode="0.0%"/>
  </numFmts>
  <fonts count="16" x14ac:knownFonts="1">
    <font>
      <sz val="10"/>
      <name val="Arial"/>
    </font>
    <font>
      <sz val="10"/>
      <name val="Arial"/>
      <family val="2"/>
    </font>
    <font>
      <sz val="10"/>
      <name val="Verdana"/>
      <family val="2"/>
    </font>
    <font>
      <b/>
      <sz val="10"/>
      <name val="Times New Roman"/>
      <family val="1"/>
    </font>
    <font>
      <sz val="10"/>
      <name val="Times New Roman"/>
      <family val="1"/>
    </font>
    <font>
      <sz val="11"/>
      <name val="Times New Roman"/>
      <family val="1"/>
    </font>
    <font>
      <sz val="8"/>
      <name val="Times New Roman"/>
      <family val="1"/>
    </font>
    <font>
      <b/>
      <sz val="24"/>
      <name val="Times New Roman"/>
      <family val="1"/>
    </font>
    <font>
      <b/>
      <sz val="18"/>
      <name val="Times New Roman"/>
      <family val="1"/>
    </font>
    <font>
      <b/>
      <sz val="11"/>
      <name val="Times New Roman"/>
      <family val="1"/>
    </font>
    <font>
      <b/>
      <sz val="20"/>
      <name val="Times New Roman"/>
      <family val="1"/>
    </font>
    <font>
      <sz val="9.5"/>
      <name val="Times New Roman"/>
      <family val="1"/>
    </font>
    <font>
      <b/>
      <sz val="10"/>
      <name val="Calibri"/>
      <family val="2"/>
    </font>
    <font>
      <b/>
      <u/>
      <sz val="10"/>
      <name val="Times New Roman"/>
      <family val="1"/>
    </font>
    <font>
      <sz val="9"/>
      <name val="Times New Roman"/>
      <family val="1"/>
    </font>
    <font>
      <b/>
      <sz val="25"/>
      <name val="Times New Roman"/>
      <family val="1"/>
    </font>
  </fonts>
  <fills count="3">
    <fill>
      <patternFill patternType="none"/>
    </fill>
    <fill>
      <patternFill patternType="gray125"/>
    </fill>
    <fill>
      <patternFill patternType="solid">
        <fgColor theme="0" tint="-0.14999847407452621"/>
        <bgColor indexed="64"/>
      </patternFill>
    </fill>
  </fills>
  <borders count="51">
    <border>
      <left/>
      <right/>
      <top/>
      <bottom/>
      <diagonal/>
    </border>
    <border>
      <left/>
      <right/>
      <top style="medium">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medium">
        <color indexed="64"/>
      </right>
      <top style="hair">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top/>
      <bottom style="medium">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s>
  <cellStyleXfs count="2">
    <xf numFmtId="0" fontId="0" fillId="0" borderId="0"/>
    <xf numFmtId="164" fontId="1" fillId="0" borderId="0" applyFont="0" applyFill="0" applyBorder="0" applyAlignment="0" applyProtection="0"/>
  </cellStyleXfs>
  <cellXfs count="167">
    <xf numFmtId="0" fontId="0" fillId="0" borderId="0" xfId="0"/>
    <xf numFmtId="0" fontId="2" fillId="0" borderId="0" xfId="0" applyFont="1"/>
    <xf numFmtId="0" fontId="3" fillId="0" borderId="0" xfId="0" applyFont="1"/>
    <xf numFmtId="0" fontId="4" fillId="0" borderId="0" xfId="0" applyFont="1"/>
    <xf numFmtId="0" fontId="4" fillId="0" borderId="0" xfId="1" applyNumberFormat="1" applyFont="1" applyAlignment="1">
      <alignment horizontal="center"/>
    </xf>
    <xf numFmtId="0" fontId="3" fillId="0" borderId="0" xfId="1" applyNumberFormat="1" applyFont="1" applyBorder="1" applyAlignment="1">
      <alignment horizontal="center"/>
    </xf>
    <xf numFmtId="0" fontId="2" fillId="0" borderId="0" xfId="1" applyNumberFormat="1" applyFont="1" applyAlignment="1">
      <alignment horizontal="center"/>
    </xf>
    <xf numFmtId="0" fontId="3" fillId="0" borderId="0" xfId="0" applyFont="1" applyAlignment="1">
      <alignment vertical="center" wrapText="1"/>
    </xf>
    <xf numFmtId="0" fontId="5" fillId="0" borderId="0" xfId="0" applyFont="1"/>
    <xf numFmtId="0" fontId="5" fillId="0" borderId="0" xfId="1" applyNumberFormat="1" applyFont="1" applyAlignment="1">
      <alignment horizont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1" applyNumberFormat="1" applyFont="1" applyBorder="1" applyAlignment="1">
      <alignment horizontal="center" vertical="center" wrapText="1"/>
    </xf>
    <xf numFmtId="0" fontId="6" fillId="0" borderId="0" xfId="0" applyFont="1"/>
    <xf numFmtId="165" fontId="5" fillId="0" borderId="0" xfId="0" applyNumberFormat="1" applyFont="1" applyAlignment="1">
      <alignment horizontal="right"/>
    </xf>
    <xf numFmtId="165" fontId="4" fillId="0" borderId="0" xfId="1" applyNumberFormat="1" applyFont="1" applyAlignment="1">
      <alignment horizontal="right"/>
    </xf>
    <xf numFmtId="165" fontId="4" fillId="0" borderId="0" xfId="0" applyNumberFormat="1" applyFont="1" applyAlignment="1">
      <alignment horizontal="right"/>
    </xf>
    <xf numFmtId="165" fontId="3" fillId="0" borderId="0" xfId="0" applyNumberFormat="1" applyFont="1" applyAlignment="1">
      <alignment horizontal="right" vertical="center" wrapText="1"/>
    </xf>
    <xf numFmtId="165" fontId="3" fillId="0" borderId="1" xfId="0" applyNumberFormat="1" applyFont="1" applyBorder="1" applyAlignment="1">
      <alignment horizontal="right" vertical="center" wrapText="1"/>
    </xf>
    <xf numFmtId="165" fontId="3" fillId="0" borderId="0" xfId="0" applyNumberFormat="1" applyFont="1" applyAlignment="1">
      <alignment horizontal="right"/>
    </xf>
    <xf numFmtId="165" fontId="2" fillId="0" borderId="0" xfId="0" applyNumberFormat="1" applyFont="1" applyAlignment="1">
      <alignment horizontal="right"/>
    </xf>
    <xf numFmtId="0" fontId="6" fillId="0" borderId="2" xfId="0" applyFont="1" applyBorder="1"/>
    <xf numFmtId="0" fontId="6" fillId="0" borderId="2" xfId="1" applyNumberFormat="1" applyFont="1" applyBorder="1" applyAlignment="1">
      <alignment horizontal="center"/>
    </xf>
    <xf numFmtId="165" fontId="6" fillId="0" borderId="2" xfId="0" applyNumberFormat="1" applyFont="1" applyBorder="1" applyAlignment="1">
      <alignment horizontal="right"/>
    </xf>
    <xf numFmtId="0" fontId="4" fillId="0" borderId="2" xfId="0" applyFont="1" applyBorder="1"/>
    <xf numFmtId="165" fontId="4" fillId="0" borderId="2" xfId="0" applyNumberFormat="1" applyFont="1" applyBorder="1" applyAlignment="1">
      <alignment horizontal="right"/>
    </xf>
    <xf numFmtId="0" fontId="3" fillId="0" borderId="0" xfId="0" applyFont="1" applyAlignment="1">
      <alignment wrapText="1"/>
    </xf>
    <xf numFmtId="165" fontId="3" fillId="0" borderId="4" xfId="0" applyNumberFormat="1" applyFont="1" applyBorder="1" applyAlignment="1">
      <alignment horizontal="right" vertical="center"/>
    </xf>
    <xf numFmtId="0" fontId="2" fillId="0" borderId="0" xfId="0" applyFont="1" applyAlignment="1">
      <alignment vertical="top"/>
    </xf>
    <xf numFmtId="0" fontId="2" fillId="0" borderId="0" xfId="0" applyFont="1" applyAlignment="1">
      <alignment horizontal="center" vertical="top"/>
    </xf>
    <xf numFmtId="0" fontId="3" fillId="0" borderId="0" xfId="0" applyFont="1" applyAlignment="1">
      <alignment vertical="top" wrapText="1"/>
    </xf>
    <xf numFmtId="0" fontId="4" fillId="0" borderId="0" xfId="0" applyFont="1" applyAlignment="1">
      <alignment vertical="top"/>
    </xf>
    <xf numFmtId="0" fontId="3" fillId="0" borderId="0" xfId="0" applyFont="1" applyAlignment="1">
      <alignment vertical="top"/>
    </xf>
    <xf numFmtId="0" fontId="4" fillId="0" borderId="0" xfId="0" applyFont="1" applyAlignment="1">
      <alignment horizontal="left" indent="2"/>
    </xf>
    <xf numFmtId="0" fontId="4" fillId="0" borderId="5" xfId="1" applyNumberFormat="1" applyFont="1" applyFill="1" applyBorder="1" applyAlignment="1">
      <alignment horizontal="center" vertical="center"/>
    </xf>
    <xf numFmtId="0" fontId="3" fillId="0" borderId="5" xfId="0" applyFont="1" applyBorder="1" applyAlignment="1">
      <alignment vertical="center"/>
    </xf>
    <xf numFmtId="0" fontId="4" fillId="0" borderId="4" xfId="0" applyFont="1" applyBorder="1" applyAlignment="1">
      <alignment horizontal="center"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6" xfId="1" applyNumberFormat="1" applyFont="1" applyFill="1" applyBorder="1" applyAlignment="1">
      <alignment horizontal="center" vertical="center"/>
    </xf>
    <xf numFmtId="165" fontId="3" fillId="0" borderId="3" xfId="0" applyNumberFormat="1" applyFont="1" applyBorder="1" applyAlignment="1">
      <alignment horizontal="right" vertical="center"/>
    </xf>
    <xf numFmtId="0" fontId="3" fillId="0" borderId="23" xfId="0" applyFont="1" applyBorder="1" applyAlignment="1">
      <alignment vertical="center"/>
    </xf>
    <xf numFmtId="0" fontId="3" fillId="0" borderId="24" xfId="1" applyNumberFormat="1" applyFont="1" applyFill="1" applyBorder="1" applyAlignment="1">
      <alignment horizontal="center" vertical="center"/>
    </xf>
    <xf numFmtId="165" fontId="3" fillId="0" borderId="23" xfId="0" applyNumberFormat="1" applyFont="1" applyBorder="1" applyAlignment="1">
      <alignment horizontal="right" vertical="center"/>
    </xf>
    <xf numFmtId="0" fontId="4" fillId="0" borderId="0" xfId="0" applyFont="1" applyAlignment="1">
      <alignment horizontal="left" indent="1"/>
    </xf>
    <xf numFmtId="165" fontId="3" fillId="0" borderId="25" xfId="0" applyNumberFormat="1" applyFont="1" applyBorder="1" applyAlignment="1">
      <alignment horizontal="right" vertical="center"/>
    </xf>
    <xf numFmtId="0" fontId="1" fillId="0" borderId="0" xfId="0" applyFont="1"/>
    <xf numFmtId="165" fontId="4" fillId="0" borderId="2" xfId="1" applyNumberFormat="1" applyFont="1" applyBorder="1" applyAlignment="1">
      <alignment horizontal="right"/>
    </xf>
    <xf numFmtId="0" fontId="3" fillId="0" borderId="0" xfId="0" applyFont="1" applyAlignment="1">
      <alignment horizontal="left" vertical="center" wrapText="1"/>
    </xf>
    <xf numFmtId="0" fontId="4" fillId="0" borderId="11" xfId="1" applyNumberFormat="1" applyFont="1" applyBorder="1" applyAlignment="1">
      <alignment horizontal="center" vertical="center" wrapText="1"/>
    </xf>
    <xf numFmtId="0" fontId="11" fillId="0" borderId="21" xfId="1" applyNumberFormat="1" applyFont="1" applyBorder="1" applyAlignment="1">
      <alignment horizontal="center" vertical="center" wrapText="1"/>
    </xf>
    <xf numFmtId="166" fontId="6" fillId="0" borderId="2" xfId="0" applyNumberFormat="1" applyFont="1" applyBorder="1" applyAlignment="1">
      <alignment horizontal="right"/>
    </xf>
    <xf numFmtId="0" fontId="4" fillId="0" borderId="27" xfId="0" applyFont="1" applyBorder="1" applyAlignment="1">
      <alignment horizontal="left" vertical="center" wrapText="1"/>
    </xf>
    <xf numFmtId="0" fontId="4" fillId="0" borderId="28" xfId="0" applyFont="1" applyBorder="1" applyAlignment="1">
      <alignment horizontal="center" vertical="center" wrapText="1"/>
    </xf>
    <xf numFmtId="0" fontId="4" fillId="0" borderId="26" xfId="1" applyNumberFormat="1" applyFont="1" applyFill="1" applyBorder="1" applyAlignment="1">
      <alignment horizontal="center" vertical="center" wrapText="1"/>
    </xf>
    <xf numFmtId="0" fontId="4" fillId="0" borderId="27" xfId="0" applyFont="1" applyBorder="1" applyAlignment="1">
      <alignment vertical="center" wrapText="1"/>
    </xf>
    <xf numFmtId="0" fontId="4" fillId="0" borderId="26"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0" xfId="1" applyNumberFormat="1" applyFont="1" applyFill="1" applyBorder="1" applyAlignment="1">
      <alignment horizontal="center" vertical="center" wrapText="1"/>
    </xf>
    <xf numFmtId="165" fontId="4" fillId="0" borderId="32" xfId="0" applyNumberFormat="1" applyFont="1" applyBorder="1" applyAlignment="1">
      <alignment horizontal="right" vertical="center" wrapText="1"/>
    </xf>
    <xf numFmtId="0" fontId="4" fillId="0" borderId="30" xfId="0" applyFont="1" applyBorder="1" applyAlignment="1">
      <alignment horizontal="center" vertical="center" wrapText="1"/>
    </xf>
    <xf numFmtId="0" fontId="4" fillId="0" borderId="31" xfId="0" applyFont="1" applyBorder="1" applyAlignment="1">
      <alignment horizontal="right" vertical="center" wrapText="1"/>
    </xf>
    <xf numFmtId="2" fontId="4" fillId="0" borderId="30" xfId="1" applyNumberFormat="1"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30" xfId="1" quotePrefix="1" applyNumberFormat="1" applyFont="1" applyFill="1" applyBorder="1" applyAlignment="1">
      <alignment horizontal="center" vertical="center" wrapText="1"/>
    </xf>
    <xf numFmtId="0" fontId="4" fillId="0" borderId="30" xfId="0" applyFont="1" applyBorder="1" applyAlignment="1">
      <alignment vertical="top" wrapText="1"/>
    </xf>
    <xf numFmtId="0" fontId="4" fillId="0" borderId="30" xfId="0" applyFont="1" applyBorder="1" applyAlignment="1">
      <alignment horizontal="center" wrapText="1"/>
    </xf>
    <xf numFmtId="0" fontId="4" fillId="0" borderId="31" xfId="0" applyFont="1" applyBorder="1" applyAlignment="1">
      <alignment vertical="center" wrapText="1"/>
    </xf>
    <xf numFmtId="0" fontId="4" fillId="0" borderId="30" xfId="0" applyFont="1" applyBorder="1" applyAlignment="1">
      <alignment horizontal="left" vertical="center" wrapText="1"/>
    </xf>
    <xf numFmtId="0" fontId="4" fillId="0" borderId="6" xfId="0" applyFont="1" applyBorder="1" applyAlignment="1">
      <alignment vertical="top" wrapText="1"/>
    </xf>
    <xf numFmtId="0" fontId="4" fillId="0" borderId="33" xfId="0" applyFont="1" applyBorder="1" applyAlignment="1">
      <alignment vertical="top" wrapText="1"/>
    </xf>
    <xf numFmtId="0" fontId="4" fillId="0" borderId="3" xfId="0" applyFont="1" applyBorder="1" applyAlignment="1">
      <alignment horizontal="center" vertical="center" wrapText="1"/>
    </xf>
    <xf numFmtId="0" fontId="4" fillId="0" borderId="6" xfId="1" applyNumberFormat="1" applyFont="1" applyFill="1" applyBorder="1" applyAlignment="1">
      <alignment horizontal="center" vertical="center" wrapText="1"/>
    </xf>
    <xf numFmtId="165" fontId="4" fillId="0" borderId="3" xfId="0" applyNumberFormat="1" applyFont="1" applyBorder="1" applyAlignment="1">
      <alignment horizontal="right" vertical="center" wrapText="1"/>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6" xfId="0" applyFont="1" applyBorder="1" applyAlignment="1">
      <alignment vertical="center"/>
    </xf>
    <xf numFmtId="0" fontId="4" fillId="0" borderId="26" xfId="1" applyNumberFormat="1" applyFont="1" applyFill="1" applyBorder="1" applyAlignment="1" applyProtection="1">
      <alignment horizontal="center" vertical="center" wrapText="1"/>
      <protection locked="0"/>
    </xf>
    <xf numFmtId="165" fontId="4" fillId="0" borderId="28" xfId="0" applyNumberFormat="1" applyFont="1" applyBorder="1" applyAlignment="1" applyProtection="1">
      <alignment horizontal="right" vertical="center" wrapText="1"/>
      <protection locked="0"/>
    </xf>
    <xf numFmtId="0" fontId="3"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left" vertical="center" indent="2"/>
    </xf>
    <xf numFmtId="0" fontId="4" fillId="0" borderId="36" xfId="0" applyFont="1" applyBorder="1" applyAlignment="1">
      <alignment horizontal="center" vertical="center" wrapText="1"/>
    </xf>
    <xf numFmtId="165" fontId="4" fillId="0" borderId="36" xfId="0" applyNumberFormat="1" applyFont="1" applyBorder="1" applyAlignment="1">
      <alignment horizontal="right" vertical="center" wrapText="1"/>
    </xf>
    <xf numFmtId="0" fontId="4" fillId="0" borderId="34" xfId="0" applyFont="1" applyBorder="1" applyAlignment="1">
      <alignment horizontal="center" vertical="center" wrapText="1"/>
    </xf>
    <xf numFmtId="0" fontId="4" fillId="0" borderId="35" xfId="0" applyFont="1" applyBorder="1" applyAlignment="1">
      <alignment horizontal="right" vertical="center" wrapText="1"/>
    </xf>
    <xf numFmtId="0" fontId="4" fillId="0" borderId="34" xfId="1" quotePrefix="1" applyNumberFormat="1" applyFont="1" applyFill="1" applyBorder="1" applyAlignment="1">
      <alignment horizontal="center" vertical="center" wrapText="1"/>
    </xf>
    <xf numFmtId="0" fontId="4" fillId="0" borderId="27" xfId="0" applyFont="1" applyBorder="1" applyAlignment="1">
      <alignment vertical="center"/>
    </xf>
    <xf numFmtId="0" fontId="12" fillId="0" borderId="0" xfId="0" applyFont="1" applyAlignment="1">
      <alignment wrapText="1"/>
    </xf>
    <xf numFmtId="0" fontId="3" fillId="0" borderId="0" xfId="0" applyFont="1" applyAlignment="1">
      <alignment horizontal="center" wrapText="1"/>
    </xf>
    <xf numFmtId="165" fontId="4" fillId="0" borderId="0" xfId="1" applyNumberFormat="1" applyFont="1" applyBorder="1" applyAlignment="1">
      <alignment horizontal="right"/>
    </xf>
    <xf numFmtId="0" fontId="0" fillId="0" borderId="2" xfId="0" applyBorder="1"/>
    <xf numFmtId="0" fontId="2" fillId="0" borderId="2" xfId="0" applyFont="1" applyBorder="1"/>
    <xf numFmtId="0" fontId="4" fillId="0" borderId="2" xfId="0" applyFont="1" applyBorder="1" applyAlignment="1">
      <alignment vertical="top"/>
    </xf>
    <xf numFmtId="0" fontId="3" fillId="0" borderId="0" xfId="0" applyFont="1" applyAlignment="1">
      <alignment horizontal="left" indent="1"/>
    </xf>
    <xf numFmtId="0" fontId="4" fillId="0" borderId="37" xfId="0" applyFont="1" applyBorder="1" applyAlignment="1">
      <alignment horizontal="left" vertical="center"/>
    </xf>
    <xf numFmtId="0" fontId="4" fillId="0" borderId="38" xfId="0" applyFont="1" applyBorder="1" applyAlignment="1">
      <alignment vertical="center" wrapText="1"/>
    </xf>
    <xf numFmtId="0" fontId="4" fillId="0" borderId="25" xfId="0" applyFont="1" applyBorder="1" applyAlignment="1">
      <alignment horizontal="center" vertical="center" wrapText="1"/>
    </xf>
    <xf numFmtId="0" fontId="4" fillId="0" borderId="25" xfId="1" applyNumberFormat="1" applyFont="1" applyBorder="1" applyAlignment="1">
      <alignment horizontal="center" vertical="center" wrapText="1"/>
    </xf>
    <xf numFmtId="0" fontId="4" fillId="0" borderId="39" xfId="0" applyFont="1" applyBorder="1" applyAlignment="1">
      <alignment horizontal="left" vertical="center"/>
    </xf>
    <xf numFmtId="0" fontId="4" fillId="0" borderId="40" xfId="0" applyFont="1" applyBorder="1" applyAlignment="1">
      <alignment vertical="center" wrapText="1"/>
    </xf>
    <xf numFmtId="0" fontId="4" fillId="0" borderId="41" xfId="0" applyFont="1" applyBorder="1" applyAlignment="1">
      <alignment horizontal="center" vertical="center" wrapText="1"/>
    </xf>
    <xf numFmtId="0" fontId="4" fillId="0" borderId="41" xfId="1" applyNumberFormat="1" applyFont="1" applyBorder="1" applyAlignment="1">
      <alignment horizontal="center" vertical="center" wrapText="1"/>
    </xf>
    <xf numFmtId="0" fontId="13" fillId="0" borderId="40" xfId="0" applyFont="1" applyBorder="1" applyAlignment="1">
      <alignment vertical="center" wrapText="1"/>
    </xf>
    <xf numFmtId="0" fontId="3" fillId="0" borderId="30" xfId="0" applyFont="1" applyBorder="1" applyAlignment="1">
      <alignment vertical="center"/>
    </xf>
    <xf numFmtId="0" fontId="4" fillId="0" borderId="44" xfId="0" applyFont="1" applyBorder="1" applyAlignment="1">
      <alignment vertical="center"/>
    </xf>
    <xf numFmtId="0" fontId="4" fillId="0" borderId="45" xfId="0" applyFont="1" applyBorder="1" applyAlignment="1">
      <alignment vertical="center" wrapText="1"/>
    </xf>
    <xf numFmtId="0" fontId="4" fillId="0" borderId="46" xfId="0" applyFont="1" applyBorder="1" applyAlignment="1">
      <alignment horizontal="center" vertical="center" wrapText="1"/>
    </xf>
    <xf numFmtId="0" fontId="4" fillId="0" borderId="46" xfId="1" applyNumberFormat="1" applyFont="1" applyBorder="1" applyAlignment="1">
      <alignment horizontal="center" vertical="center" wrapText="1"/>
    </xf>
    <xf numFmtId="0" fontId="4" fillId="0" borderId="21" xfId="0" applyFont="1" applyBorder="1" applyAlignment="1">
      <alignment vertical="center"/>
    </xf>
    <xf numFmtId="0" fontId="4" fillId="0" borderId="22" xfId="0" applyFont="1" applyBorder="1" applyAlignment="1">
      <alignment vertical="center" wrapText="1"/>
    </xf>
    <xf numFmtId="0" fontId="4" fillId="0" borderId="11" xfId="0" applyFont="1" applyBorder="1" applyAlignment="1">
      <alignment horizontal="center" vertical="center" wrapText="1"/>
    </xf>
    <xf numFmtId="0" fontId="3" fillId="0" borderId="49" xfId="1" applyNumberFormat="1" applyFont="1" applyBorder="1" applyAlignment="1">
      <alignment horizontal="center" vertical="center" wrapText="1"/>
    </xf>
    <xf numFmtId="0" fontId="4" fillId="0" borderId="37" xfId="0" applyFont="1" applyBorder="1" applyAlignment="1">
      <alignment horizontal="left" vertical="center" wrapText="1"/>
    </xf>
    <xf numFmtId="2" fontId="4" fillId="0" borderId="37" xfId="1" applyNumberFormat="1" applyFont="1" applyFill="1" applyBorder="1" applyAlignment="1">
      <alignment horizontal="center" vertical="center" wrapText="1"/>
    </xf>
    <xf numFmtId="165" fontId="4" fillId="0" borderId="25" xfId="0" applyNumberFormat="1" applyFont="1" applyBorder="1" applyAlignment="1">
      <alignment horizontal="right" vertical="center" wrapText="1"/>
    </xf>
    <xf numFmtId="0" fontId="3" fillId="0" borderId="0" xfId="0" applyFont="1" applyAlignment="1">
      <alignment horizontal="left"/>
    </xf>
    <xf numFmtId="0" fontId="14" fillId="0" borderId="0" xfId="0" applyFont="1"/>
    <xf numFmtId="165" fontId="3" fillId="0" borderId="23" xfId="0" applyNumberFormat="1" applyFont="1" applyBorder="1" applyAlignment="1" applyProtection="1">
      <alignment horizontal="right" vertical="center" wrapText="1"/>
      <protection locked="0"/>
    </xf>
    <xf numFmtId="165" fontId="3" fillId="0" borderId="48" xfId="0" applyNumberFormat="1" applyFont="1" applyBorder="1" applyAlignment="1" applyProtection="1">
      <alignment horizontal="right" vertical="center" wrapText="1"/>
      <protection locked="0"/>
    </xf>
    <xf numFmtId="165" fontId="3" fillId="0" borderId="11" xfId="0" applyNumberFormat="1" applyFont="1" applyBorder="1" applyAlignment="1" applyProtection="1">
      <alignment horizontal="right" vertical="center" wrapText="1"/>
      <protection locked="0"/>
    </xf>
    <xf numFmtId="165" fontId="3" fillId="0" borderId="10" xfId="0" applyNumberFormat="1" applyFont="1" applyBorder="1" applyAlignment="1">
      <alignment horizontal="center" vertical="center" wrapText="1"/>
    </xf>
    <xf numFmtId="165" fontId="3" fillId="0" borderId="11"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17" fontId="8" fillId="2" borderId="7" xfId="0" applyNumberFormat="1" applyFont="1" applyFill="1" applyBorder="1" applyAlignment="1">
      <alignment horizontal="center" vertical="center" wrapText="1"/>
    </xf>
    <xf numFmtId="17" fontId="8" fillId="2" borderId="8" xfId="0" applyNumberFormat="1" applyFont="1" applyFill="1" applyBorder="1" applyAlignment="1">
      <alignment horizontal="center" vertical="center" wrapText="1"/>
    </xf>
    <xf numFmtId="17" fontId="8" fillId="2" borderId="9" xfId="0" applyNumberFormat="1"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17" fontId="3" fillId="0" borderId="18" xfId="0" applyNumberFormat="1"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4" xfId="0" applyFont="1" applyBorder="1" applyAlignment="1">
      <alignment horizontal="left" wrapText="1"/>
    </xf>
    <xf numFmtId="0" fontId="4" fillId="0" borderId="15" xfId="0" applyFont="1" applyBorder="1" applyAlignment="1">
      <alignment horizontal="left" wrapText="1"/>
    </xf>
    <xf numFmtId="0" fontId="3" fillId="0" borderId="18" xfId="1" applyNumberFormat="1" applyFont="1" applyBorder="1" applyAlignment="1">
      <alignment horizontal="center" vertical="center" wrapText="1"/>
    </xf>
    <xf numFmtId="0" fontId="3" fillId="0" borderId="20" xfId="1" applyNumberFormat="1" applyFont="1" applyBorder="1" applyAlignment="1">
      <alignment horizontal="center" vertical="center" wrapText="1"/>
    </xf>
    <xf numFmtId="0" fontId="3" fillId="0" borderId="5" xfId="0" applyFont="1" applyBorder="1" applyAlignment="1">
      <alignment horizontal="left" vertical="center"/>
    </xf>
    <xf numFmtId="0" fontId="3" fillId="0" borderId="43" xfId="0" applyFont="1" applyBorder="1" applyAlignment="1">
      <alignment horizontal="left" vertical="center"/>
    </xf>
    <xf numFmtId="0" fontId="3" fillId="0" borderId="42" xfId="0" applyFont="1" applyBorder="1" applyAlignment="1">
      <alignment horizontal="left" vertical="center"/>
    </xf>
    <xf numFmtId="0" fontId="4" fillId="0" borderId="0" xfId="1" applyNumberFormat="1" applyFont="1" applyAlignment="1">
      <alignment horizontal="left" vertical="top" wrapText="1"/>
    </xf>
    <xf numFmtId="0" fontId="4" fillId="0" borderId="0" xfId="1" applyNumberFormat="1" applyFont="1" applyAlignment="1">
      <alignment horizontal="left" vertical="top"/>
    </xf>
    <xf numFmtId="2" fontId="15" fillId="0" borderId="2"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0" xfId="0" applyNumberFormat="1" applyFont="1" applyAlignment="1">
      <alignment horizont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5" fontId="3" fillId="0" borderId="50" xfId="0" applyNumberFormat="1" applyFont="1" applyBorder="1" applyAlignment="1" applyProtection="1">
      <alignment horizontal="right" vertical="center" wrapText="1"/>
    </xf>
    <xf numFmtId="165" fontId="3" fillId="0" borderId="22" xfId="0" applyNumberFormat="1" applyFont="1" applyBorder="1" applyAlignment="1" applyProtection="1">
      <alignment horizontal="right" vertical="center" wrapText="1"/>
    </xf>
    <xf numFmtId="165" fontId="4" fillId="0" borderId="28" xfId="0" applyNumberFormat="1" applyFont="1" applyBorder="1" applyAlignment="1" applyProtection="1">
      <alignment horizontal="right" vertical="center" wrapText="1"/>
    </xf>
    <xf numFmtId="165" fontId="4" fillId="0" borderId="36" xfId="0" applyNumberFormat="1" applyFont="1" applyBorder="1" applyAlignment="1" applyProtection="1">
      <alignment horizontal="right" vertical="center" wrapText="1"/>
    </xf>
    <xf numFmtId="165" fontId="4" fillId="0" borderId="32" xfId="0" applyNumberFormat="1" applyFont="1" applyBorder="1" applyAlignment="1" applyProtection="1">
      <alignment horizontal="right" vertical="center" wrapText="1"/>
    </xf>
    <xf numFmtId="165" fontId="4" fillId="0" borderId="25" xfId="0" applyNumberFormat="1" applyFont="1" applyBorder="1" applyAlignment="1" applyProtection="1">
      <alignment horizontal="right" vertical="center" wrapText="1"/>
    </xf>
    <xf numFmtId="165" fontId="4" fillId="0" borderId="3" xfId="0" applyNumberFormat="1" applyFont="1" applyBorder="1" applyAlignment="1" applyProtection="1">
      <alignment horizontal="right" vertical="center" wrapText="1"/>
    </xf>
    <xf numFmtId="0" fontId="3" fillId="0" borderId="49" xfId="1" applyNumberFormat="1" applyFont="1" applyBorder="1" applyAlignment="1" applyProtection="1">
      <alignment horizontal="center" vertical="center" wrapText="1"/>
      <protection locked="0"/>
    </xf>
    <xf numFmtId="0" fontId="3" fillId="0" borderId="47" xfId="1" applyNumberFormat="1" applyFont="1" applyBorder="1" applyAlignment="1" applyProtection="1">
      <alignment horizontal="center" vertical="center" wrapText="1"/>
      <protection locked="0"/>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1571625</xdr:colOff>
      <xdr:row>32</xdr:row>
      <xdr:rowOff>47625</xdr:rowOff>
    </xdr:from>
    <xdr:to>
      <xdr:col>0</xdr:col>
      <xdr:colOff>2905125</xdr:colOff>
      <xdr:row>191</xdr:row>
      <xdr:rowOff>152400</xdr:rowOff>
    </xdr:to>
    <xdr:pic>
      <xdr:nvPicPr>
        <xdr:cNvPr id="1712" name="Picture 13" descr="LOGO BI">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9575" y="8324850"/>
          <a:ext cx="0" cy="447675"/>
        </a:xfrm>
        <a:prstGeom prst="rect">
          <a:avLst/>
        </a:prstGeom>
        <a:noFill/>
        <a:ln w="9525">
          <a:noFill/>
          <a:miter lim="800000"/>
          <a:headEnd/>
          <a:tailEnd/>
        </a:ln>
      </xdr:spPr>
    </xdr:pic>
    <xdr:clientData/>
  </xdr:twoCellAnchor>
  <xdr:twoCellAnchor>
    <xdr:from>
      <xdr:col>0</xdr:col>
      <xdr:colOff>1571625</xdr:colOff>
      <xdr:row>350</xdr:row>
      <xdr:rowOff>47625</xdr:rowOff>
    </xdr:from>
    <xdr:to>
      <xdr:col>0</xdr:col>
      <xdr:colOff>2905125</xdr:colOff>
      <xdr:row>351</xdr:row>
      <xdr:rowOff>152400</xdr:rowOff>
    </xdr:to>
    <xdr:pic>
      <xdr:nvPicPr>
        <xdr:cNvPr id="13" name="Picture 13" descr="LOGO BI">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2411075"/>
          <a:ext cx="0" cy="295275"/>
        </a:xfrm>
        <a:prstGeom prst="rect">
          <a:avLst/>
        </a:prstGeom>
        <a:noFill/>
        <a:ln w="9525">
          <a:noFill/>
          <a:miter lim="800000"/>
          <a:headEnd/>
          <a:tailEnd/>
        </a:ln>
      </xdr:spPr>
    </xdr:pic>
    <xdr:clientData/>
  </xdr:twoCellAnchor>
  <xdr:twoCellAnchor>
    <xdr:from>
      <xdr:col>0</xdr:col>
      <xdr:colOff>1571625</xdr:colOff>
      <xdr:row>197</xdr:row>
      <xdr:rowOff>0</xdr:rowOff>
    </xdr:from>
    <xdr:to>
      <xdr:col>0</xdr:col>
      <xdr:colOff>2905125</xdr:colOff>
      <xdr:row>200</xdr:row>
      <xdr:rowOff>0</xdr:rowOff>
    </xdr:to>
    <xdr:pic>
      <xdr:nvPicPr>
        <xdr:cNvPr id="25" name="Picture 13" descr="LOGO BI">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5888950"/>
          <a:ext cx="0" cy="1314450"/>
        </a:xfrm>
        <a:prstGeom prst="rect">
          <a:avLst/>
        </a:prstGeom>
        <a:noFill/>
        <a:ln w="9525">
          <a:noFill/>
          <a:miter lim="800000"/>
          <a:headEnd/>
          <a:tailEnd/>
        </a:ln>
      </xdr:spPr>
    </xdr:pic>
    <xdr:clientData/>
  </xdr:twoCellAnchor>
  <xdr:twoCellAnchor>
    <xdr:from>
      <xdr:col>0</xdr:col>
      <xdr:colOff>1571625</xdr:colOff>
      <xdr:row>215</xdr:row>
      <xdr:rowOff>47625</xdr:rowOff>
    </xdr:from>
    <xdr:to>
      <xdr:col>0</xdr:col>
      <xdr:colOff>2905125</xdr:colOff>
      <xdr:row>302</xdr:row>
      <xdr:rowOff>152400</xdr:rowOff>
    </xdr:to>
    <xdr:pic>
      <xdr:nvPicPr>
        <xdr:cNvPr id="27" name="Picture 13" descr="LOGO BI">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53750"/>
          <a:ext cx="0" cy="7286625"/>
        </a:xfrm>
        <a:prstGeom prst="rect">
          <a:avLst/>
        </a:prstGeom>
        <a:noFill/>
        <a:ln w="9525">
          <a:noFill/>
          <a:miter lim="800000"/>
          <a:headEnd/>
          <a:tailEnd/>
        </a:ln>
      </xdr:spPr>
    </xdr:pic>
    <xdr:clientData/>
  </xdr:twoCellAnchor>
  <xdr:twoCellAnchor>
    <xdr:from>
      <xdr:col>0</xdr:col>
      <xdr:colOff>1571625</xdr:colOff>
      <xdr:row>340</xdr:row>
      <xdr:rowOff>47625</xdr:rowOff>
    </xdr:from>
    <xdr:to>
      <xdr:col>0</xdr:col>
      <xdr:colOff>2905125</xdr:colOff>
      <xdr:row>349</xdr:row>
      <xdr:rowOff>0</xdr:rowOff>
    </xdr:to>
    <xdr:pic>
      <xdr:nvPicPr>
        <xdr:cNvPr id="36" name="Picture 13" descr="LOGO BI">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6354425"/>
          <a:ext cx="0" cy="2152650"/>
        </a:xfrm>
        <a:prstGeom prst="rect">
          <a:avLst/>
        </a:prstGeom>
        <a:noFill/>
        <a:ln w="9525">
          <a:noFill/>
          <a:miter lim="800000"/>
          <a:headEnd/>
          <a:tailEnd/>
        </a:ln>
      </xdr:spPr>
    </xdr:pic>
    <xdr:clientData/>
  </xdr:twoCellAnchor>
  <xdr:twoCellAnchor>
    <xdr:from>
      <xdr:col>0</xdr:col>
      <xdr:colOff>1571625</xdr:colOff>
      <xdr:row>343</xdr:row>
      <xdr:rowOff>47625</xdr:rowOff>
    </xdr:from>
    <xdr:to>
      <xdr:col>0</xdr:col>
      <xdr:colOff>2905125</xdr:colOff>
      <xdr:row>345</xdr:row>
      <xdr:rowOff>0</xdr:rowOff>
    </xdr:to>
    <xdr:pic>
      <xdr:nvPicPr>
        <xdr:cNvPr id="37" name="Picture 13" descr="LOGO BI">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173575"/>
          <a:ext cx="0" cy="504825"/>
        </a:xfrm>
        <a:prstGeom prst="rect">
          <a:avLst/>
        </a:prstGeom>
        <a:noFill/>
        <a:ln w="9525">
          <a:noFill/>
          <a:miter lim="800000"/>
          <a:headEnd/>
          <a:tailEnd/>
        </a:ln>
      </xdr:spPr>
    </xdr:pic>
    <xdr:clientData/>
  </xdr:twoCellAnchor>
  <xdr:twoCellAnchor>
    <xdr:from>
      <xdr:col>0</xdr:col>
      <xdr:colOff>1571625</xdr:colOff>
      <xdr:row>344</xdr:row>
      <xdr:rowOff>47625</xdr:rowOff>
    </xdr:from>
    <xdr:to>
      <xdr:col>0</xdr:col>
      <xdr:colOff>2905125</xdr:colOff>
      <xdr:row>345</xdr:row>
      <xdr:rowOff>0</xdr:rowOff>
    </xdr:to>
    <xdr:pic>
      <xdr:nvPicPr>
        <xdr:cNvPr id="38" name="Picture 13" descr="LOGO BI">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449800"/>
          <a:ext cx="0" cy="228600"/>
        </a:xfrm>
        <a:prstGeom prst="rect">
          <a:avLst/>
        </a:prstGeom>
        <a:noFill/>
        <a:ln w="9525">
          <a:noFill/>
          <a:miter lim="800000"/>
          <a:headEnd/>
          <a:tailEnd/>
        </a:ln>
      </xdr:spPr>
    </xdr:pic>
    <xdr:clientData/>
  </xdr:twoCellAnchor>
  <xdr:twoCellAnchor>
    <xdr:from>
      <xdr:col>0</xdr:col>
      <xdr:colOff>1571625</xdr:colOff>
      <xdr:row>188</xdr:row>
      <xdr:rowOff>47625</xdr:rowOff>
    </xdr:from>
    <xdr:to>
      <xdr:col>0</xdr:col>
      <xdr:colOff>2905125</xdr:colOff>
      <xdr:row>190</xdr:row>
      <xdr:rowOff>152400</xdr:rowOff>
    </xdr:to>
    <xdr:pic>
      <xdr:nvPicPr>
        <xdr:cNvPr id="57" name="Picture 13" descr="LOGO BI">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188</xdr:row>
      <xdr:rowOff>47625</xdr:rowOff>
    </xdr:from>
    <xdr:to>
      <xdr:col>0</xdr:col>
      <xdr:colOff>2905125</xdr:colOff>
      <xdr:row>190</xdr:row>
      <xdr:rowOff>152400</xdr:rowOff>
    </xdr:to>
    <xdr:pic>
      <xdr:nvPicPr>
        <xdr:cNvPr id="58" name="Picture 13" descr="LOGO BI">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199</xdr:row>
      <xdr:rowOff>47625</xdr:rowOff>
    </xdr:from>
    <xdr:to>
      <xdr:col>0</xdr:col>
      <xdr:colOff>2905125</xdr:colOff>
      <xdr:row>200</xdr:row>
      <xdr:rowOff>0</xdr:rowOff>
    </xdr:to>
    <xdr:pic>
      <xdr:nvPicPr>
        <xdr:cNvPr id="101" name="Picture 13" descr="LOGO BI">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199</xdr:row>
      <xdr:rowOff>47625</xdr:rowOff>
    </xdr:from>
    <xdr:to>
      <xdr:col>0</xdr:col>
      <xdr:colOff>2905125</xdr:colOff>
      <xdr:row>200</xdr:row>
      <xdr:rowOff>0</xdr:rowOff>
    </xdr:to>
    <xdr:pic>
      <xdr:nvPicPr>
        <xdr:cNvPr id="102" name="Picture 13" descr="LOGO BI">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215</xdr:row>
      <xdr:rowOff>47625</xdr:rowOff>
    </xdr:from>
    <xdr:to>
      <xdr:col>0</xdr:col>
      <xdr:colOff>2905125</xdr:colOff>
      <xdr:row>244</xdr:row>
      <xdr:rowOff>152400</xdr:rowOff>
    </xdr:to>
    <xdr:pic>
      <xdr:nvPicPr>
        <xdr:cNvPr id="103" name="Picture 13" descr="LOGO BI">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34700"/>
          <a:ext cx="0" cy="5476875"/>
        </a:xfrm>
        <a:prstGeom prst="rect">
          <a:avLst/>
        </a:prstGeom>
        <a:noFill/>
        <a:ln w="9525">
          <a:noFill/>
          <a:miter lim="800000"/>
          <a:headEnd/>
          <a:tailEnd/>
        </a:ln>
      </xdr:spPr>
    </xdr:pic>
    <xdr:clientData/>
  </xdr:twoCellAnchor>
  <xdr:twoCellAnchor>
    <xdr:from>
      <xdr:col>0</xdr:col>
      <xdr:colOff>1571625</xdr:colOff>
      <xdr:row>225</xdr:row>
      <xdr:rowOff>0</xdr:rowOff>
    </xdr:from>
    <xdr:to>
      <xdr:col>0</xdr:col>
      <xdr:colOff>2905125</xdr:colOff>
      <xdr:row>225</xdr:row>
      <xdr:rowOff>152400</xdr:rowOff>
    </xdr:to>
    <xdr:pic>
      <xdr:nvPicPr>
        <xdr:cNvPr id="107" name="Picture 13" descr="LOGO BI">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221</xdr:row>
      <xdr:rowOff>47625</xdr:rowOff>
    </xdr:from>
    <xdr:to>
      <xdr:col>0</xdr:col>
      <xdr:colOff>2905125</xdr:colOff>
      <xdr:row>222</xdr:row>
      <xdr:rowOff>152400</xdr:rowOff>
    </xdr:to>
    <xdr:pic>
      <xdr:nvPicPr>
        <xdr:cNvPr id="108" name="Picture 13" descr="LOGO BI">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225</xdr:row>
      <xdr:rowOff>0</xdr:rowOff>
    </xdr:from>
    <xdr:to>
      <xdr:col>0</xdr:col>
      <xdr:colOff>2905125</xdr:colOff>
      <xdr:row>225</xdr:row>
      <xdr:rowOff>152400</xdr:rowOff>
    </xdr:to>
    <xdr:pic>
      <xdr:nvPicPr>
        <xdr:cNvPr id="109" name="Picture 13" descr="LOGO BI">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221</xdr:row>
      <xdr:rowOff>47625</xdr:rowOff>
    </xdr:from>
    <xdr:to>
      <xdr:col>0</xdr:col>
      <xdr:colOff>2905125</xdr:colOff>
      <xdr:row>222</xdr:row>
      <xdr:rowOff>152400</xdr:rowOff>
    </xdr:to>
    <xdr:pic>
      <xdr:nvPicPr>
        <xdr:cNvPr id="110" name="Picture 13" descr="LOGO BI">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274</xdr:row>
      <xdr:rowOff>0</xdr:rowOff>
    </xdr:from>
    <xdr:to>
      <xdr:col>0</xdr:col>
      <xdr:colOff>2905125</xdr:colOff>
      <xdr:row>278</xdr:row>
      <xdr:rowOff>0</xdr:rowOff>
    </xdr:to>
    <xdr:pic>
      <xdr:nvPicPr>
        <xdr:cNvPr id="111" name="Picture 13" descr="LOGO BI">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116925"/>
          <a:ext cx="0" cy="657225"/>
        </a:xfrm>
        <a:prstGeom prst="rect">
          <a:avLst/>
        </a:prstGeom>
        <a:noFill/>
        <a:ln w="9525">
          <a:noFill/>
          <a:miter lim="800000"/>
          <a:headEnd/>
          <a:tailEnd/>
        </a:ln>
      </xdr:spPr>
    </xdr:pic>
    <xdr:clientData/>
  </xdr:twoCellAnchor>
  <xdr:twoCellAnchor>
    <xdr:from>
      <xdr:col>0</xdr:col>
      <xdr:colOff>1571625</xdr:colOff>
      <xdr:row>223</xdr:row>
      <xdr:rowOff>47625</xdr:rowOff>
    </xdr:from>
    <xdr:to>
      <xdr:col>0</xdr:col>
      <xdr:colOff>2905125</xdr:colOff>
      <xdr:row>224</xdr:row>
      <xdr:rowOff>152400</xdr:rowOff>
    </xdr:to>
    <xdr:pic>
      <xdr:nvPicPr>
        <xdr:cNvPr id="115" name="Picture 13" descr="LOGO BI">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223</xdr:row>
      <xdr:rowOff>47625</xdr:rowOff>
    </xdr:from>
    <xdr:to>
      <xdr:col>0</xdr:col>
      <xdr:colOff>2905125</xdr:colOff>
      <xdr:row>224</xdr:row>
      <xdr:rowOff>152400</xdr:rowOff>
    </xdr:to>
    <xdr:pic>
      <xdr:nvPicPr>
        <xdr:cNvPr id="116" name="Picture 13" descr="LOGO BI">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225</xdr:row>
      <xdr:rowOff>47625</xdr:rowOff>
    </xdr:from>
    <xdr:to>
      <xdr:col>0</xdr:col>
      <xdr:colOff>2905125</xdr:colOff>
      <xdr:row>226</xdr:row>
      <xdr:rowOff>152400</xdr:rowOff>
    </xdr:to>
    <xdr:pic>
      <xdr:nvPicPr>
        <xdr:cNvPr id="117" name="Picture 13" descr="LOGO BI">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225</xdr:row>
      <xdr:rowOff>47625</xdr:rowOff>
    </xdr:from>
    <xdr:to>
      <xdr:col>0</xdr:col>
      <xdr:colOff>2905125</xdr:colOff>
      <xdr:row>226</xdr:row>
      <xdr:rowOff>152400</xdr:rowOff>
    </xdr:to>
    <xdr:pic>
      <xdr:nvPicPr>
        <xdr:cNvPr id="118" name="Picture 13" descr="LOGO BI">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239</xdr:row>
      <xdr:rowOff>47625</xdr:rowOff>
    </xdr:from>
    <xdr:to>
      <xdr:col>0</xdr:col>
      <xdr:colOff>2905125</xdr:colOff>
      <xdr:row>240</xdr:row>
      <xdr:rowOff>152400</xdr:rowOff>
    </xdr:to>
    <xdr:pic>
      <xdr:nvPicPr>
        <xdr:cNvPr id="131" name="Picture 13" descr="LOGO BI">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239</xdr:row>
      <xdr:rowOff>47625</xdr:rowOff>
    </xdr:from>
    <xdr:to>
      <xdr:col>0</xdr:col>
      <xdr:colOff>2905125</xdr:colOff>
      <xdr:row>240</xdr:row>
      <xdr:rowOff>152400</xdr:rowOff>
    </xdr:to>
    <xdr:pic>
      <xdr:nvPicPr>
        <xdr:cNvPr id="132" name="Picture 13" descr="LOGO BI">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267</xdr:row>
      <xdr:rowOff>47625</xdr:rowOff>
    </xdr:from>
    <xdr:to>
      <xdr:col>0</xdr:col>
      <xdr:colOff>2905125</xdr:colOff>
      <xdr:row>268</xdr:row>
      <xdr:rowOff>152400</xdr:rowOff>
    </xdr:to>
    <xdr:pic>
      <xdr:nvPicPr>
        <xdr:cNvPr id="159" name="Picture 13" descr="LOGO BI">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267</xdr:row>
      <xdr:rowOff>47625</xdr:rowOff>
    </xdr:from>
    <xdr:to>
      <xdr:col>0</xdr:col>
      <xdr:colOff>2905125</xdr:colOff>
      <xdr:row>268</xdr:row>
      <xdr:rowOff>152400</xdr:rowOff>
    </xdr:to>
    <xdr:pic>
      <xdr:nvPicPr>
        <xdr:cNvPr id="160" name="Picture 13" descr="LOGO BI">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269</xdr:row>
      <xdr:rowOff>47625</xdr:rowOff>
    </xdr:from>
    <xdr:to>
      <xdr:col>0</xdr:col>
      <xdr:colOff>2905125</xdr:colOff>
      <xdr:row>270</xdr:row>
      <xdr:rowOff>152400</xdr:rowOff>
    </xdr:to>
    <xdr:pic>
      <xdr:nvPicPr>
        <xdr:cNvPr id="161" name="Picture 13" descr="LOGO BI">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269</xdr:row>
      <xdr:rowOff>47625</xdr:rowOff>
    </xdr:from>
    <xdr:to>
      <xdr:col>0</xdr:col>
      <xdr:colOff>2905125</xdr:colOff>
      <xdr:row>270</xdr:row>
      <xdr:rowOff>152400</xdr:rowOff>
    </xdr:to>
    <xdr:pic>
      <xdr:nvPicPr>
        <xdr:cNvPr id="162" name="Picture 13" descr="LOGO BI">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271</xdr:row>
      <xdr:rowOff>47625</xdr:rowOff>
    </xdr:from>
    <xdr:to>
      <xdr:col>0</xdr:col>
      <xdr:colOff>2905125</xdr:colOff>
      <xdr:row>272</xdr:row>
      <xdr:rowOff>152400</xdr:rowOff>
    </xdr:to>
    <xdr:pic>
      <xdr:nvPicPr>
        <xdr:cNvPr id="163" name="Picture 13" descr="LOGO BI">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271</xdr:row>
      <xdr:rowOff>47625</xdr:rowOff>
    </xdr:from>
    <xdr:to>
      <xdr:col>0</xdr:col>
      <xdr:colOff>2905125</xdr:colOff>
      <xdr:row>272</xdr:row>
      <xdr:rowOff>152400</xdr:rowOff>
    </xdr:to>
    <xdr:pic>
      <xdr:nvPicPr>
        <xdr:cNvPr id="164" name="Picture 13" descr="LOGO BI">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273</xdr:row>
      <xdr:rowOff>47625</xdr:rowOff>
    </xdr:from>
    <xdr:to>
      <xdr:col>0</xdr:col>
      <xdr:colOff>2905125</xdr:colOff>
      <xdr:row>274</xdr:row>
      <xdr:rowOff>152400</xdr:rowOff>
    </xdr:to>
    <xdr:pic>
      <xdr:nvPicPr>
        <xdr:cNvPr id="165" name="Picture 13" descr="LOGO BI">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273</xdr:row>
      <xdr:rowOff>47625</xdr:rowOff>
    </xdr:from>
    <xdr:to>
      <xdr:col>0</xdr:col>
      <xdr:colOff>2905125</xdr:colOff>
      <xdr:row>274</xdr:row>
      <xdr:rowOff>152400</xdr:rowOff>
    </xdr:to>
    <xdr:pic>
      <xdr:nvPicPr>
        <xdr:cNvPr id="166" name="Picture 13" descr="LOGO BI">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275</xdr:row>
      <xdr:rowOff>47625</xdr:rowOff>
    </xdr:from>
    <xdr:to>
      <xdr:col>0</xdr:col>
      <xdr:colOff>2905125</xdr:colOff>
      <xdr:row>276</xdr:row>
      <xdr:rowOff>152400</xdr:rowOff>
    </xdr:to>
    <xdr:pic>
      <xdr:nvPicPr>
        <xdr:cNvPr id="167" name="Picture 13" descr="LOGO BI">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275</xdr:row>
      <xdr:rowOff>47625</xdr:rowOff>
    </xdr:from>
    <xdr:to>
      <xdr:col>0</xdr:col>
      <xdr:colOff>2905125</xdr:colOff>
      <xdr:row>276</xdr:row>
      <xdr:rowOff>152400</xdr:rowOff>
    </xdr:to>
    <xdr:pic>
      <xdr:nvPicPr>
        <xdr:cNvPr id="168" name="Picture 13" descr="LOGO BI">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277</xdr:row>
      <xdr:rowOff>47625</xdr:rowOff>
    </xdr:from>
    <xdr:to>
      <xdr:col>0</xdr:col>
      <xdr:colOff>2905125</xdr:colOff>
      <xdr:row>278</xdr:row>
      <xdr:rowOff>0</xdr:rowOff>
    </xdr:to>
    <xdr:pic>
      <xdr:nvPicPr>
        <xdr:cNvPr id="169" name="Picture 13" descr="LOGO BI">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277</xdr:row>
      <xdr:rowOff>47625</xdr:rowOff>
    </xdr:from>
    <xdr:to>
      <xdr:col>0</xdr:col>
      <xdr:colOff>2905125</xdr:colOff>
      <xdr:row>278</xdr:row>
      <xdr:rowOff>0</xdr:rowOff>
    </xdr:to>
    <xdr:pic>
      <xdr:nvPicPr>
        <xdr:cNvPr id="170" name="Picture 13" descr="LOGO BI">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203</xdr:row>
      <xdr:rowOff>0</xdr:rowOff>
    </xdr:from>
    <xdr:to>
      <xdr:col>0</xdr:col>
      <xdr:colOff>2905125</xdr:colOff>
      <xdr:row>206</xdr:row>
      <xdr:rowOff>152400</xdr:rowOff>
    </xdr:to>
    <xdr:pic>
      <xdr:nvPicPr>
        <xdr:cNvPr id="187" name="Picture 13" descr="LOGO BI">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203</xdr:row>
      <xdr:rowOff>0</xdr:rowOff>
    </xdr:from>
    <xdr:to>
      <xdr:col>0</xdr:col>
      <xdr:colOff>2905125</xdr:colOff>
      <xdr:row>206</xdr:row>
      <xdr:rowOff>152400</xdr:rowOff>
    </xdr:to>
    <xdr:pic>
      <xdr:nvPicPr>
        <xdr:cNvPr id="188" name="Picture 13" descr="LOGO BI">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207</xdr:row>
      <xdr:rowOff>47625</xdr:rowOff>
    </xdr:from>
    <xdr:to>
      <xdr:col>0</xdr:col>
      <xdr:colOff>2905125</xdr:colOff>
      <xdr:row>210</xdr:row>
      <xdr:rowOff>0</xdr:rowOff>
    </xdr:to>
    <xdr:pic>
      <xdr:nvPicPr>
        <xdr:cNvPr id="189" name="Picture 13" descr="LOGO BI">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xdr:from>
      <xdr:col>0</xdr:col>
      <xdr:colOff>1571625</xdr:colOff>
      <xdr:row>207</xdr:row>
      <xdr:rowOff>47625</xdr:rowOff>
    </xdr:from>
    <xdr:to>
      <xdr:col>0</xdr:col>
      <xdr:colOff>2905125</xdr:colOff>
      <xdr:row>210</xdr:row>
      <xdr:rowOff>0</xdr:rowOff>
    </xdr:to>
    <xdr:pic>
      <xdr:nvPicPr>
        <xdr:cNvPr id="190" name="Picture 13" descr="LOGO BI">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editAs="oneCell">
    <xdr:from>
      <xdr:col>0</xdr:col>
      <xdr:colOff>425823</xdr:colOff>
      <xdr:row>3</xdr:row>
      <xdr:rowOff>11201</xdr:rowOff>
    </xdr:from>
    <xdr:to>
      <xdr:col>6</xdr:col>
      <xdr:colOff>183173</xdr:colOff>
      <xdr:row>3</xdr:row>
      <xdr:rowOff>2799160</xdr:rowOff>
    </xdr:to>
    <xdr:pic>
      <xdr:nvPicPr>
        <xdr:cNvPr id="16" name="Image 15">
          <a:extLst>
            <a:ext uri="{FF2B5EF4-FFF2-40B4-BE49-F238E27FC236}">
              <a16:creationId xmlns:a16="http://schemas.microsoft.com/office/drawing/2014/main" id="{76831DF0-E4E6-6EAB-9FAF-3AD0626B828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5036" r="20271" b="20543"/>
        <a:stretch/>
      </xdr:blipFill>
      <xdr:spPr>
        <a:xfrm>
          <a:off x="425823" y="1945967"/>
          <a:ext cx="5313600" cy="2787959"/>
        </a:xfrm>
        <a:prstGeom prst="rect">
          <a:avLst/>
        </a:prstGeom>
      </xdr:spPr>
    </xdr:pic>
    <xdr:clientData/>
  </xdr:twoCellAnchor>
  <xdr:twoCellAnchor editAs="oneCell">
    <xdr:from>
      <xdr:col>4</xdr:col>
      <xdr:colOff>0</xdr:colOff>
      <xdr:row>8</xdr:row>
      <xdr:rowOff>0</xdr:rowOff>
    </xdr:from>
    <xdr:to>
      <xdr:col>6</xdr:col>
      <xdr:colOff>23084</xdr:colOff>
      <xdr:row>11</xdr:row>
      <xdr:rowOff>41834</xdr:rowOff>
    </xdr:to>
    <xdr:pic>
      <xdr:nvPicPr>
        <xdr:cNvPr id="6" name="Image 5" descr="Une image contenant obscurité, capture d’écran, rouge&#10;&#10;Le contenu généré par l’IA peut être incorrect.">
          <a:extLst>
            <a:ext uri="{FF2B5EF4-FFF2-40B4-BE49-F238E27FC236}">
              <a16:creationId xmlns:a16="http://schemas.microsoft.com/office/drawing/2014/main" id="{7350FFE8-9EE4-4B97-B912-9D08D145DBF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00525" y="6657975"/>
          <a:ext cx="1375634" cy="556185"/>
        </a:xfrm>
        <a:prstGeom prst="rect">
          <a:avLst/>
        </a:prstGeom>
      </xdr:spPr>
    </xdr:pic>
    <xdr:clientData/>
  </xdr:twoCellAnchor>
  <xdr:twoCellAnchor editAs="oneCell">
    <xdr:from>
      <xdr:col>4</xdr:col>
      <xdr:colOff>89648</xdr:colOff>
      <xdr:row>13</xdr:row>
      <xdr:rowOff>0</xdr:rowOff>
    </xdr:from>
    <xdr:to>
      <xdr:col>6</xdr:col>
      <xdr:colOff>33357</xdr:colOff>
      <xdr:row>15</xdr:row>
      <xdr:rowOff>108324</xdr:rowOff>
    </xdr:to>
    <xdr:pic>
      <xdr:nvPicPr>
        <xdr:cNvPr id="7" name="Image 6">
          <a:extLst>
            <a:ext uri="{FF2B5EF4-FFF2-40B4-BE49-F238E27FC236}">
              <a16:creationId xmlns:a16="http://schemas.microsoft.com/office/drawing/2014/main" id="{ACEE0C01-75DD-4D4A-BBD1-C630B54A0F92}"/>
            </a:ext>
          </a:extLst>
        </xdr:cNvPr>
        <xdr:cNvPicPr>
          <a:picLocks noChangeAspect="1"/>
        </xdr:cNvPicPr>
      </xdr:nvPicPr>
      <xdr:blipFill>
        <a:blip xmlns:r="http://schemas.openxmlformats.org/officeDocument/2006/relationships" r:embed="rId4" cstate="print"/>
        <a:stretch>
          <a:fillRect/>
        </a:stretch>
      </xdr:blipFill>
      <xdr:spPr>
        <a:xfrm>
          <a:off x="4290173" y="7505700"/>
          <a:ext cx="1296259" cy="451223"/>
        </a:xfrm>
        <a:prstGeom prst="rect">
          <a:avLst/>
        </a:prstGeom>
      </xdr:spPr>
    </xdr:pic>
    <xdr:clientData/>
  </xdr:twoCellAnchor>
  <xdr:twoCellAnchor editAs="oneCell">
    <xdr:from>
      <xdr:col>3</xdr:col>
      <xdr:colOff>481851</xdr:colOff>
      <xdr:row>18</xdr:row>
      <xdr:rowOff>0</xdr:rowOff>
    </xdr:from>
    <xdr:to>
      <xdr:col>6</xdr:col>
      <xdr:colOff>28199</xdr:colOff>
      <xdr:row>20</xdr:row>
      <xdr:rowOff>141977</xdr:rowOff>
    </xdr:to>
    <xdr:pic>
      <xdr:nvPicPr>
        <xdr:cNvPr id="8" name="Image 7" descr="LOGO BI">
          <a:extLst>
            <a:ext uri="{FF2B5EF4-FFF2-40B4-BE49-F238E27FC236}">
              <a16:creationId xmlns:a16="http://schemas.microsoft.com/office/drawing/2014/main" id="{2CB04CED-24AB-48EE-BA32-16DEDBAA28F4}"/>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68026" y="8362950"/>
          <a:ext cx="1413248" cy="484878"/>
        </a:xfrm>
        <a:prstGeom prst="rect">
          <a:avLst/>
        </a:prstGeom>
        <a:noFill/>
        <a:ln w="9525">
          <a:noFill/>
          <a:miter lim="800000"/>
          <a:headEnd/>
          <a:tailEnd/>
        </a:ln>
      </xdr:spPr>
    </xdr:pic>
    <xdr:clientData/>
  </xdr:twoCellAnchor>
  <xdr:twoCellAnchor editAs="oneCell">
    <xdr:from>
      <xdr:col>4</xdr:col>
      <xdr:colOff>549087</xdr:colOff>
      <xdr:row>23</xdr:row>
      <xdr:rowOff>0</xdr:rowOff>
    </xdr:from>
    <xdr:to>
      <xdr:col>5</xdr:col>
      <xdr:colOff>724609</xdr:colOff>
      <xdr:row>27</xdr:row>
      <xdr:rowOff>94091</xdr:rowOff>
    </xdr:to>
    <xdr:pic>
      <xdr:nvPicPr>
        <xdr:cNvPr id="9" name="Image 8">
          <a:extLst>
            <a:ext uri="{FF2B5EF4-FFF2-40B4-BE49-F238E27FC236}">
              <a16:creationId xmlns:a16="http://schemas.microsoft.com/office/drawing/2014/main" id="{FE1079C7-46E1-4040-9A8F-E9943234548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49612" y="9220200"/>
          <a:ext cx="794647" cy="779892"/>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3"/>
  <sheetViews>
    <sheetView showZeros="0" tabSelected="1" view="pageBreakPreview" topLeftCell="A27" zoomScale="96" zoomScaleSheetLayoutView="96" workbookViewId="0">
      <selection activeCell="E61" activeCellId="1" sqref="E94:F97 E36:F61"/>
    </sheetView>
  </sheetViews>
  <sheetFormatPr baseColWidth="10" defaultRowHeight="12.75" x14ac:dyDescent="0.2"/>
  <cols>
    <col min="1" max="1" width="7.42578125" style="1" customWidth="1"/>
    <col min="2" max="2" width="43.85546875" style="1" customWidth="1"/>
    <col min="3" max="3" width="4" style="1" customWidth="1"/>
    <col min="4" max="4" width="7.7109375" style="6" customWidth="1"/>
    <col min="5" max="5" width="9.28515625" style="6" customWidth="1"/>
    <col min="6" max="6" width="11" style="20" customWidth="1"/>
    <col min="7" max="7" width="12.42578125" style="20" customWidth="1"/>
    <col min="8" max="8" width="3.5703125" style="28" customWidth="1"/>
    <col min="9" max="12" width="10" style="28" customWidth="1"/>
    <col min="13" max="14" width="11.42578125" style="1"/>
    <col min="15" max="15" width="11.7109375" style="1" bestFit="1" customWidth="1"/>
    <col min="16" max="16384" width="11.42578125" style="1"/>
  </cols>
  <sheetData>
    <row r="1" spans="1:12" x14ac:dyDescent="0.2">
      <c r="A1" s="21" t="s">
        <v>60</v>
      </c>
      <c r="B1" s="21"/>
      <c r="C1" s="21"/>
      <c r="D1" s="22"/>
      <c r="E1" s="22"/>
      <c r="F1" s="23"/>
      <c r="G1" s="51" t="s">
        <v>16</v>
      </c>
    </row>
    <row r="2" spans="1:12" ht="47.25" customHeight="1" x14ac:dyDescent="0.2">
      <c r="A2" s="149" t="s">
        <v>61</v>
      </c>
      <c r="B2" s="149"/>
      <c r="C2" s="149"/>
      <c r="D2" s="149"/>
      <c r="E2" s="149"/>
      <c r="F2" s="149"/>
      <c r="G2" s="149"/>
    </row>
    <row r="3" spans="1:12" ht="93" customHeight="1" x14ac:dyDescent="0.2">
      <c r="A3" s="150" t="s">
        <v>12</v>
      </c>
      <c r="B3" s="150"/>
      <c r="C3" s="150"/>
      <c r="D3" s="150"/>
      <c r="E3" s="150"/>
      <c r="F3" s="150"/>
      <c r="G3" s="150"/>
    </row>
    <row r="4" spans="1:12" ht="231" customHeight="1" x14ac:dyDescent="0.4">
      <c r="A4" s="151"/>
      <c r="B4" s="151"/>
      <c r="C4" s="151"/>
      <c r="D4" s="151"/>
      <c r="E4" s="151"/>
      <c r="F4" s="151"/>
      <c r="G4" s="151"/>
    </row>
    <row r="5" spans="1:12" s="10" customFormat="1" ht="37.5" customHeight="1" x14ac:dyDescent="0.2">
      <c r="A5" s="152" t="s">
        <v>9</v>
      </c>
      <c r="B5" s="153"/>
      <c r="C5" s="153"/>
      <c r="D5" s="153"/>
      <c r="E5" s="153"/>
      <c r="F5" s="153"/>
      <c r="G5" s="154"/>
      <c r="H5" s="29"/>
      <c r="I5" s="29"/>
      <c r="J5" s="29"/>
      <c r="K5" s="29"/>
      <c r="L5" s="29"/>
    </row>
    <row r="6" spans="1:12" s="10" customFormat="1" ht="37.5" customHeight="1" x14ac:dyDescent="0.2">
      <c r="A6" s="155" t="s">
        <v>17</v>
      </c>
      <c r="B6" s="156"/>
      <c r="C6" s="156"/>
      <c r="D6" s="156"/>
      <c r="E6" s="156"/>
      <c r="F6" s="156"/>
      <c r="G6" s="157"/>
      <c r="H6" s="29"/>
      <c r="I6" s="29"/>
      <c r="J6" s="29"/>
      <c r="K6" s="29"/>
      <c r="L6" s="29"/>
    </row>
    <row r="7" spans="1:12" s="10" customFormat="1" ht="46.5" customHeight="1" x14ac:dyDescent="0.2">
      <c r="A7" s="126" t="s">
        <v>10</v>
      </c>
      <c r="B7" s="127"/>
      <c r="C7" s="127"/>
      <c r="D7" s="127"/>
      <c r="E7" s="127"/>
      <c r="F7" s="127"/>
      <c r="G7" s="128"/>
      <c r="H7" s="29"/>
      <c r="I7" s="29"/>
      <c r="J7" s="29"/>
      <c r="K7" s="29"/>
      <c r="L7" s="29"/>
    </row>
    <row r="8" spans="1:12" s="10" customFormat="1" ht="18.75" customHeight="1" x14ac:dyDescent="0.2">
      <c r="H8" s="29"/>
      <c r="I8" s="29"/>
      <c r="J8" s="29"/>
      <c r="K8" s="29"/>
      <c r="L8" s="29"/>
    </row>
    <row r="9" spans="1:12" ht="13.5" customHeight="1" x14ac:dyDescent="0.25">
      <c r="A9" s="116" t="s">
        <v>62</v>
      </c>
      <c r="B9" s="2"/>
      <c r="D9" s="1"/>
      <c r="E9"/>
      <c r="F9" s="14"/>
      <c r="G9" s="14"/>
    </row>
    <row r="10" spans="1:12" ht="13.5" customHeight="1" x14ac:dyDescent="0.2">
      <c r="B10" s="44" t="s">
        <v>63</v>
      </c>
      <c r="D10" s="1"/>
      <c r="E10"/>
      <c r="F10" s="90"/>
      <c r="G10" s="16"/>
    </row>
    <row r="11" spans="1:12" ht="13.5" customHeight="1" x14ac:dyDescent="0.2">
      <c r="B11" s="3" t="s">
        <v>64</v>
      </c>
      <c r="D11" s="1"/>
      <c r="E11"/>
      <c r="F11" s="90"/>
      <c r="G11" s="16"/>
    </row>
    <row r="12" spans="1:12" ht="13.5" customHeight="1" x14ac:dyDescent="0.2">
      <c r="A12" s="24"/>
      <c r="B12" s="24"/>
      <c r="C12" s="24"/>
      <c r="D12" s="93"/>
      <c r="E12" s="91"/>
      <c r="F12" s="47"/>
      <c r="G12" s="25"/>
    </row>
    <row r="13" spans="1:12" ht="13.5" customHeight="1" x14ac:dyDescent="0.2">
      <c r="D13" s="4"/>
    </row>
    <row r="14" spans="1:12" ht="13.5" customHeight="1" x14ac:dyDescent="0.2">
      <c r="A14" s="116" t="s">
        <v>65</v>
      </c>
      <c r="B14" s="3"/>
      <c r="D14" s="1"/>
      <c r="E14"/>
      <c r="F14" s="90"/>
      <c r="G14" s="16"/>
    </row>
    <row r="15" spans="1:12" ht="13.5" customHeight="1" x14ac:dyDescent="0.2">
      <c r="A15" s="94"/>
      <c r="B15" s="44" t="s">
        <v>66</v>
      </c>
      <c r="D15" s="1"/>
      <c r="E15"/>
      <c r="F15" s="16"/>
      <c r="G15" s="16"/>
    </row>
    <row r="16" spans="1:12" ht="13.5" customHeight="1" x14ac:dyDescent="0.2">
      <c r="B16" s="44" t="s">
        <v>67</v>
      </c>
      <c r="D16" s="1"/>
      <c r="E16"/>
      <c r="F16" s="16"/>
      <c r="G16" s="16"/>
    </row>
    <row r="17" spans="1:12" ht="13.5" customHeight="1" x14ac:dyDescent="0.2">
      <c r="A17" s="24"/>
      <c r="B17" s="24"/>
      <c r="C17" s="92"/>
      <c r="D17" s="24"/>
      <c r="E17" s="91"/>
      <c r="F17" s="25"/>
      <c r="G17" s="25"/>
    </row>
    <row r="18" spans="1:12" ht="13.5" customHeight="1" x14ac:dyDescent="0.2">
      <c r="A18" s="3"/>
      <c r="B18" s="3"/>
      <c r="C18" s="3"/>
      <c r="D18" s="31"/>
      <c r="E18"/>
      <c r="F18" s="16"/>
      <c r="G18" s="16"/>
    </row>
    <row r="19" spans="1:12" ht="13.5" customHeight="1" x14ac:dyDescent="0.2">
      <c r="A19" s="116" t="s">
        <v>68</v>
      </c>
      <c r="B19" s="3"/>
      <c r="D19" s="1"/>
      <c r="E19" s="15"/>
      <c r="F19" s="16"/>
      <c r="G19" s="16"/>
    </row>
    <row r="20" spans="1:12" ht="13.5" customHeight="1" x14ac:dyDescent="0.2">
      <c r="A20" s="94"/>
      <c r="B20" s="3" t="s">
        <v>69</v>
      </c>
      <c r="D20" s="1"/>
      <c r="E20" s="16"/>
      <c r="F20" s="16"/>
      <c r="G20" s="16"/>
    </row>
    <row r="21" spans="1:12" ht="13.5" customHeight="1" x14ac:dyDescent="0.2">
      <c r="A21" s="44"/>
      <c r="B21" s="44" t="s">
        <v>67</v>
      </c>
      <c r="D21" s="1"/>
      <c r="E21" s="16"/>
      <c r="F21" s="16"/>
      <c r="G21" s="16"/>
    </row>
    <row r="22" spans="1:12" ht="13.5" customHeight="1" x14ac:dyDescent="0.2">
      <c r="A22" s="24"/>
      <c r="B22" s="24"/>
      <c r="C22" s="92"/>
      <c r="D22" s="24"/>
      <c r="E22" s="25"/>
      <c r="F22" s="25"/>
      <c r="G22" s="25"/>
    </row>
    <row r="23" spans="1:12" ht="13.5" customHeight="1" x14ac:dyDescent="0.2">
      <c r="A23" s="3"/>
      <c r="B23" s="3"/>
      <c r="C23" s="117"/>
      <c r="D23" s="3"/>
      <c r="E23" s="16"/>
      <c r="F23" s="16"/>
      <c r="G23" s="16"/>
    </row>
    <row r="24" spans="1:12" ht="13.5" customHeight="1" x14ac:dyDescent="0.2">
      <c r="A24" s="116" t="s">
        <v>15</v>
      </c>
      <c r="B24" s="3"/>
      <c r="D24" s="1"/>
      <c r="E24" s="16"/>
      <c r="F24" s="16"/>
      <c r="G24" s="16"/>
    </row>
    <row r="25" spans="1:12" ht="13.5" customHeight="1" x14ac:dyDescent="0.2">
      <c r="A25" s="94"/>
      <c r="B25" s="44" t="s">
        <v>70</v>
      </c>
      <c r="D25" s="1"/>
      <c r="E25" s="16"/>
      <c r="F25" s="16"/>
      <c r="G25" s="16"/>
    </row>
    <row r="26" spans="1:12" ht="13.5" customHeight="1" x14ac:dyDescent="0.2">
      <c r="B26" s="44" t="s">
        <v>71</v>
      </c>
      <c r="D26" s="1"/>
      <c r="E26" s="16"/>
      <c r="F26" s="16"/>
      <c r="G26" s="16"/>
    </row>
    <row r="27" spans="1:12" ht="13.5" customHeight="1" x14ac:dyDescent="0.2">
      <c r="B27" s="44" t="s">
        <v>72</v>
      </c>
      <c r="D27" s="1"/>
      <c r="E27" s="16"/>
      <c r="F27" s="16"/>
      <c r="G27" s="16"/>
    </row>
    <row r="28" spans="1:12" x14ac:dyDescent="0.2">
      <c r="D28" s="3"/>
      <c r="E28" s="16"/>
      <c r="F28" s="16"/>
      <c r="G28" s="16"/>
    </row>
    <row r="29" spans="1:12" ht="11.25" customHeight="1" thickBot="1" x14ac:dyDescent="0.3">
      <c r="A29" s="8"/>
      <c r="B29" s="8"/>
      <c r="C29" s="8"/>
      <c r="D29" s="9"/>
      <c r="E29" s="9"/>
      <c r="F29" s="14"/>
      <c r="G29" s="14"/>
    </row>
    <row r="30" spans="1:12" s="7" customFormat="1" ht="29.25" customHeight="1" thickBot="1" x14ac:dyDescent="0.25">
      <c r="A30" s="131" t="str">
        <f>A6</f>
        <v>LOT 04 – ELECTRICITE COURANTS FORTS ET FAIBLES</v>
      </c>
      <c r="B30" s="132"/>
      <c r="C30" s="132"/>
      <c r="D30" s="133"/>
      <c r="E30" s="48"/>
      <c r="F30" s="17"/>
      <c r="G30" s="17"/>
      <c r="H30" s="30"/>
      <c r="I30" s="30"/>
      <c r="J30" s="30"/>
      <c r="K30" s="30"/>
      <c r="L30" s="30"/>
    </row>
    <row r="31" spans="1:12" s="3" customFormat="1" ht="12.95" customHeight="1" thickBot="1" x14ac:dyDescent="0.25">
      <c r="D31" s="4"/>
      <c r="E31" s="4"/>
      <c r="F31" s="16"/>
      <c r="G31" s="16"/>
      <c r="H31" s="31"/>
      <c r="I31" s="31"/>
      <c r="J31" s="31"/>
      <c r="K31" s="31"/>
      <c r="L31" s="31"/>
    </row>
    <row r="32" spans="1:12" s="2" customFormat="1" ht="12.75" customHeight="1" thickBot="1" x14ac:dyDescent="0.25">
      <c r="A32" s="134" t="s">
        <v>0</v>
      </c>
      <c r="B32" s="135"/>
      <c r="C32" s="138" t="s">
        <v>1</v>
      </c>
      <c r="D32" s="142" t="s">
        <v>8</v>
      </c>
      <c r="E32" s="143"/>
      <c r="F32" s="121" t="s">
        <v>3</v>
      </c>
      <c r="G32" s="121" t="s">
        <v>2</v>
      </c>
      <c r="H32" s="32"/>
      <c r="I32" s="32"/>
      <c r="J32" s="32"/>
      <c r="K32" s="32"/>
      <c r="L32" s="32"/>
    </row>
    <row r="33" spans="1:16" s="2" customFormat="1" ht="61.5" customHeight="1" thickBot="1" x14ac:dyDescent="0.25">
      <c r="A33" s="136"/>
      <c r="B33" s="137"/>
      <c r="C33" s="139"/>
      <c r="D33" s="49" t="s">
        <v>7</v>
      </c>
      <c r="E33" s="50" t="s">
        <v>11</v>
      </c>
      <c r="F33" s="122"/>
      <c r="G33" s="122"/>
      <c r="H33" s="32"/>
      <c r="I33" s="32"/>
      <c r="J33" s="32"/>
      <c r="K33" s="32"/>
      <c r="L33" s="32"/>
    </row>
    <row r="34" spans="1:16" s="2" customFormat="1" ht="15" customHeight="1" thickBot="1" x14ac:dyDescent="0.25">
      <c r="A34" s="11"/>
      <c r="B34" s="11"/>
      <c r="C34" s="11"/>
      <c r="D34" s="12"/>
      <c r="E34" s="12"/>
      <c r="F34" s="18"/>
      <c r="G34" s="18"/>
      <c r="H34" s="32"/>
      <c r="I34" s="32"/>
      <c r="J34" s="32"/>
      <c r="K34" s="32"/>
      <c r="L34" s="32"/>
    </row>
    <row r="35" spans="1:16" s="2" customFormat="1" ht="24.75" customHeight="1" x14ac:dyDescent="0.2">
      <c r="A35" s="123" t="s">
        <v>6</v>
      </c>
      <c r="B35" s="124"/>
      <c r="C35" s="124"/>
      <c r="D35" s="124"/>
      <c r="E35" s="124"/>
      <c r="F35" s="124"/>
      <c r="G35" s="125"/>
      <c r="H35" s="32"/>
      <c r="I35" s="32"/>
      <c r="J35" s="32"/>
      <c r="K35" s="32"/>
      <c r="L35" s="32"/>
    </row>
    <row r="36" spans="1:16" s="26" customFormat="1" ht="20.100000000000001" customHeight="1" x14ac:dyDescent="0.2">
      <c r="A36" s="95" t="s">
        <v>18</v>
      </c>
      <c r="B36" s="96" t="s">
        <v>19</v>
      </c>
      <c r="C36" s="97"/>
      <c r="D36" s="98"/>
      <c r="E36" s="77"/>
      <c r="F36" s="78"/>
      <c r="G36" s="160"/>
      <c r="H36" s="30"/>
      <c r="I36" s="44"/>
      <c r="J36" s="79"/>
      <c r="K36" s="79"/>
      <c r="L36"/>
      <c r="M36" s="30"/>
      <c r="N36" s="30"/>
    </row>
    <row r="37" spans="1:16" s="26" customFormat="1" ht="20.100000000000001" customHeight="1" x14ac:dyDescent="0.2">
      <c r="A37" s="99">
        <v>4.0999999999999996</v>
      </c>
      <c r="B37" s="100" t="s">
        <v>20</v>
      </c>
      <c r="C37" s="101" t="s">
        <v>21</v>
      </c>
      <c r="D37" s="102">
        <v>1</v>
      </c>
      <c r="E37" s="77"/>
      <c r="F37" s="78"/>
      <c r="G37" s="160">
        <f>D37*F37</f>
        <v>0</v>
      </c>
      <c r="H37" s="30"/>
      <c r="I37" s="44"/>
      <c r="J37" s="79"/>
      <c r="K37" s="79"/>
      <c r="L37"/>
      <c r="M37" s="30"/>
      <c r="N37" s="30"/>
    </row>
    <row r="38" spans="1:16" s="26" customFormat="1" ht="20.100000000000001" customHeight="1" x14ac:dyDescent="0.2">
      <c r="A38" s="99">
        <v>4.2</v>
      </c>
      <c r="B38" s="100" t="s">
        <v>22</v>
      </c>
      <c r="C38" s="101" t="s">
        <v>21</v>
      </c>
      <c r="D38" s="102">
        <v>1</v>
      </c>
      <c r="E38" s="77"/>
      <c r="F38" s="78"/>
      <c r="G38" s="160">
        <f t="shared" ref="G38:G61" si="0">D38*F38</f>
        <v>0</v>
      </c>
      <c r="H38" s="30"/>
      <c r="I38" s="44"/>
      <c r="J38" s="80"/>
      <c r="K38" s="80"/>
      <c r="L38" s="80"/>
      <c r="M38" s="30"/>
      <c r="N38" s="30"/>
    </row>
    <row r="39" spans="1:16" s="26" customFormat="1" ht="20.100000000000001" customHeight="1" x14ac:dyDescent="0.2">
      <c r="A39" s="99">
        <v>4.3</v>
      </c>
      <c r="B39" s="100" t="s">
        <v>23</v>
      </c>
      <c r="C39" s="101"/>
      <c r="D39" s="102"/>
      <c r="E39" s="77"/>
      <c r="F39" s="78"/>
      <c r="G39" s="160"/>
      <c r="H39" s="30"/>
      <c r="I39" s="33"/>
      <c r="J39" s="80"/>
      <c r="K39" s="80"/>
      <c r="L39" s="80"/>
      <c r="M39" s="30"/>
      <c r="N39" s="30"/>
    </row>
    <row r="40" spans="1:16" s="26" customFormat="1" ht="20.100000000000001" customHeight="1" x14ac:dyDescent="0.2">
      <c r="A40" s="99" t="s">
        <v>13</v>
      </c>
      <c r="B40" s="100" t="s">
        <v>24</v>
      </c>
      <c r="C40" s="101" t="s">
        <v>21</v>
      </c>
      <c r="D40" s="102">
        <v>1</v>
      </c>
      <c r="E40" s="77"/>
      <c r="F40" s="78"/>
      <c r="G40" s="160">
        <f t="shared" si="0"/>
        <v>0</v>
      </c>
      <c r="H40" s="30"/>
      <c r="I40" s="33"/>
      <c r="J40" s="80"/>
      <c r="K40" s="80"/>
      <c r="L40" s="80"/>
      <c r="M40" s="30"/>
      <c r="N40" s="30"/>
    </row>
    <row r="41" spans="1:16" s="26" customFormat="1" ht="20.100000000000001" customHeight="1" x14ac:dyDescent="0.2">
      <c r="A41" s="99">
        <v>4.5</v>
      </c>
      <c r="B41" s="100" t="s">
        <v>25</v>
      </c>
      <c r="C41" s="101"/>
      <c r="D41" s="102"/>
      <c r="E41" s="77"/>
      <c r="F41" s="78"/>
      <c r="G41" s="160"/>
      <c r="H41" s="30"/>
      <c r="I41" s="44"/>
      <c r="J41" s="81"/>
      <c r="K41" s="81"/>
      <c r="L41" s="81"/>
      <c r="M41" s="30"/>
      <c r="N41" s="30"/>
    </row>
    <row r="42" spans="1:16" s="26" customFormat="1" ht="20.100000000000001" customHeight="1" x14ac:dyDescent="0.2">
      <c r="A42" s="99" t="s">
        <v>14</v>
      </c>
      <c r="B42" s="100" t="s">
        <v>26</v>
      </c>
      <c r="C42" s="101"/>
      <c r="D42" s="102"/>
      <c r="E42" s="77"/>
      <c r="F42" s="78"/>
      <c r="G42" s="160"/>
      <c r="H42" s="30"/>
      <c r="I42" s="44"/>
      <c r="J42" s="81"/>
      <c r="K42" s="81"/>
      <c r="L42" s="81"/>
      <c r="M42" s="30"/>
      <c r="N42" s="30"/>
    </row>
    <row r="43" spans="1:16" s="26" customFormat="1" ht="20.100000000000001" customHeight="1" x14ac:dyDescent="0.2">
      <c r="A43" s="99">
        <v>4.5999999999999996</v>
      </c>
      <c r="B43" s="100" t="s">
        <v>27</v>
      </c>
      <c r="C43" s="101"/>
      <c r="D43" s="102"/>
      <c r="E43" s="77"/>
      <c r="F43" s="78"/>
      <c r="G43" s="160"/>
      <c r="H43" s="30"/>
      <c r="I43" s="44"/>
      <c r="J43" s="80"/>
      <c r="K43" s="80"/>
      <c r="L43" s="80"/>
      <c r="M43" s="30"/>
      <c r="N43" s="30"/>
      <c r="P43" s="88"/>
    </row>
    <row r="44" spans="1:16" s="26" customFormat="1" ht="20.100000000000001" customHeight="1" x14ac:dyDescent="0.2">
      <c r="A44" s="99" t="s">
        <v>28</v>
      </c>
      <c r="B44" s="100" t="s">
        <v>26</v>
      </c>
      <c r="C44" s="101"/>
      <c r="D44" s="102"/>
      <c r="E44" s="77"/>
      <c r="F44" s="78"/>
      <c r="G44" s="160"/>
      <c r="H44" s="30"/>
      <c r="I44" s="44"/>
      <c r="J44" s="81"/>
      <c r="K44" s="81"/>
      <c r="L44" s="81"/>
      <c r="M44" s="30"/>
      <c r="N44" s="30"/>
    </row>
    <row r="45" spans="1:16" s="26" customFormat="1" ht="20.100000000000001" customHeight="1" x14ac:dyDescent="0.2">
      <c r="A45" s="99" t="s">
        <v>29</v>
      </c>
      <c r="B45" s="100" t="s">
        <v>30</v>
      </c>
      <c r="C45" s="101"/>
      <c r="D45" s="102"/>
      <c r="E45" s="77"/>
      <c r="F45" s="78"/>
      <c r="G45" s="160"/>
      <c r="H45" s="30"/>
      <c r="I45" s="44"/>
      <c r="J45" s="80"/>
      <c r="K45" s="80"/>
      <c r="L45" s="80"/>
      <c r="M45" s="30"/>
      <c r="N45" s="30"/>
    </row>
    <row r="46" spans="1:16" s="26" customFormat="1" ht="20.100000000000001" customHeight="1" x14ac:dyDescent="0.2">
      <c r="A46" s="99"/>
      <c r="B46" s="103" t="s">
        <v>31</v>
      </c>
      <c r="C46" s="101"/>
      <c r="D46" s="102"/>
      <c r="E46" s="77"/>
      <c r="F46" s="78"/>
      <c r="G46" s="160"/>
      <c r="H46" s="30"/>
      <c r="I46" s="44"/>
      <c r="J46" s="81"/>
      <c r="K46" s="81"/>
      <c r="L46" s="81"/>
      <c r="M46" s="30"/>
      <c r="N46" s="30"/>
    </row>
    <row r="47" spans="1:16" s="26" customFormat="1" ht="24.95" customHeight="1" x14ac:dyDescent="0.2">
      <c r="A47" s="99"/>
      <c r="B47" s="100" t="s">
        <v>32</v>
      </c>
      <c r="C47" s="101" t="s">
        <v>33</v>
      </c>
      <c r="D47" s="102">
        <v>1</v>
      </c>
      <c r="E47" s="77"/>
      <c r="F47" s="78"/>
      <c r="G47" s="160">
        <f t="shared" si="0"/>
        <v>0</v>
      </c>
      <c r="H47" s="30"/>
      <c r="I47" s="44"/>
      <c r="J47" s="81"/>
      <c r="K47" s="81"/>
      <c r="L47" s="81"/>
      <c r="M47" s="30"/>
      <c r="N47" s="30"/>
    </row>
    <row r="48" spans="1:16" s="26" customFormat="1" ht="20.100000000000001" customHeight="1" x14ac:dyDescent="0.2">
      <c r="A48" s="99"/>
      <c r="B48" s="100" t="s">
        <v>34</v>
      </c>
      <c r="C48" s="101" t="s">
        <v>33</v>
      </c>
      <c r="D48" s="102">
        <v>1</v>
      </c>
      <c r="E48" s="77"/>
      <c r="F48" s="78"/>
      <c r="G48" s="160">
        <f t="shared" si="0"/>
        <v>0</v>
      </c>
      <c r="H48" s="30"/>
      <c r="I48" s="33"/>
      <c r="J48" s="80"/>
      <c r="K48" s="80"/>
      <c r="L48" s="80"/>
      <c r="M48" s="30"/>
      <c r="N48" s="30"/>
    </row>
    <row r="49" spans="1:15" s="26" customFormat="1" ht="20.100000000000001" customHeight="1" x14ac:dyDescent="0.2">
      <c r="A49" s="99"/>
      <c r="B49" s="100" t="s">
        <v>35</v>
      </c>
      <c r="C49" s="101" t="s">
        <v>1</v>
      </c>
      <c r="D49" s="102">
        <v>1</v>
      </c>
      <c r="E49" s="77"/>
      <c r="F49" s="78"/>
      <c r="G49" s="160">
        <f t="shared" si="0"/>
        <v>0</v>
      </c>
      <c r="H49" s="30"/>
      <c r="I49" s="33"/>
      <c r="J49" s="80"/>
      <c r="K49" s="80"/>
      <c r="L49" s="80"/>
      <c r="M49" s="30"/>
      <c r="N49" s="30"/>
    </row>
    <row r="50" spans="1:15" s="26" customFormat="1" ht="20.100000000000001" customHeight="1" x14ac:dyDescent="0.2">
      <c r="A50" s="99"/>
      <c r="B50" s="103" t="s">
        <v>36</v>
      </c>
      <c r="C50" s="101"/>
      <c r="D50" s="102"/>
      <c r="E50" s="77"/>
      <c r="F50" s="78"/>
      <c r="G50" s="160"/>
      <c r="H50" s="30"/>
      <c r="I50" s="33"/>
      <c r="J50" s="80"/>
      <c r="K50" s="80"/>
      <c r="L50" s="80"/>
      <c r="M50" s="30"/>
      <c r="N50" s="30"/>
    </row>
    <row r="51" spans="1:15" s="26" customFormat="1" ht="24.95" customHeight="1" x14ac:dyDescent="0.2">
      <c r="A51" s="99"/>
      <c r="B51" s="100" t="s">
        <v>37</v>
      </c>
      <c r="C51" s="101" t="s">
        <v>33</v>
      </c>
      <c r="D51" s="102">
        <v>1</v>
      </c>
      <c r="E51" s="77"/>
      <c r="F51" s="78"/>
      <c r="G51" s="160">
        <f t="shared" si="0"/>
        <v>0</v>
      </c>
      <c r="H51" s="30"/>
      <c r="I51" s="33"/>
      <c r="J51" s="80"/>
      <c r="K51" s="80"/>
      <c r="L51" s="80"/>
      <c r="M51" s="30"/>
      <c r="N51" s="30"/>
      <c r="O51" s="88"/>
    </row>
    <row r="52" spans="1:15" s="26" customFormat="1" ht="24.95" customHeight="1" x14ac:dyDescent="0.2">
      <c r="A52" s="99"/>
      <c r="B52" s="100" t="s">
        <v>38</v>
      </c>
      <c r="C52" s="101" t="s">
        <v>33</v>
      </c>
      <c r="D52" s="102">
        <v>1</v>
      </c>
      <c r="E52" s="77"/>
      <c r="F52" s="78"/>
      <c r="G52" s="160">
        <f t="shared" si="0"/>
        <v>0</v>
      </c>
      <c r="H52" s="30"/>
      <c r="I52" s="33"/>
      <c r="J52" s="80"/>
      <c r="K52" s="80"/>
      <c r="L52" s="80"/>
      <c r="M52" s="30"/>
      <c r="N52" s="30"/>
    </row>
    <row r="53" spans="1:15" s="26" customFormat="1" ht="20.100000000000001" customHeight="1" x14ac:dyDescent="0.2">
      <c r="A53" s="99"/>
      <c r="B53" s="100" t="s">
        <v>35</v>
      </c>
      <c r="C53" s="101" t="s">
        <v>1</v>
      </c>
      <c r="D53" s="102">
        <v>1</v>
      </c>
      <c r="E53" s="77"/>
      <c r="F53" s="78"/>
      <c r="G53" s="160">
        <f t="shared" si="0"/>
        <v>0</v>
      </c>
      <c r="H53" s="30"/>
      <c r="I53" s="33"/>
      <c r="J53" s="80"/>
      <c r="K53" s="80"/>
      <c r="L53" s="80"/>
      <c r="M53" s="30"/>
      <c r="N53" s="89"/>
    </row>
    <row r="54" spans="1:15" s="26" customFormat="1" ht="20.100000000000001" customHeight="1" x14ac:dyDescent="0.2">
      <c r="A54" s="99"/>
      <c r="B54" s="103" t="s">
        <v>39</v>
      </c>
      <c r="C54" s="101"/>
      <c r="D54" s="102"/>
      <c r="E54" s="77"/>
      <c r="F54" s="78"/>
      <c r="G54" s="160"/>
      <c r="H54" s="30"/>
      <c r="I54" s="33"/>
      <c r="J54" s="81"/>
      <c r="K54" s="81"/>
      <c r="L54" s="81"/>
      <c r="M54" s="30"/>
      <c r="N54" s="30"/>
    </row>
    <row r="55" spans="1:15" s="26" customFormat="1" ht="24.95" customHeight="1" x14ac:dyDescent="0.2">
      <c r="A55" s="99"/>
      <c r="B55" s="100" t="s">
        <v>40</v>
      </c>
      <c r="C55" s="101" t="s">
        <v>1</v>
      </c>
      <c r="D55" s="102">
        <v>1</v>
      </c>
      <c r="E55" s="77"/>
      <c r="F55" s="78"/>
      <c r="G55" s="160">
        <f t="shared" si="0"/>
        <v>0</v>
      </c>
      <c r="H55" s="30"/>
      <c r="I55" s="44"/>
      <c r="J55" s="81"/>
      <c r="K55" s="81"/>
      <c r="L55" s="81"/>
      <c r="M55" s="30"/>
      <c r="N55" s="30"/>
    </row>
    <row r="56" spans="1:15" s="26" customFormat="1" ht="24.95" customHeight="1" x14ac:dyDescent="0.2">
      <c r="A56" s="99"/>
      <c r="B56" s="100" t="s">
        <v>41</v>
      </c>
      <c r="C56" s="101" t="s">
        <v>21</v>
      </c>
      <c r="D56" s="102">
        <v>1</v>
      </c>
      <c r="E56" s="77"/>
      <c r="F56" s="78"/>
      <c r="G56" s="160">
        <f t="shared" si="0"/>
        <v>0</v>
      </c>
      <c r="H56" s="30"/>
      <c r="I56" s="33"/>
      <c r="J56" s="81"/>
      <c r="K56" s="81"/>
      <c r="L56" s="81"/>
      <c r="M56" s="30"/>
      <c r="N56" s="30"/>
    </row>
    <row r="57" spans="1:15" s="26" customFormat="1" ht="20.100000000000001" customHeight="1" x14ac:dyDescent="0.2">
      <c r="A57" s="99">
        <v>4.7</v>
      </c>
      <c r="B57" s="100" t="s">
        <v>42</v>
      </c>
      <c r="C57" s="101" t="s">
        <v>21</v>
      </c>
      <c r="D57" s="102">
        <v>1</v>
      </c>
      <c r="E57" s="77"/>
      <c r="F57" s="78"/>
      <c r="G57" s="160">
        <f t="shared" si="0"/>
        <v>0</v>
      </c>
      <c r="H57" s="30"/>
      <c r="I57" s="33"/>
      <c r="J57" s="80"/>
      <c r="K57" s="80"/>
      <c r="L57" s="80"/>
      <c r="M57" s="30"/>
      <c r="N57" s="30"/>
    </row>
    <row r="58" spans="1:15" s="26" customFormat="1" ht="20.100000000000001" customHeight="1" x14ac:dyDescent="0.2">
      <c r="A58" s="99">
        <v>4.8</v>
      </c>
      <c r="B58" s="100" t="s">
        <v>43</v>
      </c>
      <c r="C58" s="101"/>
      <c r="D58" s="102"/>
      <c r="E58" s="77"/>
      <c r="F58" s="78"/>
      <c r="G58" s="160"/>
      <c r="H58" s="30"/>
      <c r="I58" s="33"/>
      <c r="J58" s="81"/>
      <c r="K58" s="81"/>
      <c r="L58" s="81"/>
      <c r="M58" s="30"/>
      <c r="N58" s="30"/>
    </row>
    <row r="59" spans="1:15" s="26" customFormat="1" ht="20.100000000000001" customHeight="1" x14ac:dyDescent="0.2">
      <c r="A59" s="99" t="s">
        <v>44</v>
      </c>
      <c r="B59" s="100" t="s">
        <v>45</v>
      </c>
      <c r="C59" s="101" t="s">
        <v>33</v>
      </c>
      <c r="D59" s="102">
        <v>1</v>
      </c>
      <c r="E59" s="77"/>
      <c r="F59" s="78"/>
      <c r="G59" s="160">
        <f t="shared" si="0"/>
        <v>0</v>
      </c>
      <c r="H59" s="30"/>
      <c r="I59" s="33"/>
      <c r="J59" s="81"/>
      <c r="K59" s="81"/>
      <c r="L59" s="81"/>
      <c r="M59" s="30"/>
      <c r="N59" s="30"/>
    </row>
    <row r="60" spans="1:15" s="26" customFormat="1" ht="24.75" customHeight="1" x14ac:dyDescent="0.2">
      <c r="A60" s="99" t="s">
        <v>46</v>
      </c>
      <c r="B60" s="100" t="s">
        <v>47</v>
      </c>
      <c r="C60" s="101" t="s">
        <v>33</v>
      </c>
      <c r="D60" s="102">
        <v>1</v>
      </c>
      <c r="E60" s="77"/>
      <c r="F60" s="78"/>
      <c r="G60" s="160">
        <f t="shared" si="0"/>
        <v>0</v>
      </c>
      <c r="H60" s="30"/>
      <c r="I60" s="33"/>
      <c r="J60" s="81"/>
      <c r="K60" s="81"/>
      <c r="L60" s="81"/>
      <c r="M60" s="30"/>
      <c r="N60" s="30"/>
    </row>
    <row r="61" spans="1:15" s="26" customFormat="1" ht="24.75" customHeight="1" x14ac:dyDescent="0.2">
      <c r="A61" s="99">
        <v>4.9000000000000004</v>
      </c>
      <c r="B61" s="100" t="s">
        <v>48</v>
      </c>
      <c r="C61" s="101" t="s">
        <v>21</v>
      </c>
      <c r="D61" s="102">
        <v>1</v>
      </c>
      <c r="E61" s="77"/>
      <c r="F61" s="78"/>
      <c r="G61" s="160">
        <f t="shared" si="0"/>
        <v>0</v>
      </c>
      <c r="H61" s="30"/>
      <c r="I61" s="33"/>
      <c r="J61" s="81"/>
      <c r="K61" s="81"/>
      <c r="L61" s="81"/>
      <c r="M61" s="30"/>
      <c r="N61" s="30"/>
    </row>
    <row r="62" spans="1:15" s="26" customFormat="1" ht="15" hidden="1" customHeight="1" x14ac:dyDescent="0.2">
      <c r="A62" s="74"/>
      <c r="B62" s="75"/>
      <c r="C62" s="53"/>
      <c r="D62" s="54"/>
      <c r="E62" s="77"/>
      <c r="F62" s="78"/>
      <c r="G62" s="160">
        <f t="shared" ref="G62:G66" si="1">E62*F62</f>
        <v>0</v>
      </c>
      <c r="H62" s="30"/>
      <c r="I62" s="44"/>
      <c r="J62" s="44"/>
      <c r="K62" s="44"/>
      <c r="L62" s="30"/>
      <c r="M62" s="30"/>
      <c r="N62" s="30"/>
    </row>
    <row r="63" spans="1:15" s="26" customFormat="1" hidden="1" x14ac:dyDescent="0.2">
      <c r="A63" s="76"/>
      <c r="B63" s="55"/>
      <c r="C63" s="53"/>
      <c r="D63" s="54"/>
      <c r="E63" s="77"/>
      <c r="F63" s="78"/>
      <c r="G63" s="160">
        <f t="shared" si="1"/>
        <v>0</v>
      </c>
      <c r="H63" s="30"/>
      <c r="I63" s="3"/>
      <c r="J63" s="3"/>
      <c r="K63" s="46"/>
      <c r="L63" s="30"/>
      <c r="M63" s="30"/>
      <c r="N63" s="30"/>
    </row>
    <row r="64" spans="1:15" s="26" customFormat="1" hidden="1" x14ac:dyDescent="0.2">
      <c r="A64" s="56"/>
      <c r="B64" s="52"/>
      <c r="C64" s="53"/>
      <c r="D64" s="54"/>
      <c r="E64" s="77"/>
      <c r="F64" s="78"/>
      <c r="G64" s="160">
        <f t="shared" si="1"/>
        <v>0</v>
      </c>
      <c r="H64" s="30"/>
      <c r="I64" s="44"/>
      <c r="J64" s="44"/>
      <c r="K64" s="44"/>
      <c r="L64" s="30"/>
      <c r="M64" s="30"/>
      <c r="N64" s="30"/>
    </row>
    <row r="65" spans="1:14" s="26" customFormat="1" hidden="1" x14ac:dyDescent="0.2">
      <c r="A65" s="56"/>
      <c r="B65" s="52"/>
      <c r="C65" s="53"/>
      <c r="D65" s="54"/>
      <c r="E65" s="77"/>
      <c r="F65" s="78"/>
      <c r="G65" s="160">
        <f t="shared" si="1"/>
        <v>0</v>
      </c>
      <c r="H65" s="30"/>
      <c r="I65" s="44"/>
      <c r="J65" s="44"/>
      <c r="K65" s="44"/>
      <c r="L65" s="30"/>
      <c r="M65" s="30"/>
      <c r="N65" s="30"/>
    </row>
    <row r="66" spans="1:14" s="26" customFormat="1" ht="15" hidden="1" customHeight="1" x14ac:dyDescent="0.2">
      <c r="A66" s="74"/>
      <c r="B66" s="75"/>
      <c r="C66" s="53"/>
      <c r="D66" s="54"/>
      <c r="E66" s="77"/>
      <c r="F66" s="78"/>
      <c r="G66" s="160">
        <f t="shared" si="1"/>
        <v>0</v>
      </c>
      <c r="H66" s="30"/>
      <c r="I66" s="33"/>
      <c r="J66" s="33"/>
      <c r="K66" s="33"/>
      <c r="L66" s="30"/>
      <c r="M66" s="30"/>
      <c r="N66" s="30"/>
    </row>
    <row r="67" spans="1:14" s="26" customFormat="1" ht="15" hidden="1" customHeight="1" x14ac:dyDescent="0.2">
      <c r="A67" s="74"/>
      <c r="B67" s="75"/>
      <c r="C67" s="53"/>
      <c r="D67" s="54"/>
      <c r="E67" s="77"/>
      <c r="F67" s="78"/>
      <c r="G67" s="160">
        <f t="shared" ref="G67:G73" si="2">E67*F67</f>
        <v>0</v>
      </c>
      <c r="H67" s="30"/>
      <c r="I67" s="44"/>
      <c r="J67" s="44"/>
      <c r="K67" s="44"/>
      <c r="L67" s="30"/>
      <c r="M67" s="30"/>
      <c r="N67" s="30"/>
    </row>
    <row r="68" spans="1:14" s="26" customFormat="1" ht="15" hidden="1" customHeight="1" x14ac:dyDescent="0.2">
      <c r="A68" s="76"/>
      <c r="B68" s="87"/>
      <c r="C68" s="53"/>
      <c r="D68" s="54"/>
      <c r="E68" s="77"/>
      <c r="F68" s="78"/>
      <c r="G68" s="160">
        <f t="shared" si="2"/>
        <v>0</v>
      </c>
      <c r="H68" s="30"/>
      <c r="I68" s="3"/>
      <c r="J68" s="3"/>
      <c r="K68" s="46"/>
      <c r="L68" s="30"/>
      <c r="M68" s="30"/>
      <c r="N68" s="30"/>
    </row>
    <row r="69" spans="1:14" s="26" customFormat="1" ht="15" hidden="1" customHeight="1" x14ac:dyDescent="0.2">
      <c r="A69" s="56"/>
      <c r="B69" s="52"/>
      <c r="C69" s="53"/>
      <c r="D69" s="54"/>
      <c r="E69" s="77"/>
      <c r="F69" s="78"/>
      <c r="G69" s="160">
        <f t="shared" si="2"/>
        <v>0</v>
      </c>
      <c r="H69" s="30"/>
      <c r="I69" s="44"/>
      <c r="J69" s="44"/>
      <c r="K69" s="44"/>
      <c r="L69" s="30"/>
      <c r="M69" s="30"/>
      <c r="N69" s="30"/>
    </row>
    <row r="70" spans="1:14" s="26" customFormat="1" ht="15" hidden="1" customHeight="1" x14ac:dyDescent="0.2">
      <c r="A70" s="56"/>
      <c r="B70" s="52"/>
      <c r="C70" s="53"/>
      <c r="D70" s="54"/>
      <c r="E70" s="77"/>
      <c r="F70" s="78"/>
      <c r="G70" s="160">
        <f t="shared" si="2"/>
        <v>0</v>
      </c>
      <c r="H70" s="30"/>
      <c r="I70" s="44"/>
      <c r="J70" s="44"/>
      <c r="K70" s="44"/>
      <c r="L70" s="30"/>
      <c r="M70" s="30"/>
      <c r="N70" s="30"/>
    </row>
    <row r="71" spans="1:14" s="26" customFormat="1" ht="15" hidden="1" customHeight="1" x14ac:dyDescent="0.2">
      <c r="A71" s="56"/>
      <c r="B71" s="52"/>
      <c r="C71" s="53"/>
      <c r="D71" s="54"/>
      <c r="E71" s="77"/>
      <c r="F71" s="78"/>
      <c r="G71" s="160">
        <f t="shared" si="2"/>
        <v>0</v>
      </c>
      <c r="H71" s="30"/>
      <c r="I71" s="44"/>
      <c r="J71" s="44"/>
      <c r="K71" s="44"/>
      <c r="L71" s="30"/>
      <c r="M71" s="30"/>
      <c r="N71" s="30"/>
    </row>
    <row r="72" spans="1:14" s="26" customFormat="1" ht="15" hidden="1" customHeight="1" x14ac:dyDescent="0.2">
      <c r="A72" s="56"/>
      <c r="B72" s="52"/>
      <c r="C72" s="53"/>
      <c r="D72" s="54"/>
      <c r="E72" s="77"/>
      <c r="F72" s="78"/>
      <c r="G72" s="160">
        <f t="shared" si="2"/>
        <v>0</v>
      </c>
      <c r="H72" s="30"/>
      <c r="I72" s="44"/>
      <c r="J72" s="44"/>
      <c r="K72" s="44"/>
      <c r="L72" s="30"/>
      <c r="M72" s="30"/>
      <c r="N72" s="30"/>
    </row>
    <row r="73" spans="1:14" s="26" customFormat="1" ht="15" hidden="1" customHeight="1" x14ac:dyDescent="0.2">
      <c r="A73" s="56"/>
      <c r="B73" s="52"/>
      <c r="C73" s="53"/>
      <c r="D73" s="54"/>
      <c r="E73" s="77"/>
      <c r="F73" s="78"/>
      <c r="G73" s="160">
        <f t="shared" si="2"/>
        <v>0</v>
      </c>
      <c r="H73" s="30"/>
      <c r="I73" s="44"/>
      <c r="J73" s="44"/>
      <c r="K73" s="44"/>
      <c r="L73" s="30"/>
      <c r="M73" s="30"/>
      <c r="N73" s="30"/>
    </row>
    <row r="74" spans="1:14" s="26" customFormat="1" ht="15" hidden="1" customHeight="1" x14ac:dyDescent="0.2">
      <c r="A74" s="84"/>
      <c r="B74" s="85"/>
      <c r="C74" s="82"/>
      <c r="D74" s="86"/>
      <c r="E74" s="86"/>
      <c r="F74" s="83"/>
      <c r="G74" s="161">
        <f t="shared" ref="G74" si="3">D74*F74</f>
        <v>0</v>
      </c>
      <c r="H74" s="30"/>
      <c r="I74" s="44"/>
      <c r="J74" s="44"/>
      <c r="K74" s="44"/>
      <c r="L74" s="44"/>
    </row>
    <row r="75" spans="1:14" s="2" customFormat="1" ht="15" hidden="1" customHeight="1" x14ac:dyDescent="0.2">
      <c r="A75" s="65"/>
      <c r="B75" s="61"/>
      <c r="C75" s="57"/>
      <c r="D75" s="62"/>
      <c r="E75" s="62"/>
      <c r="F75" s="59"/>
      <c r="G75" s="162">
        <f t="shared" ref="G75:G81" si="4">D75*F75</f>
        <v>0</v>
      </c>
      <c r="H75" s="32"/>
      <c r="I75" s="32"/>
      <c r="L75" s="33"/>
    </row>
    <row r="76" spans="1:14" s="26" customFormat="1" ht="15" hidden="1" customHeight="1" x14ac:dyDescent="0.2">
      <c r="A76" s="60"/>
      <c r="B76" s="63"/>
      <c r="C76" s="57"/>
      <c r="D76" s="64"/>
      <c r="E76" s="64"/>
      <c r="F76" s="59"/>
      <c r="G76" s="162">
        <f t="shared" si="4"/>
        <v>0</v>
      </c>
      <c r="H76" s="30"/>
      <c r="I76" s="44"/>
      <c r="J76" s="44"/>
      <c r="K76" s="44"/>
      <c r="L76" s="30"/>
    </row>
    <row r="77" spans="1:14" s="26" customFormat="1" ht="15" hidden="1" customHeight="1" x14ac:dyDescent="0.2">
      <c r="A77" s="66"/>
      <c r="B77" s="67"/>
      <c r="C77" s="57"/>
      <c r="D77" s="58"/>
      <c r="E77" s="58"/>
      <c r="F77" s="59"/>
      <c r="G77" s="162">
        <f t="shared" si="4"/>
        <v>0</v>
      </c>
      <c r="H77" s="30"/>
      <c r="I77" s="3"/>
      <c r="J77" s="3"/>
      <c r="K77" s="46"/>
      <c r="L77" s="30"/>
    </row>
    <row r="78" spans="1:14" s="2" customFormat="1" ht="15" hidden="1" customHeight="1" x14ac:dyDescent="0.2">
      <c r="A78" s="66"/>
      <c r="B78" s="67"/>
      <c r="C78" s="57"/>
      <c r="D78" s="58"/>
      <c r="E78" s="58"/>
      <c r="F78" s="59"/>
      <c r="G78" s="162">
        <f t="shared" si="4"/>
        <v>0</v>
      </c>
      <c r="H78" s="32"/>
      <c r="I78" s="32"/>
      <c r="L78" s="33"/>
    </row>
    <row r="79" spans="1:14" s="26" customFormat="1" ht="15" hidden="1" customHeight="1" x14ac:dyDescent="0.2">
      <c r="A79" s="68"/>
      <c r="B79" s="61"/>
      <c r="C79" s="57"/>
      <c r="D79" s="62"/>
      <c r="E79" s="62"/>
      <c r="F79" s="59"/>
      <c r="G79" s="162">
        <f t="shared" si="4"/>
        <v>0</v>
      </c>
      <c r="H79" s="30"/>
      <c r="I79" s="44"/>
      <c r="J79" s="44"/>
      <c r="K79" s="44"/>
      <c r="L79" s="30"/>
    </row>
    <row r="80" spans="1:14" s="26" customFormat="1" ht="12.75" hidden="1" customHeight="1" x14ac:dyDescent="0.2">
      <c r="A80" s="60"/>
      <c r="B80" s="63"/>
      <c r="C80" s="57"/>
      <c r="D80" s="58"/>
      <c r="E80" s="58"/>
      <c r="F80" s="59"/>
      <c r="G80" s="162">
        <f t="shared" si="4"/>
        <v>0</v>
      </c>
      <c r="H80" s="30"/>
      <c r="I80" s="44"/>
      <c r="J80" s="44"/>
      <c r="K80" s="44"/>
      <c r="L80" s="30"/>
    </row>
    <row r="81" spans="1:14" s="2" customFormat="1" ht="15" hidden="1" customHeight="1" x14ac:dyDescent="0.2">
      <c r="A81" s="68"/>
      <c r="B81" s="63"/>
      <c r="C81" s="57"/>
      <c r="D81" s="62"/>
      <c r="E81" s="62"/>
      <c r="F81" s="59"/>
      <c r="G81" s="162">
        <f t="shared" si="4"/>
        <v>0</v>
      </c>
      <c r="H81" s="32"/>
      <c r="I81" s="44"/>
      <c r="J81" s="44"/>
      <c r="K81" s="44"/>
      <c r="L81" s="33"/>
    </row>
    <row r="82" spans="1:14" s="26" customFormat="1" ht="15" hidden="1" customHeight="1" x14ac:dyDescent="0.2">
      <c r="A82" s="68"/>
      <c r="B82" s="63"/>
      <c r="C82" s="57"/>
      <c r="D82" s="62"/>
      <c r="E82" s="62"/>
      <c r="F82" s="59"/>
      <c r="G82" s="162">
        <f t="shared" ref="G82:G85" si="5">D82*F82</f>
        <v>0</v>
      </c>
      <c r="H82" s="30"/>
      <c r="I82" s="44"/>
      <c r="J82" s="44"/>
      <c r="K82" s="44"/>
      <c r="L82" s="44"/>
      <c r="M82" s="30"/>
      <c r="N82" s="30"/>
    </row>
    <row r="83" spans="1:14" s="26" customFormat="1" ht="15" hidden="1" customHeight="1" x14ac:dyDescent="0.2">
      <c r="A83" s="68"/>
      <c r="B83" s="63"/>
      <c r="C83" s="57"/>
      <c r="D83" s="62"/>
      <c r="E83" s="62"/>
      <c r="F83" s="59"/>
      <c r="G83" s="162">
        <f t="shared" si="5"/>
        <v>0</v>
      </c>
      <c r="H83" s="30"/>
      <c r="I83" s="44"/>
      <c r="J83" s="44"/>
      <c r="K83" s="44"/>
      <c r="L83" s="44"/>
      <c r="M83" s="30"/>
      <c r="N83" s="30"/>
    </row>
    <row r="84" spans="1:14" s="26" customFormat="1" ht="15" hidden="1" customHeight="1" x14ac:dyDescent="0.2">
      <c r="A84" s="68"/>
      <c r="B84" s="63"/>
      <c r="C84" s="57"/>
      <c r="D84" s="62"/>
      <c r="E84" s="62"/>
      <c r="F84" s="59"/>
      <c r="G84" s="162">
        <f t="shared" si="5"/>
        <v>0</v>
      </c>
      <c r="H84" s="30"/>
      <c r="I84" s="44"/>
      <c r="J84" s="44"/>
      <c r="K84" s="44"/>
      <c r="L84" s="44"/>
    </row>
    <row r="85" spans="1:14" s="26" customFormat="1" ht="15" hidden="1" customHeight="1" x14ac:dyDescent="0.2">
      <c r="A85" s="68"/>
      <c r="B85" s="67"/>
      <c r="C85" s="57"/>
      <c r="D85" s="62"/>
      <c r="E85" s="62"/>
      <c r="F85" s="59"/>
      <c r="G85" s="162">
        <f t="shared" si="5"/>
        <v>0</v>
      </c>
      <c r="H85" s="30"/>
      <c r="I85" s="3"/>
      <c r="J85" s="3"/>
      <c r="K85" s="46"/>
      <c r="L85" s="44"/>
    </row>
    <row r="86" spans="1:14" s="26" customFormat="1" ht="15" customHeight="1" x14ac:dyDescent="0.2">
      <c r="A86" s="113"/>
      <c r="B86" s="96"/>
      <c r="C86" s="97"/>
      <c r="D86" s="114"/>
      <c r="E86" s="114"/>
      <c r="F86" s="115"/>
      <c r="G86" s="163"/>
      <c r="H86" s="30"/>
      <c r="I86" s="3"/>
      <c r="J86" s="3"/>
      <c r="K86" s="46"/>
      <c r="L86" s="44"/>
    </row>
    <row r="87" spans="1:14" s="2" customFormat="1" ht="15" customHeight="1" thickBot="1" x14ac:dyDescent="0.25">
      <c r="A87" s="69"/>
      <c r="B87" s="70"/>
      <c r="C87" s="71"/>
      <c r="D87" s="72"/>
      <c r="E87" s="72"/>
      <c r="F87" s="73"/>
      <c r="G87" s="164"/>
      <c r="H87" s="32"/>
      <c r="I87" s="32"/>
      <c r="J87" s="32"/>
      <c r="K87" s="32"/>
      <c r="L87" s="32"/>
    </row>
    <row r="88" spans="1:14" s="2" customFormat="1" ht="20.100000000000001" customHeight="1" x14ac:dyDescent="0.2">
      <c r="A88" s="35" t="s">
        <v>49</v>
      </c>
      <c r="B88" s="35"/>
      <c r="C88" s="36"/>
      <c r="D88" s="34"/>
      <c r="E88" s="34"/>
      <c r="F88" s="27"/>
      <c r="G88" s="27">
        <f>SUM(G36:G87)</f>
        <v>0</v>
      </c>
      <c r="H88" s="32"/>
      <c r="I88" s="32"/>
      <c r="J88" s="32"/>
      <c r="K88" s="32"/>
      <c r="L88" s="32"/>
    </row>
    <row r="89" spans="1:14" s="2" customFormat="1" ht="20.100000000000001" customHeight="1" x14ac:dyDescent="0.2">
      <c r="A89" s="104" t="s">
        <v>50</v>
      </c>
      <c r="B89" s="104"/>
      <c r="C89" s="41"/>
      <c r="D89" s="42"/>
      <c r="E89" s="42"/>
      <c r="F89" s="43"/>
      <c r="G89" s="45">
        <f>G88*0.2</f>
        <v>0</v>
      </c>
      <c r="H89" s="32"/>
      <c r="I89" s="32"/>
      <c r="J89" s="32"/>
      <c r="K89" s="32"/>
      <c r="L89" s="32"/>
    </row>
    <row r="90" spans="1:14" s="2" customFormat="1" ht="20.100000000000001" customHeight="1" thickBot="1" x14ac:dyDescent="0.25">
      <c r="A90" s="37" t="s">
        <v>51</v>
      </c>
      <c r="B90" s="37"/>
      <c r="C90" s="38"/>
      <c r="D90" s="39"/>
      <c r="E90" s="39"/>
      <c r="F90" s="40"/>
      <c r="G90" s="40">
        <f>SUM(G88:G89)</f>
        <v>0</v>
      </c>
      <c r="H90" s="32"/>
      <c r="I90" s="32"/>
      <c r="J90" s="32"/>
      <c r="K90" s="32"/>
      <c r="L90" s="32"/>
    </row>
    <row r="91" spans="1:14" s="2" customFormat="1" ht="20.25" customHeight="1" thickBot="1" x14ac:dyDescent="0.25">
      <c r="A91" s="11"/>
      <c r="B91" s="11"/>
      <c r="C91" s="11"/>
      <c r="D91" s="12"/>
      <c r="E91" s="12"/>
      <c r="F91" s="18"/>
      <c r="G91" s="18"/>
      <c r="H91" s="32"/>
      <c r="I91" s="32"/>
      <c r="J91" s="32"/>
      <c r="K91" s="32"/>
      <c r="L91" s="32"/>
    </row>
    <row r="92" spans="1:14" s="2" customFormat="1" ht="20.100000000000001" customHeight="1" x14ac:dyDescent="0.2">
      <c r="A92" s="144" t="s">
        <v>52</v>
      </c>
      <c r="B92" s="145"/>
      <c r="C92" s="145"/>
      <c r="D92" s="145"/>
      <c r="E92" s="145"/>
      <c r="F92" s="145"/>
      <c r="G92" s="146"/>
      <c r="H92" s="32"/>
      <c r="I92" s="32"/>
      <c r="J92" s="32"/>
      <c r="K92" s="32"/>
      <c r="L92" s="32"/>
    </row>
    <row r="93" spans="1:14" s="2" customFormat="1" ht="20.100000000000001" customHeight="1" x14ac:dyDescent="0.2">
      <c r="A93" s="105" t="s">
        <v>53</v>
      </c>
      <c r="B93" s="106" t="s">
        <v>54</v>
      </c>
      <c r="C93" s="107"/>
      <c r="D93" s="108"/>
      <c r="E93" s="112"/>
      <c r="F93" s="118"/>
      <c r="G93" s="158"/>
      <c r="H93" s="32"/>
      <c r="I93" s="32"/>
      <c r="J93" s="32"/>
      <c r="K93" s="32"/>
      <c r="L93" s="32"/>
    </row>
    <row r="94" spans="1:14" s="2" customFormat="1" ht="24.95" customHeight="1" x14ac:dyDescent="0.2">
      <c r="A94" s="105"/>
      <c r="B94" s="106" t="s">
        <v>55</v>
      </c>
      <c r="C94" s="107" t="s">
        <v>1</v>
      </c>
      <c r="D94" s="108">
        <v>3</v>
      </c>
      <c r="E94" s="165"/>
      <c r="F94" s="119"/>
      <c r="G94" s="158">
        <f>F94*D94</f>
        <v>0</v>
      </c>
      <c r="H94" s="32"/>
      <c r="I94" s="32"/>
      <c r="J94" s="32"/>
      <c r="K94" s="32"/>
      <c r="L94" s="32"/>
    </row>
    <row r="95" spans="1:14" s="2" customFormat="1" ht="20.100000000000001" customHeight="1" x14ac:dyDescent="0.2">
      <c r="A95" s="105"/>
      <c r="B95" s="106" t="s">
        <v>56</v>
      </c>
      <c r="C95" s="107" t="s">
        <v>1</v>
      </c>
      <c r="D95" s="108">
        <v>2</v>
      </c>
      <c r="E95" s="165"/>
      <c r="F95" s="119"/>
      <c r="G95" s="158">
        <f>F95*D95</f>
        <v>0</v>
      </c>
      <c r="H95" s="32"/>
      <c r="I95" s="32"/>
      <c r="J95" s="32"/>
      <c r="K95" s="32"/>
      <c r="L95" s="32"/>
    </row>
    <row r="96" spans="1:14" s="2" customFormat="1" ht="24.95" customHeight="1" x14ac:dyDescent="0.2">
      <c r="A96" s="105"/>
      <c r="B96" s="106" t="s">
        <v>57</v>
      </c>
      <c r="C96" s="107" t="s">
        <v>21</v>
      </c>
      <c r="D96" s="108">
        <v>1</v>
      </c>
      <c r="E96" s="165"/>
      <c r="F96" s="119"/>
      <c r="G96" s="158">
        <f>F96*D96</f>
        <v>0</v>
      </c>
      <c r="H96" s="32"/>
      <c r="I96" s="32"/>
      <c r="J96" s="32"/>
      <c r="K96" s="32"/>
      <c r="L96" s="32"/>
    </row>
    <row r="97" spans="1:12" s="2" customFormat="1" ht="26.25" thickBot="1" x14ac:dyDescent="0.25">
      <c r="A97" s="109"/>
      <c r="B97" s="110" t="s">
        <v>58</v>
      </c>
      <c r="C97" s="111" t="s">
        <v>1</v>
      </c>
      <c r="D97" s="49">
        <v>1</v>
      </c>
      <c r="E97" s="166"/>
      <c r="F97" s="120"/>
      <c r="G97" s="159">
        <f>F97*D97</f>
        <v>0</v>
      </c>
      <c r="H97" s="32"/>
      <c r="I97" s="32"/>
      <c r="J97" s="32"/>
      <c r="K97" s="32"/>
      <c r="L97" s="32"/>
    </row>
    <row r="98" spans="1:12" s="2" customFormat="1" ht="20.100000000000001" customHeight="1" x14ac:dyDescent="0.2">
      <c r="A98" s="35" t="s">
        <v>49</v>
      </c>
      <c r="B98" s="35"/>
      <c r="C98" s="36"/>
      <c r="D98" s="34"/>
      <c r="E98" s="34"/>
      <c r="F98" s="27"/>
      <c r="G98" s="27">
        <f>SUM(G94:G97)</f>
        <v>0</v>
      </c>
      <c r="H98" s="32"/>
      <c r="I98" s="32"/>
      <c r="J98" s="32"/>
      <c r="K98" s="32"/>
      <c r="L98" s="32"/>
    </row>
    <row r="99" spans="1:12" s="2" customFormat="1" ht="20.100000000000001" customHeight="1" x14ac:dyDescent="0.2">
      <c r="A99" s="104" t="s">
        <v>50</v>
      </c>
      <c r="B99" s="104"/>
      <c r="C99" s="41"/>
      <c r="D99" s="42"/>
      <c r="E99" s="42"/>
      <c r="F99" s="43"/>
      <c r="G99" s="45">
        <f>G98*0.2</f>
        <v>0</v>
      </c>
      <c r="H99" s="32"/>
      <c r="I99" s="32"/>
      <c r="J99" s="32"/>
      <c r="K99" s="32"/>
      <c r="L99" s="32"/>
    </row>
    <row r="100" spans="1:12" s="2" customFormat="1" ht="20.100000000000001" customHeight="1" thickBot="1" x14ac:dyDescent="0.25">
      <c r="A100" s="37" t="s">
        <v>51</v>
      </c>
      <c r="B100" s="37"/>
      <c r="C100" s="38"/>
      <c r="D100" s="39"/>
      <c r="E100" s="39"/>
      <c r="F100" s="40"/>
      <c r="G100" s="40">
        <f>G99+G98</f>
        <v>0</v>
      </c>
      <c r="H100" s="32"/>
      <c r="I100" s="32"/>
      <c r="J100" s="32"/>
      <c r="K100" s="32"/>
      <c r="L100" s="32"/>
    </row>
    <row r="101" spans="1:12" ht="13.5" customHeight="1" x14ac:dyDescent="0.2">
      <c r="A101" s="2"/>
      <c r="B101" s="2"/>
      <c r="C101" s="2"/>
      <c r="D101" s="5"/>
      <c r="E101" s="5"/>
      <c r="F101" s="19"/>
      <c r="G101" s="19"/>
    </row>
    <row r="102" spans="1:12" ht="27.75" customHeight="1" x14ac:dyDescent="0.2">
      <c r="A102" s="140" t="s">
        <v>59</v>
      </c>
      <c r="B102" s="141"/>
      <c r="C102" s="13"/>
      <c r="D102" s="4"/>
      <c r="E102" s="147" t="s">
        <v>4</v>
      </c>
      <c r="F102" s="148"/>
      <c r="G102" s="148"/>
    </row>
    <row r="103" spans="1:12" ht="66.75" customHeight="1" x14ac:dyDescent="0.2">
      <c r="A103" s="129" t="s">
        <v>5</v>
      </c>
      <c r="B103" s="130"/>
      <c r="C103" s="13"/>
      <c r="D103" s="4"/>
      <c r="E103" s="147" t="s">
        <v>73</v>
      </c>
      <c r="F103" s="147"/>
      <c r="G103" s="147"/>
    </row>
  </sheetData>
  <sheetProtection algorithmName="SHA-512" hashValue="H8Uds8rigODgZxk796QHKErAxOeAgSmuuzu3hy8zRVrAHFJD0z/ZXDkMgDR9Gpor2wCFARaO/QRUtyBDSQ3EmA==" saltValue="/Cw/cY5qoh7FLkZ1rL+5Bg==" spinCount="100000" sheet="1" selectLockedCells="1"/>
  <mergeCells count="18">
    <mergeCell ref="A2:G2"/>
    <mergeCell ref="A3:G3"/>
    <mergeCell ref="A4:G4"/>
    <mergeCell ref="A5:G5"/>
    <mergeCell ref="A6:G6"/>
    <mergeCell ref="F32:F33"/>
    <mergeCell ref="A35:G35"/>
    <mergeCell ref="A7:G7"/>
    <mergeCell ref="A103:B103"/>
    <mergeCell ref="A30:D30"/>
    <mergeCell ref="A32:B33"/>
    <mergeCell ref="G32:G33"/>
    <mergeCell ref="C32:C33"/>
    <mergeCell ref="A102:B102"/>
    <mergeCell ref="D32:E32"/>
    <mergeCell ref="A92:G92"/>
    <mergeCell ref="E103:G103"/>
    <mergeCell ref="E102:G102"/>
  </mergeCells>
  <phoneticPr fontId="0" type="noConversion"/>
  <printOptions horizontalCentered="1"/>
  <pageMargins left="0.39370078740157483" right="0.39370078740157483" top="0.39370078740157483" bottom="0.39370078740157483" header="0.27559055118110237" footer="0.27559055118110237"/>
  <pageSetup paperSize="9" scale="86" orientation="portrait" r:id="rId1"/>
  <headerFooter alignWithMargins="0">
    <oddFooter>&amp;L&amp;"Times New Roman,Normal"Blondeau Ingénierie&amp;C&amp;"Times New Roman,Normal"&amp;P&amp;R&amp;"Times New Roman,Normal"Novembre 2024</oddFooter>
  </headerFooter>
  <rowBreaks count="2" manualBreakCount="2">
    <brk id="28" max="6" man="1"/>
    <brk id="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Feuil1</vt:lpstr>
      <vt:lpstr>Feuil2</vt:lpstr>
      <vt:lpstr>Feuil3</vt:lpstr>
      <vt:lpstr>Feuil1!Impression_des_titres</vt:lpstr>
      <vt:lpstr>Feuil1!Zone_d_impression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BLONDEAU</dc:creator>
  <cp:lastModifiedBy>Claire WEI</cp:lastModifiedBy>
  <cp:lastPrinted>2024-11-25T14:58:30Z</cp:lastPrinted>
  <dcterms:created xsi:type="dcterms:W3CDTF">2001-06-06T08:14:40Z</dcterms:created>
  <dcterms:modified xsi:type="dcterms:W3CDTF">2025-04-11T09:04:14Z</dcterms:modified>
</cp:coreProperties>
</file>