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Pmmv-srv-dc01\eurocrea\MAITRISE D'OEUVRE\AFFAIRES EN COURS\L002290_AC ARA_Marché Lot n°01-01 et 69\L003553_DISP ARA-AEP EPM MEYZIEU\5-PRO-DCE\"/>
    </mc:Choice>
  </mc:AlternateContent>
  <xr:revisionPtr revIDLastSave="0" documentId="13_ncr:1_{CBA4E639-8A2F-4226-BAC1-634BEE862D78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DPGF Base" sheetId="8" r:id="rId1"/>
    <sheet name="DPGF Variante" sheetId="7" r:id="rId2"/>
  </sheets>
  <definedNames>
    <definedName name="_Toc154074852" localSheetId="0">'DPGF Base'!$A$12</definedName>
    <definedName name="_Toc154074852" localSheetId="1">'DPGF Variante'!#REF!</definedName>
    <definedName name="_xlnm.Print_Titles" localSheetId="0">'DPGF Base'!$1:$3</definedName>
    <definedName name="_xlnm.Print_Titles" localSheetId="1">'DPGF Variante'!$1:$3</definedName>
    <definedName name="_xlnm.Print_Area" localSheetId="0">'DPGF Base'!$A$1:$F$100</definedName>
    <definedName name="_xlnm.Print_Area" localSheetId="1">'DPGF Variante'!$A$1:$F$36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0" i="7" l="1"/>
  <c r="E17" i="7"/>
  <c r="E16" i="7"/>
  <c r="E15" i="7"/>
  <c r="D65" i="8"/>
  <c r="F56" i="8"/>
  <c r="D68" i="8"/>
  <c r="D36" i="8"/>
  <c r="D71" i="8" s="1"/>
  <c r="D37" i="8"/>
  <c r="D44" i="8" l="1"/>
  <c r="D83" i="8" l="1"/>
  <c r="D80" i="8"/>
  <c r="D77" i="8"/>
  <c r="D74" i="8"/>
  <c r="F38" i="8"/>
  <c r="F25" i="7" l="1"/>
  <c r="F24" i="7"/>
  <c r="F23" i="7"/>
  <c r="F90" i="8"/>
  <c r="F92" i="8" s="1"/>
  <c r="F83" i="8"/>
  <c r="F82" i="8" s="1"/>
  <c r="F80" i="8"/>
  <c r="F79" i="8" s="1"/>
  <c r="F77" i="8"/>
  <c r="F76" i="8" s="1"/>
  <c r="F74" i="8"/>
  <c r="F73" i="8" s="1"/>
  <c r="F71" i="8"/>
  <c r="F70" i="8" s="1"/>
  <c r="F65" i="8"/>
  <c r="F64" i="8" s="1"/>
  <c r="F62" i="8"/>
  <c r="F61" i="8" s="1"/>
  <c r="F59" i="8"/>
  <c r="F58" i="8" s="1"/>
  <c r="F55" i="8"/>
  <c r="F54" i="8"/>
  <c r="F53" i="8"/>
  <c r="F52" i="8"/>
  <c r="F51" i="8"/>
  <c r="F50" i="8"/>
  <c r="F49" i="8"/>
  <c r="F48" i="8"/>
  <c r="F45" i="8"/>
  <c r="F44" i="8"/>
  <c r="F41" i="8"/>
  <c r="F40" i="8"/>
  <c r="F39" i="8"/>
  <c r="F37" i="8"/>
  <c r="F36" i="8"/>
  <c r="F35" i="8"/>
  <c r="F27" i="8"/>
  <c r="F26" i="8" s="1"/>
  <c r="F24" i="8"/>
  <c r="F23" i="8"/>
  <c r="F22" i="8"/>
  <c r="F19" i="8"/>
  <c r="F18" i="8" s="1"/>
  <c r="F16" i="8"/>
  <c r="F15" i="8" s="1"/>
  <c r="F13" i="8"/>
  <c r="F12" i="8" s="1"/>
  <c r="F20" i="7"/>
  <c r="F17" i="7"/>
  <c r="F16" i="7"/>
  <c r="F15" i="7"/>
  <c r="F14" i="7" s="1"/>
  <c r="F22" i="7" l="1"/>
  <c r="F19" i="7"/>
  <c r="F28" i="7" s="1"/>
  <c r="F34" i="8"/>
  <c r="F47" i="8"/>
  <c r="F21" i="8"/>
  <c r="F30" i="8" s="1"/>
  <c r="F43" i="8"/>
  <c r="F68" i="8"/>
  <c r="F67" i="8" l="1"/>
  <c r="F85" i="8" s="1"/>
  <c r="F96" i="8" s="1"/>
  <c r="F10" i="7" s="1"/>
  <c r="F32" i="7" s="1"/>
  <c r="F97" i="8" l="1"/>
  <c r="F98" i="8" s="1"/>
  <c r="F33" i="7" l="1"/>
  <c r="F34" i="7" l="1"/>
</calcChain>
</file>

<file path=xl/sharedStrings.xml><?xml version="1.0" encoding="utf-8"?>
<sst xmlns="http://schemas.openxmlformats.org/spreadsheetml/2006/main" count="183" uniqueCount="124">
  <si>
    <t>REF.</t>
  </si>
  <si>
    <t>DESIGNATION</t>
  </si>
  <si>
    <t>U</t>
  </si>
  <si>
    <t>Cadre de Décomposition du Prix Global et Forfaitaire (C.D.P.G.F)</t>
  </si>
  <si>
    <t>Etudes d'exécution à charge de l'entreprise</t>
  </si>
  <si>
    <t>Prix en €</t>
  </si>
  <si>
    <t>Total en €</t>
  </si>
  <si>
    <t>Ft</t>
  </si>
  <si>
    <t>Etudes</t>
  </si>
  <si>
    <t>Q</t>
  </si>
  <si>
    <t>ml</t>
  </si>
  <si>
    <t>2.4</t>
  </si>
  <si>
    <t>Constat d'huissier</t>
  </si>
  <si>
    <t>Constat d'huissier avec rapport</t>
  </si>
  <si>
    <t>2.5</t>
  </si>
  <si>
    <t>Implantation et piquetage</t>
  </si>
  <si>
    <t>2.6</t>
  </si>
  <si>
    <t>Reconnaissance préalable</t>
  </si>
  <si>
    <t>Localisation de réseau enterré par procédé non intrusif</t>
  </si>
  <si>
    <t>Localisation de réseau enterré par terrassement</t>
  </si>
  <si>
    <t>Préparation de terrain</t>
  </si>
  <si>
    <t>2.7.1</t>
  </si>
  <si>
    <t>2.7.2</t>
  </si>
  <si>
    <t>2.7.3</t>
  </si>
  <si>
    <t>Décapage de la terre végétale</t>
  </si>
  <si>
    <t>Terrassement des réseaux</t>
  </si>
  <si>
    <t>Plus-value terrassement par aspiration</t>
  </si>
  <si>
    <t>Plaques de franchissement de tranchées</t>
  </si>
  <si>
    <t>Remblaiement des fouilles</t>
  </si>
  <si>
    <t>Remblaiement fond de fouilles</t>
  </si>
  <si>
    <t>Enrobé sur voirie</t>
  </si>
  <si>
    <t>Bordures T2</t>
  </si>
  <si>
    <t>Peinture au sol</t>
  </si>
  <si>
    <t>m²</t>
  </si>
  <si>
    <t>Plaques de franchissement à répartir</t>
  </si>
  <si>
    <t>Installation de chantier</t>
  </si>
  <si>
    <t>2.7</t>
  </si>
  <si>
    <t>// PREPARATION DU CHANTIER</t>
  </si>
  <si>
    <t>// TERRASSEMENT - VRD</t>
  </si>
  <si>
    <t>3.1</t>
  </si>
  <si>
    <t>3.2</t>
  </si>
  <si>
    <t>3.2.1</t>
  </si>
  <si>
    <t>3.2.2</t>
  </si>
  <si>
    <t>3.3</t>
  </si>
  <si>
    <t>3.4</t>
  </si>
  <si>
    <t>3.5</t>
  </si>
  <si>
    <t>3.6</t>
  </si>
  <si>
    <t>3.7</t>
  </si>
  <si>
    <t>3.8</t>
  </si>
  <si>
    <t>Espace vert</t>
  </si>
  <si>
    <t>3.9</t>
  </si>
  <si>
    <t>3.10</t>
  </si>
  <si>
    <t>3.11</t>
  </si>
  <si>
    <t>3.12</t>
  </si>
  <si>
    <t>4.1</t>
  </si>
  <si>
    <t>// DOSSIER DE RECOLLEMENT</t>
  </si>
  <si>
    <t>5.1</t>
  </si>
  <si>
    <t xml:space="preserve">TOTAL, H.T.  :  </t>
  </si>
  <si>
    <t xml:space="preserve">T.V.A. (20%), H.T.  :  </t>
  </si>
  <si>
    <t xml:space="preserve">TOTAL, T.T.C.  :  </t>
  </si>
  <si>
    <t>TOTAL 2 // PREPARATION DE CHANTIER</t>
  </si>
  <si>
    <t>TOTAL 3 // TERRASSEMENT - VRD</t>
  </si>
  <si>
    <t>2.8</t>
  </si>
  <si>
    <t>3.1.1</t>
  </si>
  <si>
    <t>3.1.2</t>
  </si>
  <si>
    <t>3.1.3</t>
  </si>
  <si>
    <t>3.1.4</t>
  </si>
  <si>
    <t>3.1.5</t>
  </si>
  <si>
    <t>3.1.6</t>
  </si>
  <si>
    <t>Décapage du tout-venant</t>
  </si>
  <si>
    <t>Décapage du terrain stabilisé</t>
  </si>
  <si>
    <t>3.1.7</t>
  </si>
  <si>
    <t>Décapage d'enrobé</t>
  </si>
  <si>
    <t>Dépose de bordures</t>
  </si>
  <si>
    <t>Dépose / repose clôtures rigides</t>
  </si>
  <si>
    <t>Fouille réseau AEP</t>
  </si>
  <si>
    <t>Réseaux PEHD</t>
  </si>
  <si>
    <t>Réseau en PEHD Ø75</t>
  </si>
  <si>
    <t>Réseau en PEHD Ø63</t>
  </si>
  <si>
    <t>Réseau en PEHD Ø50</t>
  </si>
  <si>
    <t>Réseau en PEHD Ø50 pré-isolés</t>
  </si>
  <si>
    <t>Raccord sur existant fonte</t>
  </si>
  <si>
    <t>Raccord sur existant PEHD</t>
  </si>
  <si>
    <t>Robinetterie</t>
  </si>
  <si>
    <t>Ens</t>
  </si>
  <si>
    <t>Isolation imputrescible</t>
  </si>
  <si>
    <t>Terrain stabilisé</t>
  </si>
  <si>
    <t>Dossier de récolement</t>
  </si>
  <si>
    <t>TOTAL 4 // DOSSIER DE RECOLEMENT</t>
  </si>
  <si>
    <t>// VARIANTE</t>
  </si>
  <si>
    <t>Offre de base</t>
  </si>
  <si>
    <t>Réseaux PEHD à supprimer</t>
  </si>
  <si>
    <t>5.1.1</t>
  </si>
  <si>
    <t>5.1.2</t>
  </si>
  <si>
    <t>5.1.3</t>
  </si>
  <si>
    <t>Isolation imputrescible à supprimer</t>
  </si>
  <si>
    <t>5.2</t>
  </si>
  <si>
    <t>5.3</t>
  </si>
  <si>
    <t>Réseaux PEHD pré-isolés</t>
  </si>
  <si>
    <t>5.3.1</t>
  </si>
  <si>
    <t>5.3.2</t>
  </si>
  <si>
    <t>5.3.3</t>
  </si>
  <si>
    <t>TOTAL 5 // VARIANTE</t>
  </si>
  <si>
    <t>Réseau en PEHD Ø75 pré-isolés</t>
  </si>
  <si>
    <t>Réseau en PEHD Ø63 pré-isolés</t>
  </si>
  <si>
    <t>ens</t>
  </si>
  <si>
    <t>Sondage par terrassement</t>
  </si>
  <si>
    <t>Dépose / repose haies défensives avec concertina</t>
  </si>
  <si>
    <t>Terres végétales</t>
  </si>
  <si>
    <t>Lot Unique VRD (VARIANTE)</t>
  </si>
  <si>
    <t>Lot Unique VRD (BASE)</t>
  </si>
  <si>
    <t>Terrain en tout-venant</t>
  </si>
  <si>
    <t>Epreuves et essais et désinfection sanitaire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</si>
  <si>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</si>
  <si>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</si>
  <si>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</si>
  <si>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</si>
  <si>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</si>
  <si>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</si>
  <si>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</si>
  <si>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</si>
  <si>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</si>
  <si>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Condamnation du réseau existant</t>
  </si>
  <si>
    <t>Panneaux verticaux d'isolation thermique incompressible et imputrescible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</si>
</sst>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 Black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Arial"/>
      <family val="2"/>
    </font>
    <font>
      <sz val="22"/>
      <color theme="0"/>
      <name val="Arial Black"/>
      <family val="2"/>
    </font>
    <font>
      <sz val="17"/>
      <color theme="0"/>
      <name val="Arial Black"/>
      <family val="2"/>
    </font>
    <font>
      <sz val="10"/>
      <color rgb="FF000000"/>
      <name val="Arial Narrow"/>
      <family val="2"/>
    </font>
    <font>
      <b/>
      <sz val="9"/>
      <color rgb="FF000000"/>
      <name val="Arial"/>
      <family val="2"/>
    </font>
    <font>
      <b/>
      <sz val="7"/>
      <color theme="1"/>
      <name val="Arial"/>
      <family val="2"/>
    </font>
    <font>
      <b/>
      <sz val="11"/>
      <color theme="0"/>
      <name val="Arial"/>
      <family val="2"/>
    </font>
    <font>
      <sz val="8"/>
      <color theme="0"/>
      <name val="Arial"/>
      <family val="2"/>
    </font>
    <font>
      <b/>
      <sz val="11"/>
      <color theme="1"/>
      <name val="Arial Black"/>
      <family val="2"/>
    </font>
    <font>
      <b/>
      <sz val="11"/>
      <color rgb="FFFF000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</borders>
  <cellStyleXfs count="6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0" fillId="4" borderId="0">
      <alignment horizontal="left" vertical="top" wrapText="1"/>
    </xf>
    <xf numFmtId="49" fontId="11" fillId="4" borderId="0">
      <alignment horizontal="left" vertical="top" wrapText="1"/>
    </xf>
  </cellStyleXfs>
  <cellXfs count="94">
    <xf numFmtId="0" fontId="0" fillId="0" borderId="0" xfId="0"/>
    <xf numFmtId="0" fontId="2" fillId="0" borderId="0" xfId="0" applyFont="1" applyProtection="1">
      <protection locked="0"/>
    </xf>
    <xf numFmtId="0" fontId="2" fillId="0" borderId="13" xfId="0" applyFont="1" applyBorder="1" applyProtection="1">
      <protection locked="0"/>
    </xf>
    <xf numFmtId="0" fontId="9" fillId="3" borderId="0" xfId="0" applyFont="1" applyFill="1" applyAlignment="1" applyProtection="1">
      <alignment horizontal="centerContinuous" vertical="center"/>
      <protection locked="0"/>
    </xf>
    <xf numFmtId="0" fontId="8" fillId="3" borderId="0" xfId="0" applyFont="1" applyFill="1" applyAlignment="1" applyProtection="1">
      <alignment horizontal="centerContinuous" vertical="center"/>
      <protection locked="0"/>
    </xf>
    <xf numFmtId="4" fontId="8" fillId="3" borderId="0" xfId="0" applyNumberFormat="1" applyFont="1" applyFill="1" applyAlignment="1" applyProtection="1">
      <alignment horizontal="centerContinuous" vertical="center"/>
      <protection locked="0"/>
    </xf>
    <xf numFmtId="165" fontId="8" fillId="3" borderId="0" xfId="0" applyNumberFormat="1" applyFont="1" applyFill="1" applyAlignment="1" applyProtection="1">
      <alignment horizontal="centerContinuous" vertical="center"/>
      <protection locked="0"/>
    </xf>
    <xf numFmtId="164" fontId="2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center"/>
      <protection locked="0"/>
    </xf>
    <xf numFmtId="4" fontId="2" fillId="0" borderId="0" xfId="0" applyNumberFormat="1" applyFont="1" applyAlignment="1" applyProtection="1">
      <alignment horizontal="right"/>
      <protection locked="0"/>
    </xf>
    <xf numFmtId="165" fontId="2" fillId="0" borderId="0" xfId="0" applyNumberFormat="1" applyFont="1" applyAlignment="1" applyProtection="1">
      <alignment horizontal="right"/>
      <protection locked="0"/>
    </xf>
    <xf numFmtId="164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4" fontId="1" fillId="2" borderId="2" xfId="0" applyNumberFormat="1" applyFont="1" applyFill="1" applyBorder="1" applyAlignment="1" applyProtection="1">
      <alignment horizontal="center"/>
      <protection locked="0"/>
    </xf>
    <xf numFmtId="165" fontId="1" fillId="2" borderId="2" xfId="0" applyNumberFormat="1" applyFont="1" applyFill="1" applyBorder="1" applyAlignment="1" applyProtection="1">
      <alignment horizontal="center"/>
      <protection locked="0"/>
    </xf>
    <xf numFmtId="165" fontId="1" fillId="2" borderId="3" xfId="0" applyNumberFormat="1" applyFont="1" applyFill="1" applyBorder="1" applyAlignment="1" applyProtection="1">
      <alignment horizontal="center"/>
      <protection locked="0"/>
    </xf>
    <xf numFmtId="164" fontId="1" fillId="2" borderId="4" xfId="0" applyNumberFormat="1" applyFont="1" applyFill="1" applyBorder="1" applyAlignment="1" applyProtection="1">
      <alignment horizontal="center"/>
      <protection locked="0"/>
    </xf>
    <xf numFmtId="0" fontId="1" fillId="2" borderId="5" xfId="0" applyFont="1" applyFill="1" applyBorder="1" applyAlignment="1" applyProtection="1">
      <alignment horizontal="center"/>
      <protection locked="0"/>
    </xf>
    <xf numFmtId="4" fontId="1" fillId="2" borderId="5" xfId="0" applyNumberFormat="1" applyFont="1" applyFill="1" applyBorder="1" applyAlignment="1" applyProtection="1">
      <alignment horizontal="center"/>
      <protection locked="0"/>
    </xf>
    <xf numFmtId="165" fontId="1" fillId="2" borderId="5" xfId="0" applyNumberFormat="1" applyFont="1" applyFill="1" applyBorder="1" applyAlignment="1" applyProtection="1">
      <alignment horizontal="center"/>
      <protection locked="0"/>
    </xf>
    <xf numFmtId="165" fontId="1" fillId="2" borderId="18" xfId="0" applyNumberFormat="1" applyFont="1" applyFill="1" applyBorder="1" applyAlignment="1" applyProtection="1">
      <alignment horizontal="center"/>
      <protection locked="0"/>
    </xf>
    <xf numFmtId="164" fontId="1" fillId="2" borderId="6" xfId="0" applyNumberFormat="1" applyFont="1" applyFill="1" applyBorder="1" applyAlignment="1" applyProtection="1">
      <alignment horizontal="center"/>
      <protection locked="0"/>
    </xf>
    <xf numFmtId="0" fontId="1" fillId="2" borderId="7" xfId="0" applyFont="1" applyFill="1" applyBorder="1" applyAlignment="1" applyProtection="1">
      <alignment horizontal="center"/>
      <protection locked="0"/>
    </xf>
    <xf numFmtId="4" fontId="12" fillId="2" borderId="7" xfId="0" applyNumberFormat="1" applyFont="1" applyFill="1" applyBorder="1" applyAlignment="1" applyProtection="1">
      <alignment horizontal="center" vertical="center"/>
      <protection locked="0"/>
    </xf>
    <xf numFmtId="165" fontId="1" fillId="2" borderId="7" xfId="0" applyNumberFormat="1" applyFont="1" applyFill="1" applyBorder="1" applyAlignment="1" applyProtection="1">
      <alignment horizontal="center"/>
      <protection locked="0"/>
    </xf>
    <xf numFmtId="165" fontId="1" fillId="2" borderId="8" xfId="0" applyNumberFormat="1" applyFont="1" applyFill="1" applyBorder="1" applyAlignment="1" applyProtection="1">
      <alignment horizontal="center"/>
      <protection locked="0"/>
    </xf>
    <xf numFmtId="164" fontId="7" fillId="0" borderId="9" xfId="0" applyNumberFormat="1" applyFont="1" applyBorder="1" applyAlignment="1" applyProtection="1">
      <alignment horizontal="right"/>
      <protection locked="0"/>
    </xf>
    <xf numFmtId="0" fontId="7" fillId="0" borderId="10" xfId="0" applyFont="1" applyBorder="1" applyProtection="1">
      <protection locked="0"/>
    </xf>
    <xf numFmtId="0" fontId="7" fillId="0" borderId="10" xfId="0" applyFont="1" applyBorder="1" applyAlignment="1" applyProtection="1">
      <alignment horizontal="center"/>
      <protection locked="0"/>
    </xf>
    <xf numFmtId="4" fontId="7" fillId="0" borderId="10" xfId="0" applyNumberFormat="1" applyFont="1" applyBorder="1" applyAlignment="1" applyProtection="1">
      <alignment horizontal="right"/>
      <protection locked="0"/>
    </xf>
    <xf numFmtId="165" fontId="7" fillId="0" borderId="10" xfId="0" applyNumberFormat="1" applyFont="1" applyBorder="1" applyAlignment="1" applyProtection="1">
      <alignment horizontal="right"/>
      <protection locked="0"/>
    </xf>
    <xf numFmtId="165" fontId="7" fillId="0" borderId="11" xfId="0" applyNumberFormat="1" applyFont="1" applyBorder="1" applyAlignment="1" applyProtection="1">
      <alignment horizontal="right"/>
      <protection locked="0"/>
    </xf>
    <xf numFmtId="0" fontId="7" fillId="0" borderId="0" xfId="0" applyFont="1" applyProtection="1">
      <protection locked="0"/>
    </xf>
    <xf numFmtId="1" fontId="1" fillId="0" borderId="12" xfId="0" applyNumberFormat="1" applyFont="1" applyBorder="1" applyAlignment="1" applyProtection="1">
      <alignment horizontal="right"/>
      <protection locked="0"/>
    </xf>
    <xf numFmtId="0" fontId="1" fillId="0" borderId="13" xfId="0" applyFont="1" applyBorder="1" applyProtection="1">
      <protection locked="0"/>
    </xf>
    <xf numFmtId="0" fontId="2" fillId="0" borderId="13" xfId="0" applyFont="1" applyBorder="1" applyAlignment="1" applyProtection="1">
      <alignment horizontal="center"/>
      <protection locked="0"/>
    </xf>
    <xf numFmtId="4" fontId="2" fillId="0" borderId="13" xfId="0" applyNumberFormat="1" applyFont="1" applyBorder="1" applyAlignment="1" applyProtection="1">
      <alignment horizontal="right"/>
      <protection locked="0"/>
    </xf>
    <xf numFmtId="165" fontId="2" fillId="0" borderId="13" xfId="0" applyNumberFormat="1" applyFont="1" applyBorder="1" applyAlignment="1" applyProtection="1">
      <alignment horizontal="right"/>
      <protection locked="0"/>
    </xf>
    <xf numFmtId="165" fontId="1" fillId="0" borderId="14" xfId="0" applyNumberFormat="1" applyFont="1" applyBorder="1" applyAlignment="1" applyProtection="1">
      <alignment horizontal="right"/>
      <protection locked="0"/>
    </xf>
    <xf numFmtId="164" fontId="2" fillId="0" borderId="12" xfId="0" applyNumberFormat="1" applyFont="1" applyBorder="1" applyAlignment="1" applyProtection="1">
      <alignment horizontal="right"/>
      <protection locked="0"/>
    </xf>
    <xf numFmtId="165" fontId="2" fillId="0" borderId="14" xfId="0" applyNumberFormat="1" applyFont="1" applyBorder="1" applyAlignment="1" applyProtection="1">
      <alignment horizontal="right"/>
      <protection locked="0"/>
    </xf>
    <xf numFmtId="164" fontId="7" fillId="0" borderId="12" xfId="0" applyNumberFormat="1" applyFont="1" applyBorder="1" applyAlignment="1" applyProtection="1">
      <alignment horizontal="right"/>
      <protection locked="0"/>
    </xf>
    <xf numFmtId="0" fontId="7" fillId="0" borderId="13" xfId="0" applyFont="1" applyBorder="1" applyProtection="1">
      <protection locked="0"/>
    </xf>
    <xf numFmtId="0" fontId="7" fillId="0" borderId="13" xfId="0" applyFont="1" applyBorder="1" applyAlignment="1" applyProtection="1">
      <alignment horizontal="center"/>
      <protection locked="0"/>
    </xf>
    <xf numFmtId="165" fontId="7" fillId="0" borderId="13" xfId="0" applyNumberFormat="1" applyFont="1" applyBorder="1" applyAlignment="1" applyProtection="1">
      <alignment horizontal="right"/>
      <protection locked="0"/>
    </xf>
    <xf numFmtId="165" fontId="7" fillId="0" borderId="14" xfId="0" applyNumberFormat="1" applyFont="1" applyBorder="1" applyAlignment="1" applyProtection="1">
      <alignment horizontal="right"/>
      <protection locked="0"/>
    </xf>
    <xf numFmtId="164" fontId="2" fillId="0" borderId="12" xfId="0" applyNumberFormat="1" applyFont="1" applyBorder="1" applyAlignment="1" applyProtection="1">
      <alignment horizontal="right" vertical="center"/>
      <protection locked="0"/>
    </xf>
    <xf numFmtId="165" fontId="2" fillId="0" borderId="13" xfId="0" applyNumberFormat="1" applyFont="1" applyBorder="1" applyAlignment="1" applyProtection="1">
      <alignment horizontal="right" vertical="center"/>
      <protection locked="0"/>
    </xf>
    <xf numFmtId="2" fontId="2" fillId="0" borderId="13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4" fontId="7" fillId="0" borderId="13" xfId="0" applyNumberFormat="1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4" fontId="7" fillId="0" borderId="13" xfId="0" applyNumberFormat="1" applyFont="1" applyBorder="1" applyAlignment="1" applyProtection="1">
      <alignment horizontal="right"/>
      <protection locked="0"/>
    </xf>
    <xf numFmtId="1" fontId="13" fillId="3" borderId="12" xfId="0" applyNumberFormat="1" applyFont="1" applyFill="1" applyBorder="1" applyAlignment="1" applyProtection="1">
      <alignment horizontal="right"/>
      <protection locked="0"/>
    </xf>
    <xf numFmtId="0" fontId="13" fillId="3" borderId="13" xfId="0" applyFont="1" applyFill="1" applyBorder="1" applyProtection="1">
      <protection locked="0"/>
    </xf>
    <xf numFmtId="0" fontId="14" fillId="3" borderId="13" xfId="0" applyFont="1" applyFill="1" applyBorder="1" applyAlignment="1" applyProtection="1">
      <alignment horizontal="center"/>
      <protection locked="0"/>
    </xf>
    <xf numFmtId="4" fontId="14" fillId="3" borderId="13" xfId="0" applyNumberFormat="1" applyFont="1" applyFill="1" applyBorder="1" applyAlignment="1" applyProtection="1">
      <alignment horizontal="right"/>
      <protection locked="0"/>
    </xf>
    <xf numFmtId="165" fontId="14" fillId="3" borderId="13" xfId="0" applyNumberFormat="1" applyFont="1" applyFill="1" applyBorder="1" applyAlignment="1" applyProtection="1">
      <alignment horizontal="right"/>
      <protection locked="0"/>
    </xf>
    <xf numFmtId="165" fontId="14" fillId="3" borderId="14" xfId="0" applyNumberFormat="1" applyFont="1" applyFill="1" applyBorder="1" applyAlignment="1" applyProtection="1">
      <alignment horizontal="right"/>
      <protection locked="0"/>
    </xf>
    <xf numFmtId="4" fontId="14" fillId="3" borderId="13" xfId="0" applyNumberFormat="1" applyFont="1" applyFill="1" applyBorder="1" applyAlignment="1">
      <alignment horizontal="center"/>
    </xf>
    <xf numFmtId="164" fontId="2" fillId="5" borderId="19" xfId="0" applyNumberFormat="1" applyFont="1" applyFill="1" applyBorder="1" applyAlignment="1" applyProtection="1">
      <alignment horizontal="right"/>
      <protection locked="0"/>
    </xf>
    <xf numFmtId="0" fontId="2" fillId="5" borderId="20" xfId="0" applyFont="1" applyFill="1" applyBorder="1" applyProtection="1">
      <protection locked="0"/>
    </xf>
    <xf numFmtId="0" fontId="2" fillId="5" borderId="20" xfId="0" applyFont="1" applyFill="1" applyBorder="1" applyAlignment="1" applyProtection="1">
      <alignment horizontal="center"/>
      <protection locked="0"/>
    </xf>
    <xf numFmtId="4" fontId="2" fillId="5" borderId="20" xfId="0" applyNumberFormat="1" applyFont="1" applyFill="1" applyBorder="1" applyAlignment="1" applyProtection="1">
      <alignment horizontal="right"/>
      <protection locked="0"/>
    </xf>
    <xf numFmtId="165" fontId="2" fillId="5" borderId="20" xfId="0" applyNumberFormat="1" applyFont="1" applyFill="1" applyBorder="1" applyAlignment="1" applyProtection="1">
      <alignment horizontal="right"/>
      <protection locked="0"/>
    </xf>
    <xf numFmtId="165" fontId="2" fillId="5" borderId="21" xfId="0" applyNumberFormat="1" applyFont="1" applyFill="1" applyBorder="1" applyAlignment="1" applyProtection="1">
      <alignment horizontal="right"/>
      <protection locked="0"/>
    </xf>
    <xf numFmtId="164" fontId="2" fillId="5" borderId="22" xfId="0" applyNumberFormat="1" applyFont="1" applyFill="1" applyBorder="1" applyAlignment="1" applyProtection="1">
      <alignment horizontal="right"/>
      <protection locked="0"/>
    </xf>
    <xf numFmtId="0" fontId="2" fillId="5" borderId="0" xfId="0" applyFont="1" applyFill="1" applyProtection="1">
      <protection locked="0"/>
    </xf>
    <xf numFmtId="0" fontId="2" fillId="5" borderId="0" xfId="0" applyFont="1" applyFill="1" applyAlignment="1" applyProtection="1">
      <alignment horizontal="center"/>
      <protection locked="0"/>
    </xf>
    <xf numFmtId="4" fontId="2" fillId="5" borderId="0" xfId="0" applyNumberFormat="1" applyFont="1" applyFill="1" applyAlignment="1" applyProtection="1">
      <alignment horizontal="right"/>
      <protection locked="0"/>
    </xf>
    <xf numFmtId="165" fontId="15" fillId="5" borderId="0" xfId="0" applyNumberFormat="1" applyFont="1" applyFill="1" applyAlignment="1" applyProtection="1">
      <alignment horizontal="right"/>
      <protection locked="0"/>
    </xf>
    <xf numFmtId="165" fontId="15" fillId="5" borderId="23" xfId="0" applyNumberFormat="1" applyFont="1" applyFill="1" applyBorder="1" applyAlignment="1" applyProtection="1">
      <alignment horizontal="right"/>
      <protection locked="0"/>
    </xf>
    <xf numFmtId="164" fontId="2" fillId="5" borderId="24" xfId="0" applyNumberFormat="1" applyFont="1" applyFill="1" applyBorder="1" applyAlignment="1" applyProtection="1">
      <alignment horizontal="right"/>
      <protection locked="0"/>
    </xf>
    <xf numFmtId="0" fontId="2" fillId="5" borderId="25" xfId="0" applyFont="1" applyFill="1" applyBorder="1" applyProtection="1">
      <protection locked="0"/>
    </xf>
    <xf numFmtId="0" fontId="2" fillId="5" borderId="25" xfId="0" applyFont="1" applyFill="1" applyBorder="1" applyAlignment="1" applyProtection="1">
      <alignment horizontal="center"/>
      <protection locked="0"/>
    </xf>
    <xf numFmtId="4" fontId="2" fillId="5" borderId="25" xfId="0" applyNumberFormat="1" applyFont="1" applyFill="1" applyBorder="1" applyAlignment="1" applyProtection="1">
      <alignment horizontal="right"/>
      <protection locked="0"/>
    </xf>
    <xf numFmtId="165" fontId="2" fillId="5" borderId="25" xfId="0" applyNumberFormat="1" applyFont="1" applyFill="1" applyBorder="1" applyAlignment="1" applyProtection="1">
      <alignment horizontal="right"/>
      <protection locked="0"/>
    </xf>
    <xf numFmtId="165" fontId="2" fillId="5" borderId="26" xfId="0" applyNumberFormat="1" applyFont="1" applyFill="1" applyBorder="1" applyAlignment="1" applyProtection="1">
      <alignment horizontal="right"/>
      <protection locked="0"/>
    </xf>
    <xf numFmtId="0" fontId="1" fillId="6" borderId="13" xfId="0" applyFont="1" applyFill="1" applyBorder="1" applyProtection="1">
      <protection locked="0"/>
    </xf>
    <xf numFmtId="0" fontId="1" fillId="6" borderId="13" xfId="0" applyFont="1" applyFill="1" applyBorder="1" applyAlignment="1" applyProtection="1">
      <alignment horizontal="center"/>
      <protection locked="0"/>
    </xf>
    <xf numFmtId="2" fontId="1" fillId="6" borderId="13" xfId="0" applyNumberFormat="1" applyFont="1" applyFill="1" applyBorder="1" applyAlignment="1">
      <alignment horizontal="center"/>
    </xf>
    <xf numFmtId="165" fontId="1" fillId="6" borderId="13" xfId="0" applyNumberFormat="1" applyFont="1" applyFill="1" applyBorder="1" applyAlignment="1" applyProtection="1">
      <alignment horizontal="right" vertical="center"/>
      <protection locked="0"/>
    </xf>
    <xf numFmtId="165" fontId="1" fillId="6" borderId="14" xfId="0" applyNumberFormat="1" applyFont="1" applyFill="1" applyBorder="1" applyAlignment="1" applyProtection="1">
      <alignment horizontal="right"/>
      <protection locked="0"/>
    </xf>
    <xf numFmtId="165" fontId="2" fillId="0" borderId="0" xfId="0" applyNumberFormat="1" applyFont="1" applyProtection="1">
      <protection locked="0"/>
    </xf>
    <xf numFmtId="1" fontId="16" fillId="0" borderId="12" xfId="0" applyNumberFormat="1" applyFont="1" applyBorder="1" applyAlignment="1" applyProtection="1">
      <alignment horizontal="right"/>
      <protection locked="0"/>
    </xf>
    <xf numFmtId="0" fontId="16" fillId="0" borderId="13" xfId="0" applyFont="1" applyBorder="1" applyProtection="1">
      <protection locked="0"/>
    </xf>
    <xf numFmtId="0" fontId="17" fillId="0" borderId="13" xfId="0" applyFont="1" applyBorder="1" applyAlignment="1" applyProtection="1">
      <alignment horizontal="center"/>
      <protection locked="0"/>
    </xf>
    <xf numFmtId="4" fontId="17" fillId="0" borderId="13" xfId="0" applyNumberFormat="1" applyFont="1" applyBorder="1" applyAlignment="1">
      <alignment horizontal="center"/>
    </xf>
    <xf numFmtId="165" fontId="17" fillId="0" borderId="13" xfId="0" applyNumberFormat="1" applyFont="1" applyBorder="1" applyAlignment="1" applyProtection="1">
      <alignment horizontal="right"/>
      <protection locked="0"/>
    </xf>
    <xf numFmtId="165" fontId="16" fillId="0" borderId="14" xfId="0" applyNumberFormat="1" applyFont="1" applyBorder="1" applyAlignment="1" applyProtection="1">
      <alignment horizontal="right"/>
      <protection locked="0"/>
    </xf>
    <xf numFmtId="0" fontId="17" fillId="0" borderId="0" xfId="0" applyFont="1" applyProtection="1">
      <protection locked="0"/>
    </xf>
    <xf numFmtId="164" fontId="3" fillId="0" borderId="15" xfId="0" applyNumberFormat="1" applyFont="1" applyBorder="1" applyAlignment="1" applyProtection="1">
      <alignment horizontal="center" vertical="center"/>
      <protection locked="0"/>
    </xf>
    <xf numFmtId="164" fontId="3" fillId="0" borderId="16" xfId="0" applyNumberFormat="1" applyFont="1" applyBorder="1" applyAlignment="1" applyProtection="1">
      <alignment horizontal="center" vertical="center"/>
      <protection locked="0"/>
    </xf>
    <xf numFmtId="164" fontId="3" fillId="0" borderId="17" xfId="0" applyNumberFormat="1" applyFont="1" applyBorder="1" applyAlignment="1" applyProtection="1">
      <alignment horizontal="center" vertical="center"/>
      <protection locked="0"/>
    </xf>
  </cellXfs>
  <cellStyles count="63">
    <cellStyle name="ArtTitre" xfId="62" xr:uid="{7A5D07B6-1930-46E3-973E-87123FF9723A}"/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Normal" xfId="0" builtinId="0"/>
    <cellStyle name="Numerotation" xfId="61" xr:uid="{ADCE46BE-5424-4B52-9289-90B64119A2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948EA-4A46-4444-A3E5-B0DB3E127C41}">
  <dimension ref="A2:J100"/>
  <sheetViews>
    <sheetView view="pageBreakPreview" topLeftCell="A66" zoomScale="120" zoomScaleNormal="130" zoomScaleSheetLayoutView="120" zoomScalePageLayoutView="150" workbookViewId="0">
      <selection activeCell="E20" sqref="E20"/>
    </sheetView>
  </sheetViews>
  <sheetFormatPr baseColWidth="10" defaultColWidth="10.85546875" defaultRowHeight="12.75" x14ac:dyDescent="0.2"/>
  <cols>
    <col min="1" max="1" width="9.5703125" style="7" customWidth="1"/>
    <col min="2" max="2" width="63.5703125" style="1" customWidth="1"/>
    <col min="3" max="3" width="6.7109375" style="8" customWidth="1"/>
    <col min="4" max="4" width="12.7109375" style="9" customWidth="1"/>
    <col min="5" max="5" width="13.7109375" style="10" customWidth="1"/>
    <col min="6" max="6" width="20.5703125" style="10" customWidth="1"/>
    <col min="7" max="9" width="10.85546875" style="1"/>
    <col min="10" max="10" width="11.7109375" style="1" bestFit="1" customWidth="1"/>
    <col min="11" max="16384" width="10.85546875" style="1"/>
  </cols>
  <sheetData>
    <row r="2" spans="1:6" ht="33.75" x14ac:dyDescent="0.2">
      <c r="A2" s="3" t="s">
        <v>3</v>
      </c>
      <c r="B2" s="4"/>
      <c r="C2" s="4"/>
      <c r="D2" s="5"/>
      <c r="E2" s="6"/>
      <c r="F2" s="6"/>
    </row>
    <row r="4" spans="1:6" ht="30" customHeight="1" x14ac:dyDescent="0.2">
      <c r="A4" s="91" t="s">
        <v>110</v>
      </c>
      <c r="B4" s="92"/>
      <c r="C4" s="92"/>
      <c r="D4" s="92"/>
      <c r="E4" s="92"/>
      <c r="F4" s="93"/>
    </row>
    <row r="5" spans="1:6" ht="13.5" thickBot="1" x14ac:dyDescent="0.25"/>
    <row r="6" spans="1:6" ht="8.1" customHeight="1" x14ac:dyDescent="0.25">
      <c r="A6" s="11"/>
      <c r="B6" s="12"/>
      <c r="C6" s="12"/>
      <c r="D6" s="13"/>
      <c r="E6" s="14"/>
      <c r="F6" s="15"/>
    </row>
    <row r="7" spans="1:6" ht="15" x14ac:dyDescent="0.25">
      <c r="A7" s="16" t="s">
        <v>0</v>
      </c>
      <c r="B7" s="17" t="s">
        <v>1</v>
      </c>
      <c r="C7" s="17" t="s">
        <v>2</v>
      </c>
      <c r="D7" s="18" t="s">
        <v>9</v>
      </c>
      <c r="E7" s="19" t="s">
        <v>5</v>
      </c>
      <c r="F7" s="20" t="s">
        <v>6</v>
      </c>
    </row>
    <row r="8" spans="1:6" ht="8.1" customHeight="1" thickBot="1" x14ac:dyDescent="0.3">
      <c r="A8" s="21"/>
      <c r="B8" s="22"/>
      <c r="C8" s="22"/>
      <c r="D8" s="23"/>
      <c r="E8" s="24"/>
      <c r="F8" s="25"/>
    </row>
    <row r="9" spans="1:6" s="32" customFormat="1" ht="8.1" customHeight="1" x14ac:dyDescent="0.2">
      <c r="A9" s="26"/>
      <c r="B9" s="27"/>
      <c r="C9" s="28"/>
      <c r="D9" s="29"/>
      <c r="E9" s="30"/>
      <c r="F9" s="31"/>
    </row>
    <row r="10" spans="1:6" s="32" customFormat="1" ht="15" x14ac:dyDescent="0.25">
      <c r="A10" s="53">
        <v>2</v>
      </c>
      <c r="B10" s="54" t="s">
        <v>37</v>
      </c>
      <c r="C10" s="55"/>
      <c r="D10" s="56"/>
      <c r="E10" s="57"/>
      <c r="F10" s="58"/>
    </row>
    <row r="11" spans="1:6" s="32" customFormat="1" ht="8.1" customHeight="1" x14ac:dyDescent="0.2">
      <c r="A11" s="41"/>
      <c r="B11" s="42"/>
      <c r="C11" s="43"/>
      <c r="D11" s="52"/>
      <c r="E11" s="44"/>
      <c r="F11" s="45"/>
    </row>
    <row r="12" spans="1:6" ht="15" x14ac:dyDescent="0.25">
      <c r="A12" s="33" t="s">
        <v>11</v>
      </c>
      <c r="B12" s="34" t="s">
        <v>8</v>
      </c>
      <c r="C12" s="35"/>
      <c r="D12" s="36"/>
      <c r="E12" s="37"/>
      <c r="F12" s="38">
        <f>SUBTOTAL(109,F13:F14)</f>
        <v>0</v>
      </c>
    </row>
    <row r="13" spans="1:6" x14ac:dyDescent="0.2">
      <c r="A13" s="39"/>
      <c r="B13" s="2" t="s">
        <v>4</v>
      </c>
      <c r="C13" s="35" t="s">
        <v>7</v>
      </c>
      <c r="D13" s="48">
        <v>1</v>
      </c>
      <c r="E13" s="37"/>
      <c r="F13" s="40">
        <f>D13*E13</f>
        <v>0</v>
      </c>
    </row>
    <row r="14" spans="1:6" s="32" customFormat="1" ht="8.1" customHeight="1" x14ac:dyDescent="0.2">
      <c r="A14" s="41"/>
      <c r="B14" s="42"/>
      <c r="C14" s="43"/>
      <c r="D14" s="48"/>
      <c r="E14" s="44"/>
      <c r="F14" s="45"/>
    </row>
    <row r="15" spans="1:6" ht="15" x14ac:dyDescent="0.25">
      <c r="A15" s="33" t="s">
        <v>14</v>
      </c>
      <c r="B15" s="34" t="s">
        <v>12</v>
      </c>
      <c r="C15" s="35"/>
      <c r="D15" s="49"/>
      <c r="E15" s="37"/>
      <c r="F15" s="38">
        <f>SUBTOTAL(109,F16:F17)</f>
        <v>0</v>
      </c>
    </row>
    <row r="16" spans="1:6" x14ac:dyDescent="0.2">
      <c r="A16" s="39"/>
      <c r="B16" s="2" t="s">
        <v>13</v>
      </c>
      <c r="C16" s="35" t="s">
        <v>7</v>
      </c>
      <c r="D16" s="48">
        <v>1</v>
      </c>
      <c r="E16" s="37"/>
      <c r="F16" s="40">
        <f>D16*E16</f>
        <v>0</v>
      </c>
    </row>
    <row r="17" spans="1:6" s="32" customFormat="1" ht="8.1" customHeight="1" x14ac:dyDescent="0.2">
      <c r="A17" s="41"/>
      <c r="B17" s="42"/>
      <c r="C17" s="43"/>
      <c r="D17" s="50"/>
      <c r="E17" s="44"/>
      <c r="F17" s="45"/>
    </row>
    <row r="18" spans="1:6" ht="15" x14ac:dyDescent="0.25">
      <c r="A18" s="33" t="s">
        <v>16</v>
      </c>
      <c r="B18" s="34" t="s">
        <v>35</v>
      </c>
      <c r="C18" s="35"/>
      <c r="D18" s="49"/>
      <c r="E18" s="37"/>
      <c r="F18" s="38">
        <f>SUBTOTAL(109,F19:F20)</f>
        <v>0</v>
      </c>
    </row>
    <row r="19" spans="1:6" x14ac:dyDescent="0.2">
      <c r="A19" s="46"/>
      <c r="B19" s="2" t="s">
        <v>35</v>
      </c>
      <c r="C19" s="35" t="s">
        <v>7</v>
      </c>
      <c r="D19" s="48">
        <v>1</v>
      </c>
      <c r="E19" s="47"/>
      <c r="F19" s="40">
        <f>D19*E19</f>
        <v>0</v>
      </c>
    </row>
    <row r="20" spans="1:6" s="32" customFormat="1" ht="8.1" customHeight="1" x14ac:dyDescent="0.2">
      <c r="A20" s="41"/>
      <c r="B20" s="42"/>
      <c r="C20" s="43"/>
      <c r="D20" s="50"/>
      <c r="E20" s="44"/>
      <c r="F20" s="45"/>
    </row>
    <row r="21" spans="1:6" ht="15" x14ac:dyDescent="0.25">
      <c r="A21" s="33" t="s">
        <v>36</v>
      </c>
      <c r="B21" s="34" t="s">
        <v>17</v>
      </c>
      <c r="C21" s="35"/>
      <c r="D21" s="49"/>
      <c r="E21" s="37"/>
      <c r="F21" s="38">
        <f>SUBTOTAL(109,F22:F24)</f>
        <v>0</v>
      </c>
    </row>
    <row r="22" spans="1:6" x14ac:dyDescent="0.2">
      <c r="A22" s="46" t="s">
        <v>21</v>
      </c>
      <c r="B22" s="2" t="s">
        <v>18</v>
      </c>
      <c r="C22" s="35" t="s">
        <v>7</v>
      </c>
      <c r="D22" s="48">
        <v>1</v>
      </c>
      <c r="E22" s="47"/>
      <c r="F22" s="40">
        <f>D22*E22</f>
        <v>0</v>
      </c>
    </row>
    <row r="23" spans="1:6" x14ac:dyDescent="0.2">
      <c r="A23" s="46" t="s">
        <v>22</v>
      </c>
      <c r="B23" s="2" t="s">
        <v>19</v>
      </c>
      <c r="C23" s="35" t="s">
        <v>7</v>
      </c>
      <c r="D23" s="48">
        <v>1</v>
      </c>
      <c r="E23" s="47"/>
      <c r="F23" s="40">
        <f>D23*E23</f>
        <v>0</v>
      </c>
    </row>
    <row r="24" spans="1:6" x14ac:dyDescent="0.2">
      <c r="A24" s="46" t="s">
        <v>23</v>
      </c>
      <c r="B24" s="2" t="s">
        <v>106</v>
      </c>
      <c r="C24" s="35" t="s">
        <v>7</v>
      </c>
      <c r="D24" s="48">
        <v>1</v>
      </c>
      <c r="E24" s="47"/>
      <c r="F24" s="40">
        <f>D24*E24</f>
        <v>0</v>
      </c>
    </row>
    <row r="25" spans="1:6" x14ac:dyDescent="0.2">
      <c r="A25" s="46"/>
      <c r="B25" s="2"/>
      <c r="C25" s="35"/>
      <c r="D25" s="48"/>
      <c r="E25" s="47"/>
      <c r="F25" s="40"/>
    </row>
    <row r="26" spans="1:6" ht="15" x14ac:dyDescent="0.25">
      <c r="A26" s="33" t="s">
        <v>62</v>
      </c>
      <c r="B26" s="34" t="s">
        <v>15</v>
      </c>
      <c r="C26" s="35"/>
      <c r="D26" s="49"/>
      <c r="E26" s="37"/>
      <c r="F26" s="38">
        <f>SUBTOTAL(109,F27:F28)</f>
        <v>0</v>
      </c>
    </row>
    <row r="27" spans="1:6" x14ac:dyDescent="0.2">
      <c r="A27" s="46"/>
      <c r="B27" s="2" t="s">
        <v>15</v>
      </c>
      <c r="C27" s="35" t="s">
        <v>7</v>
      </c>
      <c r="D27" s="48">
        <v>1</v>
      </c>
      <c r="E27" s="47"/>
      <c r="F27" s="40">
        <f>D27*E27</f>
        <v>0</v>
      </c>
    </row>
    <row r="28" spans="1:6" s="32" customFormat="1" ht="8.1" customHeight="1" x14ac:dyDescent="0.2">
      <c r="A28" s="41"/>
      <c r="B28" s="42"/>
      <c r="C28" s="43"/>
      <c r="D28" s="50"/>
      <c r="E28" s="44"/>
      <c r="F28" s="45"/>
    </row>
    <row r="29" spans="1:6" x14ac:dyDescent="0.2">
      <c r="A29" s="46"/>
      <c r="B29" s="2"/>
      <c r="C29" s="35"/>
      <c r="D29" s="48"/>
      <c r="E29" s="47"/>
      <c r="F29" s="40"/>
    </row>
    <row r="30" spans="1:6" ht="15" x14ac:dyDescent="0.25">
      <c r="A30" s="46"/>
      <c r="B30" s="78"/>
      <c r="C30" s="79"/>
      <c r="D30" s="80"/>
      <c r="E30" s="81" t="s">
        <v>60</v>
      </c>
      <c r="F30" s="82">
        <f>SUBTOTAL(109,F12:F29)</f>
        <v>0</v>
      </c>
    </row>
    <row r="31" spans="1:6" s="32" customFormat="1" ht="11.25" x14ac:dyDescent="0.2">
      <c r="A31" s="41"/>
      <c r="B31" s="42"/>
      <c r="C31" s="43"/>
      <c r="D31" s="50"/>
      <c r="E31" s="44"/>
      <c r="F31" s="45"/>
    </row>
    <row r="32" spans="1:6" s="32" customFormat="1" ht="15" x14ac:dyDescent="0.25">
      <c r="A32" s="53">
        <v>3</v>
      </c>
      <c r="B32" s="54" t="s">
        <v>38</v>
      </c>
      <c r="C32" s="55"/>
      <c r="D32" s="59"/>
      <c r="E32" s="57"/>
      <c r="F32" s="58"/>
    </row>
    <row r="33" spans="1:6" s="32" customFormat="1" ht="8.25" customHeight="1" x14ac:dyDescent="0.2">
      <c r="A33" s="41"/>
      <c r="B33" s="42"/>
      <c r="C33" s="43"/>
      <c r="D33" s="50"/>
      <c r="E33" s="44"/>
      <c r="F33" s="45"/>
    </row>
    <row r="34" spans="1:6" ht="15" x14ac:dyDescent="0.25">
      <c r="A34" s="33" t="s">
        <v>39</v>
      </c>
      <c r="B34" s="34" t="s">
        <v>20</v>
      </c>
      <c r="C34" s="35"/>
      <c r="D34" s="49"/>
      <c r="E34" s="37"/>
      <c r="F34" s="38">
        <f>SUBTOTAL(109,F35:F41)</f>
        <v>0</v>
      </c>
    </row>
    <row r="35" spans="1:6" x14ac:dyDescent="0.2">
      <c r="A35" s="46" t="s">
        <v>63</v>
      </c>
      <c r="B35" s="2" t="s">
        <v>24</v>
      </c>
      <c r="C35" s="35" t="s">
        <v>33</v>
      </c>
      <c r="D35" s="48">
        <v>100</v>
      </c>
      <c r="E35" s="47"/>
      <c r="F35" s="40">
        <f t="shared" ref="F35:F41" si="0">D35*E35</f>
        <v>0</v>
      </c>
    </row>
    <row r="36" spans="1:6" x14ac:dyDescent="0.2">
      <c r="A36" s="46" t="s">
        <v>64</v>
      </c>
      <c r="B36" s="2" t="s">
        <v>69</v>
      </c>
      <c r="C36" s="35" t="s">
        <v>33</v>
      </c>
      <c r="D36" s="48">
        <f>297*3</f>
        <v>891</v>
      </c>
      <c r="E36" s="47"/>
      <c r="F36" s="40">
        <f t="shared" si="0"/>
        <v>0</v>
      </c>
    </row>
    <row r="37" spans="1:6" x14ac:dyDescent="0.2">
      <c r="A37" s="46" t="s">
        <v>65</v>
      </c>
      <c r="B37" s="2" t="s">
        <v>70</v>
      </c>
      <c r="C37" s="35" t="s">
        <v>33</v>
      </c>
      <c r="D37" s="48">
        <f>2.9*2</f>
        <v>5.8</v>
      </c>
      <c r="E37" s="37"/>
      <c r="F37" s="40">
        <f t="shared" si="0"/>
        <v>0</v>
      </c>
    </row>
    <row r="38" spans="1:6" x14ac:dyDescent="0.2">
      <c r="A38" s="46" t="s">
        <v>66</v>
      </c>
      <c r="B38" s="2" t="s">
        <v>72</v>
      </c>
      <c r="C38" s="35" t="s">
        <v>33</v>
      </c>
      <c r="D38" s="48">
        <v>148.69999999999999</v>
      </c>
      <c r="E38" s="37"/>
      <c r="F38" s="40">
        <f t="shared" si="0"/>
        <v>0</v>
      </c>
    </row>
    <row r="39" spans="1:6" x14ac:dyDescent="0.2">
      <c r="A39" s="46" t="s">
        <v>67</v>
      </c>
      <c r="B39" s="2" t="s">
        <v>73</v>
      </c>
      <c r="C39" s="35" t="s">
        <v>10</v>
      </c>
      <c r="D39" s="48">
        <v>21</v>
      </c>
      <c r="E39" s="47"/>
      <c r="F39" s="40">
        <f t="shared" si="0"/>
        <v>0</v>
      </c>
    </row>
    <row r="40" spans="1:6" x14ac:dyDescent="0.2">
      <c r="A40" s="46" t="s">
        <v>68</v>
      </c>
      <c r="B40" s="2" t="s">
        <v>107</v>
      </c>
      <c r="C40" s="35" t="s">
        <v>7</v>
      </c>
      <c r="D40" s="48">
        <v>1</v>
      </c>
      <c r="E40" s="47"/>
      <c r="F40" s="40">
        <f t="shared" si="0"/>
        <v>0</v>
      </c>
    </row>
    <row r="41" spans="1:6" x14ac:dyDescent="0.2">
      <c r="A41" s="46" t="s">
        <v>71</v>
      </c>
      <c r="B41" s="2" t="s">
        <v>74</v>
      </c>
      <c r="C41" s="35" t="s">
        <v>105</v>
      </c>
      <c r="D41" s="48">
        <v>4</v>
      </c>
      <c r="E41" s="47"/>
      <c r="F41" s="40">
        <f t="shared" si="0"/>
        <v>0</v>
      </c>
    </row>
    <row r="42" spans="1:6" s="32" customFormat="1" ht="8.1" customHeight="1" x14ac:dyDescent="0.2">
      <c r="A42" s="41"/>
      <c r="B42" s="42"/>
      <c r="C42" s="43"/>
      <c r="D42" s="50"/>
      <c r="E42" s="44"/>
      <c r="F42" s="45"/>
    </row>
    <row r="43" spans="1:6" ht="15" x14ac:dyDescent="0.25">
      <c r="A43" s="33" t="s">
        <v>40</v>
      </c>
      <c r="B43" s="34" t="s">
        <v>25</v>
      </c>
      <c r="C43" s="35"/>
      <c r="D43" s="49"/>
      <c r="E43" s="37"/>
      <c r="F43" s="38">
        <f>SUBTOTAL(109,F44:F45)</f>
        <v>0</v>
      </c>
    </row>
    <row r="44" spans="1:6" x14ac:dyDescent="0.2">
      <c r="A44" s="46" t="s">
        <v>41</v>
      </c>
      <c r="B44" s="2" t="s">
        <v>75</v>
      </c>
      <c r="C44" s="35" t="s">
        <v>10</v>
      </c>
      <c r="D44" s="48">
        <f>D48+D49+D50+D51</f>
        <v>430</v>
      </c>
      <c r="E44" s="47"/>
      <c r="F44" s="40">
        <f t="shared" ref="F44:F45" si="1">D44*E44</f>
        <v>0</v>
      </c>
    </row>
    <row r="45" spans="1:6" x14ac:dyDescent="0.2">
      <c r="A45" s="46" t="s">
        <v>42</v>
      </c>
      <c r="B45" s="2" t="s">
        <v>26</v>
      </c>
      <c r="C45" s="35" t="s">
        <v>7</v>
      </c>
      <c r="D45" s="48">
        <v>1</v>
      </c>
      <c r="E45" s="47"/>
      <c r="F45" s="40">
        <f t="shared" si="1"/>
        <v>0</v>
      </c>
    </row>
    <row r="46" spans="1:6" s="32" customFormat="1" ht="8.1" customHeight="1" x14ac:dyDescent="0.2">
      <c r="A46" s="41"/>
      <c r="B46" s="42"/>
      <c r="C46" s="43"/>
      <c r="D46" s="51"/>
      <c r="E46" s="44"/>
      <c r="F46" s="45"/>
    </row>
    <row r="47" spans="1:6" ht="15" x14ac:dyDescent="0.25">
      <c r="A47" s="33" t="s">
        <v>43</v>
      </c>
      <c r="B47" s="34" t="s">
        <v>76</v>
      </c>
      <c r="C47" s="35"/>
      <c r="D47" s="49"/>
      <c r="E47" s="37"/>
      <c r="F47" s="38">
        <f>SUBTOTAL(109,F48:F55)</f>
        <v>0</v>
      </c>
    </row>
    <row r="48" spans="1:6" x14ac:dyDescent="0.2">
      <c r="A48" s="46" t="s">
        <v>113</v>
      </c>
      <c r="B48" s="2" t="s">
        <v>77</v>
      </c>
      <c r="C48" s="35" t="s">
        <v>10</v>
      </c>
      <c r="D48" s="48">
        <v>245</v>
      </c>
      <c r="E48" s="47"/>
      <c r="F48" s="40">
        <f>D48*E48</f>
        <v>0</v>
      </c>
    </row>
    <row r="49" spans="1:6" x14ac:dyDescent="0.2">
      <c r="A49" s="46" t="s">
        <v>114</v>
      </c>
      <c r="B49" s="2" t="s">
        <v>78</v>
      </c>
      <c r="C49" s="35" t="s">
        <v>10</v>
      </c>
      <c r="D49" s="48">
        <v>114</v>
      </c>
      <c r="E49" s="47"/>
      <c r="F49" s="40">
        <f>D49*E49</f>
        <v>0</v>
      </c>
    </row>
    <row r="50" spans="1:6" x14ac:dyDescent="0.2">
      <c r="A50" s="46" t="s">
        <v>115</v>
      </c>
      <c r="B50" s="2" t="s">
        <v>79</v>
      </c>
      <c r="C50" s="35" t="s">
        <v>10</v>
      </c>
      <c r="D50" s="48">
        <v>15</v>
      </c>
      <c r="E50" s="47"/>
      <c r="F50" s="40">
        <f>D50*E50</f>
        <v>0</v>
      </c>
    </row>
    <row r="51" spans="1:6" x14ac:dyDescent="0.2">
      <c r="A51" s="46" t="s">
        <v>116</v>
      </c>
      <c r="B51" s="2" t="s">
        <v>80</v>
      </c>
      <c r="C51" s="35" t="s">
        <v>10</v>
      </c>
      <c r="D51" s="48">
        <v>56</v>
      </c>
      <c r="E51" s="47"/>
      <c r="F51" s="40">
        <f>D51*E51</f>
        <v>0</v>
      </c>
    </row>
    <row r="52" spans="1:6" x14ac:dyDescent="0.2">
      <c r="A52" s="46" t="s">
        <v>117</v>
      </c>
      <c r="B52" s="2" t="s">
        <v>81</v>
      </c>
      <c r="C52" s="35" t="s">
        <v>84</v>
      </c>
      <c r="D52" s="48">
        <v>2</v>
      </c>
      <c r="E52" s="47"/>
      <c r="F52" s="40">
        <f t="shared" ref="F52:F56" si="2">D52*E52</f>
        <v>0</v>
      </c>
    </row>
    <row r="53" spans="1:6" x14ac:dyDescent="0.2">
      <c r="A53" s="46" t="s">
        <v>118</v>
      </c>
      <c r="B53" s="2" t="s">
        <v>82</v>
      </c>
      <c r="C53" s="35" t="s">
        <v>84</v>
      </c>
      <c r="D53" s="48">
        <v>8</v>
      </c>
      <c r="E53" s="47"/>
      <c r="F53" s="40">
        <f t="shared" si="2"/>
        <v>0</v>
      </c>
    </row>
    <row r="54" spans="1:6" x14ac:dyDescent="0.2">
      <c r="A54" s="46" t="s">
        <v>119</v>
      </c>
      <c r="B54" s="2" t="s">
        <v>83</v>
      </c>
      <c r="C54" s="35" t="s">
        <v>84</v>
      </c>
      <c r="D54" s="48">
        <v>10</v>
      </c>
      <c r="E54" s="47"/>
      <c r="F54" s="40">
        <f t="shared" si="2"/>
        <v>0</v>
      </c>
    </row>
    <row r="55" spans="1:6" x14ac:dyDescent="0.2">
      <c r="A55" s="46" t="s">
        <v>120</v>
      </c>
      <c r="B55" s="2" t="s">
        <v>112</v>
      </c>
      <c r="C55" s="35" t="s">
        <v>84</v>
      </c>
      <c r="D55" s="48">
        <v>1</v>
      </c>
      <c r="E55" s="47"/>
      <c r="F55" s="40">
        <f t="shared" si="2"/>
        <v>0</v>
      </c>
    </row>
    <row r="56" spans="1:6" x14ac:dyDescent="0.2">
      <c r="A56" s="46" t="s">
        <v>121</v>
      </c>
      <c r="B56" s="2" t="s">
        <v>122</v>
      </c>
      <c r="C56" s="35" t="s">
        <v>84</v>
      </c>
      <c r="D56" s="48">
        <v>1</v>
      </c>
      <c r="E56" s="47"/>
      <c r="F56" s="40">
        <f t="shared" si="2"/>
        <v>0</v>
      </c>
    </row>
    <row r="57" spans="1:6" s="32" customFormat="1" ht="8.1" customHeight="1" x14ac:dyDescent="0.2">
      <c r="A57" s="41"/>
      <c r="B57" s="42"/>
      <c r="C57" s="43"/>
      <c r="D57" s="50"/>
      <c r="E57" s="44"/>
      <c r="F57" s="45"/>
    </row>
    <row r="58" spans="1:6" ht="15" x14ac:dyDescent="0.25">
      <c r="A58" s="33" t="s">
        <v>44</v>
      </c>
      <c r="B58" s="34" t="s">
        <v>85</v>
      </c>
      <c r="C58" s="35"/>
      <c r="D58" s="49"/>
      <c r="E58" s="37"/>
      <c r="F58" s="38">
        <f>SUBTOTAL(109,F59:F59)</f>
        <v>0</v>
      </c>
    </row>
    <row r="59" spans="1:6" x14ac:dyDescent="0.2">
      <c r="A59" s="46"/>
      <c r="B59" s="2" t="s">
        <v>123</v>
      </c>
      <c r="C59" s="35" t="s">
        <v>10</v>
      </c>
      <c r="D59" s="48">
        <v>260</v>
      </c>
      <c r="E59" s="47"/>
      <c r="F59" s="40">
        <f>D59*E59</f>
        <v>0</v>
      </c>
    </row>
    <row r="60" spans="1:6" s="32" customFormat="1" ht="8.1" customHeight="1" x14ac:dyDescent="0.2">
      <c r="A60" s="41"/>
      <c r="B60" s="42"/>
      <c r="C60" s="43"/>
      <c r="D60" s="50"/>
      <c r="E60" s="44"/>
      <c r="F60" s="45"/>
    </row>
    <row r="61" spans="1:6" ht="15" x14ac:dyDescent="0.25">
      <c r="A61" s="33" t="s">
        <v>45</v>
      </c>
      <c r="B61" s="34" t="s">
        <v>27</v>
      </c>
      <c r="C61" s="35"/>
      <c r="D61" s="49"/>
      <c r="E61" s="37"/>
      <c r="F61" s="38">
        <f>SUBTOTAL(109,F62:F63)</f>
        <v>0</v>
      </c>
    </row>
    <row r="62" spans="1:6" x14ac:dyDescent="0.2">
      <c r="A62" s="46"/>
      <c r="B62" s="2" t="s">
        <v>34</v>
      </c>
      <c r="C62" s="35" t="s">
        <v>7</v>
      </c>
      <c r="D62" s="48">
        <v>1</v>
      </c>
      <c r="E62" s="47"/>
      <c r="F62" s="40">
        <f t="shared" ref="F62" si="3">D62*E62</f>
        <v>0</v>
      </c>
    </row>
    <row r="63" spans="1:6" s="32" customFormat="1" ht="8.1" customHeight="1" x14ac:dyDescent="0.2">
      <c r="A63" s="41"/>
      <c r="B63" s="42"/>
      <c r="C63" s="43"/>
      <c r="D63" s="50"/>
      <c r="E63" s="44"/>
      <c r="F63" s="45"/>
    </row>
    <row r="64" spans="1:6" ht="15" x14ac:dyDescent="0.25">
      <c r="A64" s="33" t="s">
        <v>46</v>
      </c>
      <c r="B64" s="34" t="s">
        <v>28</v>
      </c>
      <c r="C64" s="35"/>
      <c r="D64" s="49"/>
      <c r="E64" s="37"/>
      <c r="F64" s="38">
        <f>SUBTOTAL(109,F65:F65)</f>
        <v>0</v>
      </c>
    </row>
    <row r="65" spans="1:6" x14ac:dyDescent="0.2">
      <c r="A65" s="46"/>
      <c r="B65" s="2" t="s">
        <v>29</v>
      </c>
      <c r="C65" s="35" t="s">
        <v>10</v>
      </c>
      <c r="D65" s="48">
        <f>D44</f>
        <v>430</v>
      </c>
      <c r="E65" s="47"/>
      <c r="F65" s="40">
        <f>D65*E65</f>
        <v>0</v>
      </c>
    </row>
    <row r="66" spans="1:6" s="32" customFormat="1" ht="8.1" customHeight="1" x14ac:dyDescent="0.2">
      <c r="A66" s="41"/>
      <c r="B66" s="42"/>
      <c r="C66" s="43"/>
      <c r="D66" s="50"/>
      <c r="E66" s="44"/>
      <c r="F66" s="45"/>
    </row>
    <row r="67" spans="1:6" ht="15" x14ac:dyDescent="0.25">
      <c r="A67" s="33" t="s">
        <v>47</v>
      </c>
      <c r="B67" s="34" t="s">
        <v>49</v>
      </c>
      <c r="C67" s="35"/>
      <c r="D67" s="49"/>
      <c r="E67" s="37"/>
      <c r="F67" s="38">
        <f>SUBTOTAL(109,F68:F68)</f>
        <v>0</v>
      </c>
    </row>
    <row r="68" spans="1:6" x14ac:dyDescent="0.2">
      <c r="A68" s="46"/>
      <c r="B68" s="2" t="s">
        <v>108</v>
      </c>
      <c r="C68" s="35" t="s">
        <v>33</v>
      </c>
      <c r="D68" s="48">
        <f>D35</f>
        <v>100</v>
      </c>
      <c r="E68" s="47"/>
      <c r="F68" s="40">
        <f>D68*E68</f>
        <v>0</v>
      </c>
    </row>
    <row r="69" spans="1:6" s="32" customFormat="1" ht="8.1" customHeight="1" x14ac:dyDescent="0.2">
      <c r="A69" s="41"/>
      <c r="B69" s="42"/>
      <c r="C69" s="43"/>
      <c r="D69" s="50"/>
      <c r="E69" s="44"/>
      <c r="F69" s="45"/>
    </row>
    <row r="70" spans="1:6" ht="15" x14ac:dyDescent="0.25">
      <c r="A70" s="33" t="s">
        <v>48</v>
      </c>
      <c r="B70" s="34" t="s">
        <v>111</v>
      </c>
      <c r="C70" s="35"/>
      <c r="D70" s="49"/>
      <c r="E70" s="37"/>
      <c r="F70" s="38">
        <f>SUBTOTAL(109,F71:F71)</f>
        <v>0</v>
      </c>
    </row>
    <row r="71" spans="1:6" x14ac:dyDescent="0.2">
      <c r="A71" s="46"/>
      <c r="B71" s="2" t="s">
        <v>111</v>
      </c>
      <c r="C71" s="35" t="s">
        <v>33</v>
      </c>
      <c r="D71" s="48">
        <f>D36</f>
        <v>891</v>
      </c>
      <c r="E71" s="47"/>
      <c r="F71" s="40">
        <f t="shared" ref="F71" si="4">D71*E71</f>
        <v>0</v>
      </c>
    </row>
    <row r="72" spans="1:6" s="32" customFormat="1" ht="8.1" customHeight="1" x14ac:dyDescent="0.2">
      <c r="A72" s="41"/>
      <c r="B72" s="42"/>
      <c r="C72" s="43"/>
      <c r="D72" s="50"/>
      <c r="E72" s="44"/>
      <c r="F72" s="45"/>
    </row>
    <row r="73" spans="1:6" ht="15" x14ac:dyDescent="0.25">
      <c r="A73" s="33" t="s">
        <v>50</v>
      </c>
      <c r="B73" s="34" t="s">
        <v>86</v>
      </c>
      <c r="C73" s="35"/>
      <c r="D73" s="49"/>
      <c r="E73" s="37"/>
      <c r="F73" s="38">
        <f>SUBTOTAL(109,F74:F74)</f>
        <v>0</v>
      </c>
    </row>
    <row r="74" spans="1:6" x14ac:dyDescent="0.2">
      <c r="A74" s="46"/>
      <c r="B74" s="2" t="s">
        <v>86</v>
      </c>
      <c r="C74" s="35" t="s">
        <v>33</v>
      </c>
      <c r="D74" s="48">
        <f>D37</f>
        <v>5.8</v>
      </c>
      <c r="E74" s="47"/>
      <c r="F74" s="40">
        <f t="shared" ref="F74" si="5">D74*E74</f>
        <v>0</v>
      </c>
    </row>
    <row r="75" spans="1:6" s="32" customFormat="1" ht="8.1" customHeight="1" x14ac:dyDescent="0.2">
      <c r="A75" s="41"/>
      <c r="B75" s="42"/>
      <c r="C75" s="43"/>
      <c r="D75" s="50"/>
      <c r="E75" s="44"/>
      <c r="F75" s="45"/>
    </row>
    <row r="76" spans="1:6" ht="15" x14ac:dyDescent="0.25">
      <c r="A76" s="33" t="s">
        <v>51</v>
      </c>
      <c r="B76" s="34" t="s">
        <v>30</v>
      </c>
      <c r="C76" s="35"/>
      <c r="D76" s="49"/>
      <c r="E76" s="37"/>
      <c r="F76" s="38">
        <f>SUBTOTAL(109,F77:F77)</f>
        <v>0</v>
      </c>
    </row>
    <row r="77" spans="1:6" x14ac:dyDescent="0.2">
      <c r="A77" s="46"/>
      <c r="B77" s="2" t="s">
        <v>30</v>
      </c>
      <c r="C77" s="35" t="s">
        <v>33</v>
      </c>
      <c r="D77" s="48">
        <f>D38</f>
        <v>148.69999999999999</v>
      </c>
      <c r="E77" s="47"/>
      <c r="F77" s="40">
        <f t="shared" ref="F77" si="6">D77*E77</f>
        <v>0</v>
      </c>
    </row>
    <row r="78" spans="1:6" s="32" customFormat="1" ht="8.1" customHeight="1" x14ac:dyDescent="0.2">
      <c r="A78" s="41"/>
      <c r="B78" s="42"/>
      <c r="C78" s="43"/>
      <c r="D78" s="50"/>
      <c r="E78" s="44"/>
      <c r="F78" s="45"/>
    </row>
    <row r="79" spans="1:6" ht="15" x14ac:dyDescent="0.25">
      <c r="A79" s="33" t="s">
        <v>52</v>
      </c>
      <c r="B79" s="34" t="s">
        <v>31</v>
      </c>
      <c r="C79" s="35"/>
      <c r="D79" s="49"/>
      <c r="E79" s="37"/>
      <c r="F79" s="38">
        <f>SUBTOTAL(109,F80:F80)</f>
        <v>0</v>
      </c>
    </row>
    <row r="80" spans="1:6" x14ac:dyDescent="0.2">
      <c r="A80" s="46"/>
      <c r="B80" s="2" t="s">
        <v>31</v>
      </c>
      <c r="C80" s="35" t="s">
        <v>10</v>
      </c>
      <c r="D80" s="48">
        <f>D39</f>
        <v>21</v>
      </c>
      <c r="E80" s="47"/>
      <c r="F80" s="40">
        <f t="shared" ref="F80" si="7">D80*E80</f>
        <v>0</v>
      </c>
    </row>
    <row r="81" spans="1:10" s="32" customFormat="1" ht="8.1" customHeight="1" x14ac:dyDescent="0.2">
      <c r="A81" s="41"/>
      <c r="B81" s="42"/>
      <c r="C81" s="43"/>
      <c r="D81" s="50"/>
      <c r="E81" s="44"/>
      <c r="F81" s="45"/>
    </row>
    <row r="82" spans="1:10" ht="15" x14ac:dyDescent="0.25">
      <c r="A82" s="33" t="s">
        <v>53</v>
      </c>
      <c r="B82" s="34" t="s">
        <v>32</v>
      </c>
      <c r="C82" s="35"/>
      <c r="D82" s="49"/>
      <c r="E82" s="37"/>
      <c r="F82" s="38">
        <f>SUBTOTAL(109,F83:F83)</f>
        <v>0</v>
      </c>
    </row>
    <row r="83" spans="1:10" x14ac:dyDescent="0.2">
      <c r="A83" s="46"/>
      <c r="B83" s="2" t="s">
        <v>32</v>
      </c>
      <c r="C83" s="35" t="s">
        <v>10</v>
      </c>
      <c r="D83" s="48">
        <f>16*5</f>
        <v>80</v>
      </c>
      <c r="E83" s="47"/>
      <c r="F83" s="40">
        <f>D83*E83</f>
        <v>0</v>
      </c>
    </row>
    <row r="84" spans="1:10" s="32" customFormat="1" ht="11.25" x14ac:dyDescent="0.2">
      <c r="A84" s="41"/>
      <c r="B84" s="42"/>
      <c r="C84" s="43"/>
      <c r="D84" s="50"/>
      <c r="E84" s="44"/>
      <c r="F84" s="45"/>
    </row>
    <row r="85" spans="1:10" ht="15" x14ac:dyDescent="0.25">
      <c r="A85" s="46"/>
      <c r="B85" s="78"/>
      <c r="C85" s="79"/>
      <c r="D85" s="80"/>
      <c r="E85" s="81" t="s">
        <v>61</v>
      </c>
      <c r="F85" s="82">
        <f>SUBTOTAL(109,F34:F84)</f>
        <v>0</v>
      </c>
    </row>
    <row r="86" spans="1:10" s="32" customFormat="1" ht="11.25" x14ac:dyDescent="0.2">
      <c r="A86" s="41"/>
      <c r="B86" s="42"/>
      <c r="C86" s="43"/>
      <c r="D86" s="50"/>
      <c r="E86" s="44"/>
      <c r="F86" s="45"/>
    </row>
    <row r="87" spans="1:10" s="32" customFormat="1" ht="11.25" x14ac:dyDescent="0.2">
      <c r="A87" s="41"/>
      <c r="B87" s="42"/>
      <c r="C87" s="43"/>
      <c r="D87" s="50"/>
      <c r="E87" s="44"/>
      <c r="F87" s="45"/>
    </row>
    <row r="88" spans="1:10" s="32" customFormat="1" ht="15" x14ac:dyDescent="0.25">
      <c r="A88" s="53">
        <v>4</v>
      </c>
      <c r="B88" s="54" t="s">
        <v>55</v>
      </c>
      <c r="C88" s="55"/>
      <c r="D88" s="59"/>
      <c r="E88" s="57"/>
      <c r="F88" s="58"/>
    </row>
    <row r="89" spans="1:10" s="32" customFormat="1" ht="7.5" customHeight="1" x14ac:dyDescent="0.2">
      <c r="A89" s="41"/>
      <c r="B89" s="42"/>
      <c r="C89" s="35"/>
      <c r="D89" s="50"/>
      <c r="E89" s="44"/>
      <c r="F89" s="45"/>
    </row>
    <row r="90" spans="1:10" ht="15" x14ac:dyDescent="0.25">
      <c r="A90" s="33" t="s">
        <v>54</v>
      </c>
      <c r="B90" s="34" t="s">
        <v>87</v>
      </c>
      <c r="C90" s="35" t="s">
        <v>7</v>
      </c>
      <c r="D90" s="49">
        <v>1</v>
      </c>
      <c r="E90" s="47"/>
      <c r="F90" s="38">
        <f>D90*E90</f>
        <v>0</v>
      </c>
    </row>
    <row r="91" spans="1:10" ht="15" x14ac:dyDescent="0.25">
      <c r="A91" s="33"/>
      <c r="B91" s="34"/>
      <c r="C91" s="35"/>
      <c r="D91" s="49"/>
      <c r="E91" s="44"/>
      <c r="F91" s="40"/>
    </row>
    <row r="92" spans="1:10" ht="15" x14ac:dyDescent="0.25">
      <c r="A92" s="46"/>
      <c r="B92" s="78"/>
      <c r="C92" s="79"/>
      <c r="D92" s="80"/>
      <c r="E92" s="81" t="s">
        <v>88</v>
      </c>
      <c r="F92" s="82">
        <f>SUBTOTAL(109,F90:F91)</f>
        <v>0</v>
      </c>
    </row>
    <row r="93" spans="1:10" s="32" customFormat="1" ht="11.25" x14ac:dyDescent="0.2">
      <c r="A93" s="41"/>
      <c r="B93" s="42"/>
      <c r="C93" s="43"/>
      <c r="D93" s="50"/>
      <c r="E93" s="44"/>
      <c r="F93" s="45"/>
    </row>
    <row r="94" spans="1:10" ht="13.5" thickBot="1" x14ac:dyDescent="0.25">
      <c r="A94" s="46"/>
      <c r="B94" s="2"/>
      <c r="C94" s="35"/>
      <c r="D94" s="48"/>
      <c r="E94" s="44"/>
      <c r="F94" s="45"/>
    </row>
    <row r="95" spans="1:10" ht="13.5" thickTop="1" x14ac:dyDescent="0.2">
      <c r="A95" s="60"/>
      <c r="B95" s="61"/>
      <c r="C95" s="62"/>
      <c r="D95" s="63"/>
      <c r="E95" s="64"/>
      <c r="F95" s="65"/>
    </row>
    <row r="96" spans="1:10" ht="18.75" x14ac:dyDescent="0.4">
      <c r="A96" s="66"/>
      <c r="B96" s="67"/>
      <c r="C96" s="68"/>
      <c r="D96" s="69"/>
      <c r="E96" s="70" t="s">
        <v>57</v>
      </c>
      <c r="F96" s="71">
        <f>SUBTOTAL(109,F12:F95)</f>
        <v>0</v>
      </c>
      <c r="J96" s="83"/>
    </row>
    <row r="97" spans="1:10" ht="18.75" x14ac:dyDescent="0.4">
      <c r="A97" s="66"/>
      <c r="B97" s="67"/>
      <c r="C97" s="68"/>
      <c r="D97" s="69"/>
      <c r="E97" s="70" t="s">
        <v>58</v>
      </c>
      <c r="F97" s="71">
        <f>F96*0.2</f>
        <v>0</v>
      </c>
    </row>
    <row r="98" spans="1:10" ht="18.75" x14ac:dyDescent="0.4">
      <c r="A98" s="66"/>
      <c r="B98" s="67"/>
      <c r="C98" s="68"/>
      <c r="D98" s="69"/>
      <c r="E98" s="70" t="s">
        <v>59</v>
      </c>
      <c r="F98" s="71">
        <f>F96+F97</f>
        <v>0</v>
      </c>
      <c r="J98" s="83"/>
    </row>
    <row r="99" spans="1:10" ht="13.5" thickBot="1" x14ac:dyDescent="0.25">
      <c r="A99" s="72"/>
      <c r="B99" s="73"/>
      <c r="C99" s="74"/>
      <c r="D99" s="75"/>
      <c r="E99" s="76"/>
      <c r="F99" s="77"/>
    </row>
    <row r="100" spans="1:10" ht="13.5" thickTop="1" x14ac:dyDescent="0.2"/>
  </sheetData>
  <sheetProtection selectLockedCells="1"/>
  <mergeCells count="1">
    <mergeCell ref="A4:F4"/>
  </mergeCells>
  <phoneticPr fontId="6" type="noConversion"/>
  <printOptions horizontalCentered="1"/>
  <pageMargins left="0.31496062992125984" right="0.31496062992125984" top="0.94488188976377963" bottom="0.94488188976377963" header="0.31496062992125984" footer="0.31496062992125984"/>
  <pageSetup paperSize="9" scale="69" fitToHeight="4" orientation="portrait" verticalDpi="300" r:id="rId1"/>
  <headerFooter>
    <oddHeader xml:space="preserve">&amp;L&amp;G&amp;C&amp;"Arial,Gras"&amp;U&amp;K000000Travaux d'amélioration du réseau EFS
 EPM du Rhône&amp;R&amp;"Arial,Gras"&amp;10&amp;K000000DCE Indice A
</oddHeader>
    <oddFooter>&amp;L&amp;D&amp;R&amp;"Arial,Normal"&amp;10&amp;K000000
Page &amp;"Arial,Gras"&amp;P&amp;"Arial,Normal" sur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8B07C-6C45-4868-87CF-F835CC791151}">
  <dimension ref="A2:J36"/>
  <sheetViews>
    <sheetView tabSelected="1" view="pageBreakPreview" topLeftCell="A2" zoomScale="120" zoomScaleNormal="115" zoomScaleSheetLayoutView="120" zoomScalePageLayoutView="150" workbookViewId="0">
      <selection activeCell="D22" sqref="D22"/>
    </sheetView>
  </sheetViews>
  <sheetFormatPr baseColWidth="10" defaultColWidth="10.85546875" defaultRowHeight="12.75" x14ac:dyDescent="0.2"/>
  <cols>
    <col min="1" max="1" width="9.5703125" style="7" customWidth="1"/>
    <col min="2" max="2" width="63.5703125" style="1" customWidth="1"/>
    <col min="3" max="3" width="6.7109375" style="8" customWidth="1"/>
    <col min="4" max="4" width="12.7109375" style="9" customWidth="1"/>
    <col min="5" max="5" width="13.7109375" style="10" customWidth="1"/>
    <col min="6" max="6" width="20.5703125" style="10" customWidth="1"/>
    <col min="7" max="9" width="10.85546875" style="1"/>
    <col min="10" max="10" width="11.7109375" style="1" bestFit="1" customWidth="1"/>
    <col min="11" max="16384" width="10.85546875" style="1"/>
  </cols>
  <sheetData>
    <row r="2" spans="1:6" ht="33.75" x14ac:dyDescent="0.2">
      <c r="A2" s="3" t="s">
        <v>3</v>
      </c>
      <c r="B2" s="4"/>
      <c r="C2" s="4"/>
      <c r="D2" s="5"/>
      <c r="E2" s="6"/>
      <c r="F2" s="6"/>
    </row>
    <row r="4" spans="1:6" ht="30" customHeight="1" x14ac:dyDescent="0.2">
      <c r="A4" s="91" t="s">
        <v>109</v>
      </c>
      <c r="B4" s="92"/>
      <c r="C4" s="92"/>
      <c r="D4" s="92"/>
      <c r="E4" s="92"/>
      <c r="F4" s="93"/>
    </row>
    <row r="5" spans="1:6" ht="13.5" thickBot="1" x14ac:dyDescent="0.25"/>
    <row r="6" spans="1:6" ht="8.1" customHeight="1" x14ac:dyDescent="0.25">
      <c r="A6" s="11"/>
      <c r="B6" s="12"/>
      <c r="C6" s="12"/>
      <c r="D6" s="13"/>
      <c r="E6" s="14"/>
      <c r="F6" s="15"/>
    </row>
    <row r="7" spans="1:6" ht="15" x14ac:dyDescent="0.25">
      <c r="A7" s="16" t="s">
        <v>0</v>
      </c>
      <c r="B7" s="17" t="s">
        <v>1</v>
      </c>
      <c r="C7" s="17" t="s">
        <v>2</v>
      </c>
      <c r="D7" s="18" t="s">
        <v>9</v>
      </c>
      <c r="E7" s="19" t="s">
        <v>5</v>
      </c>
      <c r="F7" s="20" t="s">
        <v>6</v>
      </c>
    </row>
    <row r="8" spans="1:6" ht="8.1" customHeight="1" thickBot="1" x14ac:dyDescent="0.3">
      <c r="A8" s="21"/>
      <c r="B8" s="22"/>
      <c r="C8" s="22"/>
      <c r="D8" s="23"/>
      <c r="E8" s="24"/>
      <c r="F8" s="25"/>
    </row>
    <row r="9" spans="1:6" s="32" customFormat="1" ht="8.1" customHeight="1" x14ac:dyDescent="0.2">
      <c r="A9" s="26"/>
      <c r="B9" s="27"/>
      <c r="C9" s="28"/>
      <c r="D9" s="29"/>
      <c r="E9" s="30"/>
      <c r="F9" s="31"/>
    </row>
    <row r="10" spans="1:6" s="32" customFormat="1" ht="15" x14ac:dyDescent="0.25">
      <c r="A10" s="41"/>
      <c r="B10" s="34" t="s">
        <v>90</v>
      </c>
      <c r="C10" s="43"/>
      <c r="D10" s="50"/>
      <c r="E10" s="44"/>
      <c r="F10" s="38">
        <f>'DPGF Base'!F96</f>
        <v>0</v>
      </c>
    </row>
    <row r="11" spans="1:6" s="32" customFormat="1" ht="8.25" customHeight="1" x14ac:dyDescent="0.2">
      <c r="A11" s="41"/>
      <c r="B11" s="42"/>
      <c r="C11" s="43"/>
      <c r="D11" s="50"/>
      <c r="E11" s="44"/>
      <c r="F11" s="45"/>
    </row>
    <row r="12" spans="1:6" s="32" customFormat="1" ht="15" x14ac:dyDescent="0.25">
      <c r="A12" s="53">
        <v>5</v>
      </c>
      <c r="B12" s="54" t="s">
        <v>89</v>
      </c>
      <c r="C12" s="55"/>
      <c r="D12" s="59"/>
      <c r="E12" s="57"/>
      <c r="F12" s="58"/>
    </row>
    <row r="13" spans="1:6" s="32" customFormat="1" ht="8.25" customHeight="1" x14ac:dyDescent="0.2">
      <c r="A13" s="41"/>
      <c r="B13" s="42"/>
      <c r="C13" s="43"/>
      <c r="D13" s="50"/>
      <c r="E13" s="44"/>
      <c r="F13" s="45"/>
    </row>
    <row r="14" spans="1:6" s="90" customFormat="1" ht="15" x14ac:dyDescent="0.25">
      <c r="A14" s="84" t="s">
        <v>56</v>
      </c>
      <c r="B14" s="85" t="s">
        <v>91</v>
      </c>
      <c r="C14" s="86"/>
      <c r="D14" s="87"/>
      <c r="E14" s="88"/>
      <c r="F14" s="89">
        <f>SUBTOTAL(109,F15:F17)</f>
        <v>0</v>
      </c>
    </row>
    <row r="15" spans="1:6" x14ac:dyDescent="0.2">
      <c r="A15" s="46" t="s">
        <v>92</v>
      </c>
      <c r="B15" s="2" t="s">
        <v>77</v>
      </c>
      <c r="C15" s="35" t="s">
        <v>10</v>
      </c>
      <c r="D15" s="48">
        <v>-245</v>
      </c>
      <c r="E15" s="47">
        <f>'DPGF Base'!$E$48</f>
        <v>0</v>
      </c>
      <c r="F15" s="40">
        <f>D15*E15</f>
        <v>0</v>
      </c>
    </row>
    <row r="16" spans="1:6" x14ac:dyDescent="0.2">
      <c r="A16" s="46" t="s">
        <v>93</v>
      </c>
      <c r="B16" s="2" t="s">
        <v>78</v>
      </c>
      <c r="C16" s="35" t="s">
        <v>10</v>
      </c>
      <c r="D16" s="48">
        <v>-114</v>
      </c>
      <c r="E16" s="47">
        <f>'DPGF Base'!$E$49</f>
        <v>0</v>
      </c>
      <c r="F16" s="40">
        <f>D16*E16</f>
        <v>0</v>
      </c>
    </row>
    <row r="17" spans="1:10" x14ac:dyDescent="0.2">
      <c r="A17" s="46" t="s">
        <v>94</v>
      </c>
      <c r="B17" s="2" t="s">
        <v>79</v>
      </c>
      <c r="C17" s="35" t="s">
        <v>10</v>
      </c>
      <c r="D17" s="48">
        <v>-15</v>
      </c>
      <c r="E17" s="47">
        <f>'DPGF Base'!$E$50</f>
        <v>0</v>
      </c>
      <c r="F17" s="40">
        <f>D17*E17</f>
        <v>0</v>
      </c>
    </row>
    <row r="18" spans="1:10" s="32" customFormat="1" ht="8.1" customHeight="1" x14ac:dyDescent="0.2">
      <c r="A18" s="41"/>
      <c r="B18" s="42"/>
      <c r="C18" s="43"/>
      <c r="D18" s="50"/>
      <c r="E18" s="44"/>
      <c r="F18" s="45"/>
    </row>
    <row r="19" spans="1:10" s="90" customFormat="1" ht="15" x14ac:dyDescent="0.25">
      <c r="A19" s="84" t="s">
        <v>96</v>
      </c>
      <c r="B19" s="85" t="s">
        <v>95</v>
      </c>
      <c r="C19" s="86"/>
      <c r="D19" s="87"/>
      <c r="E19" s="88"/>
      <c r="F19" s="89">
        <f>SUBTOTAL(109,F20:F22)</f>
        <v>0</v>
      </c>
    </row>
    <row r="20" spans="1:10" x14ac:dyDescent="0.2">
      <c r="A20" s="46"/>
      <c r="B20" s="2" t="s">
        <v>123</v>
      </c>
      <c r="C20" s="35" t="s">
        <v>10</v>
      </c>
      <c r="D20" s="48">
        <v>-260</v>
      </c>
      <c r="E20" s="47">
        <f>'DPGF Base'!$E$59</f>
        <v>0</v>
      </c>
      <c r="F20" s="40">
        <f>D20*E20</f>
        <v>0</v>
      </c>
    </row>
    <row r="21" spans="1:10" s="32" customFormat="1" ht="8.1" customHeight="1" x14ac:dyDescent="0.2">
      <c r="A21" s="41"/>
      <c r="B21" s="42"/>
      <c r="C21" s="43"/>
      <c r="D21" s="50"/>
      <c r="E21" s="44"/>
      <c r="F21" s="45"/>
    </row>
    <row r="22" spans="1:10" ht="15" x14ac:dyDescent="0.25">
      <c r="A22" s="33" t="s">
        <v>97</v>
      </c>
      <c r="B22" s="34" t="s">
        <v>98</v>
      </c>
      <c r="C22" s="35"/>
      <c r="D22" s="49"/>
      <c r="E22" s="37"/>
      <c r="F22" s="38">
        <f>SUBTOTAL(109,F23:F25)</f>
        <v>0</v>
      </c>
    </row>
    <row r="23" spans="1:10" x14ac:dyDescent="0.2">
      <c r="A23" s="46" t="s">
        <v>99</v>
      </c>
      <c r="B23" s="2" t="s">
        <v>103</v>
      </c>
      <c r="C23" s="35" t="s">
        <v>10</v>
      </c>
      <c r="D23" s="48">
        <v>245</v>
      </c>
      <c r="E23" s="47"/>
      <c r="F23" s="40">
        <f>D23*E23</f>
        <v>0</v>
      </c>
    </row>
    <row r="24" spans="1:10" x14ac:dyDescent="0.2">
      <c r="A24" s="46" t="s">
        <v>100</v>
      </c>
      <c r="B24" s="2" t="s">
        <v>104</v>
      </c>
      <c r="C24" s="35" t="s">
        <v>10</v>
      </c>
      <c r="D24" s="48">
        <v>114</v>
      </c>
      <c r="E24" s="47"/>
      <c r="F24" s="40">
        <f>D24*E24</f>
        <v>0</v>
      </c>
    </row>
    <row r="25" spans="1:10" x14ac:dyDescent="0.2">
      <c r="A25" s="46" t="s">
        <v>101</v>
      </c>
      <c r="B25" s="2" t="s">
        <v>80</v>
      </c>
      <c r="C25" s="35" t="s">
        <v>10</v>
      </c>
      <c r="D25" s="48">
        <v>10</v>
      </c>
      <c r="E25" s="47"/>
      <c r="F25" s="40">
        <f>D25*E25</f>
        <v>0</v>
      </c>
    </row>
    <row r="26" spans="1:10" s="32" customFormat="1" ht="8.1" customHeight="1" x14ac:dyDescent="0.2">
      <c r="A26" s="41"/>
      <c r="B26" s="42"/>
      <c r="C26" s="43"/>
      <c r="D26" s="50"/>
      <c r="E26" s="44"/>
      <c r="F26" s="45"/>
    </row>
    <row r="27" spans="1:10" s="32" customFormat="1" ht="11.25" x14ac:dyDescent="0.2">
      <c r="A27" s="41"/>
      <c r="B27" s="42"/>
      <c r="C27" s="43"/>
      <c r="D27" s="50"/>
      <c r="E27" s="44"/>
      <c r="F27" s="45"/>
    </row>
    <row r="28" spans="1:10" ht="15" x14ac:dyDescent="0.25">
      <c r="A28" s="46"/>
      <c r="B28" s="78"/>
      <c r="C28" s="79"/>
      <c r="D28" s="80"/>
      <c r="E28" s="81" t="s">
        <v>102</v>
      </c>
      <c r="F28" s="82">
        <f>SUBTOTAL(109,F14:F27)</f>
        <v>0</v>
      </c>
    </row>
    <row r="29" spans="1:10" s="32" customFormat="1" ht="11.25" x14ac:dyDescent="0.2">
      <c r="A29" s="41"/>
      <c r="B29" s="42"/>
      <c r="C29" s="43"/>
      <c r="D29" s="50"/>
      <c r="E29" s="44"/>
      <c r="F29" s="45"/>
    </row>
    <row r="30" spans="1:10" ht="13.5" thickBot="1" x14ac:dyDescent="0.25">
      <c r="A30" s="46"/>
      <c r="B30" s="2"/>
      <c r="C30" s="35"/>
      <c r="D30" s="48"/>
      <c r="E30" s="44"/>
      <c r="F30" s="45"/>
    </row>
    <row r="31" spans="1:10" ht="13.5" thickTop="1" x14ac:dyDescent="0.2">
      <c r="A31" s="60"/>
      <c r="B31" s="61"/>
      <c r="C31" s="62"/>
      <c r="D31" s="63"/>
      <c r="E31" s="64"/>
      <c r="F31" s="65"/>
    </row>
    <row r="32" spans="1:10" ht="18.75" x14ac:dyDescent="0.4">
      <c r="A32" s="66"/>
      <c r="B32" s="67"/>
      <c r="C32" s="68"/>
      <c r="D32" s="69"/>
      <c r="E32" s="70" t="s">
        <v>57</v>
      </c>
      <c r="F32" s="71">
        <f>F10+F28</f>
        <v>0</v>
      </c>
      <c r="J32" s="83"/>
    </row>
    <row r="33" spans="1:10" ht="18.75" x14ac:dyDescent="0.4">
      <c r="A33" s="66"/>
      <c r="B33" s="67"/>
      <c r="C33" s="68"/>
      <c r="D33" s="69"/>
      <c r="E33" s="70" t="s">
        <v>58</v>
      </c>
      <c r="F33" s="71">
        <f>F32*0.2</f>
        <v>0</v>
      </c>
    </row>
    <row r="34" spans="1:10" ht="18.75" x14ac:dyDescent="0.4">
      <c r="A34" s="66"/>
      <c r="B34" s="67"/>
      <c r="C34" s="68"/>
      <c r="D34" s="69"/>
      <c r="E34" s="70" t="s">
        <v>59</v>
      </c>
      <c r="F34" s="71">
        <f>F32+F33</f>
        <v>0</v>
      </c>
      <c r="J34" s="83"/>
    </row>
    <row r="35" spans="1:10" ht="13.5" thickBot="1" x14ac:dyDescent="0.25">
      <c r="A35" s="72"/>
      <c r="B35" s="73"/>
      <c r="C35" s="74"/>
      <c r="D35" s="75"/>
      <c r="E35" s="76"/>
      <c r="F35" s="77"/>
    </row>
    <row r="36" spans="1:10" ht="13.5" thickTop="1" x14ac:dyDescent="0.2"/>
  </sheetData>
  <sheetProtection selectLockedCells="1"/>
  <mergeCells count="1">
    <mergeCell ref="A4:F4"/>
  </mergeCells>
  <phoneticPr fontId="6" type="noConversion"/>
  <printOptions horizontalCentered="1"/>
  <pageMargins left="0.31496062992125984" right="0.31496062992125984" top="0.94488188976377963" bottom="0.94488188976377963" header="0.31496062992125984" footer="0.31496062992125984"/>
  <pageSetup paperSize="9" scale="69" fitToHeight="4" orientation="portrait" verticalDpi="300" r:id="rId1"/>
  <headerFooter>
    <oddHeader xml:space="preserve">&amp;L&amp;G&amp;C&amp;"Arial,Gras"&amp;U&amp;K000000Travaux d'amélioration du réseau EFS
 EPM du Rhône&amp;R&amp;"Arial,Gras"&amp;10&amp;K000000DCE Indice A
</oddHeader>
    <oddFooter>&amp;L&amp;D&amp;R&amp;"Arial,Normal"&amp;10&amp;K000000
Page &amp;"Arial,Gras"&amp;P&amp;"Arial,Normal" sur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DPGF Base</vt:lpstr>
      <vt:lpstr>DPGF Variante</vt:lpstr>
      <vt:lpstr>'DPGF Base'!_Toc154074852</vt:lpstr>
      <vt:lpstr>'DPGF Base'!Impression_des_titres</vt:lpstr>
      <vt:lpstr>'DPGF Variante'!Impression_des_titres</vt:lpstr>
      <vt:lpstr>'DPGF Base'!Zone_d_impression</vt:lpstr>
      <vt:lpstr>'DPGF Variante'!Zone_d_impression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</dc:creator>
  <cp:lastModifiedBy>David LIM - PMM CONSEIL</cp:lastModifiedBy>
  <cp:lastPrinted>2025-04-10T10:14:38Z</cp:lastPrinted>
  <dcterms:created xsi:type="dcterms:W3CDTF">2013-11-06T14:22:05Z</dcterms:created>
  <dcterms:modified xsi:type="dcterms:W3CDTF">2025-04-11T09:17:38Z</dcterms:modified>
</cp:coreProperties>
</file>