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direction-generale\dsf-partage-DIRPAT-SAMP\MARCHES Travaux\Réaménagement_Papin\DCE_pièces_Techniques_VF_Dirpat\DPGF\"/>
    </mc:Choice>
  </mc:AlternateContent>
  <xr:revisionPtr revIDLastSave="0" documentId="13_ncr:1_{F5030C7E-C762-4842-A2D5-A790FC443B8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age de garde" sheetId="2" r:id="rId1"/>
    <sheet name="Feuil1" sheetId="1" r:id="rId2"/>
  </sheets>
  <externalReferences>
    <externalReference r:id="rId3"/>
  </externalReferences>
  <definedNames>
    <definedName name="_Toc475012069" localSheetId="1">Feuil1!$A$9</definedName>
    <definedName name="_Toc475012072" localSheetId="1">Feuil1!#REF!</definedName>
    <definedName name="_Toc475012074" localSheetId="1">Feuil1!$A$10</definedName>
    <definedName name="_Toc475012075" localSheetId="1">Feuil1!#REF!</definedName>
    <definedName name="_Toc475012077" localSheetId="1">Feuil1!#REF!</definedName>
    <definedName name="_Toc475012078" localSheetId="1">Feuil1!#REF!</definedName>
    <definedName name="cat">[1]enveloppes!#REF!</definedName>
    <definedName name="Excel_BuiltIn__FilterDatabase_2">"#REF!"</definedName>
    <definedName name="Excel_BuiltIn_Print_Titles_1">"#REF!"</definedName>
    <definedName name="Excel_BuiltIn_Print_Titles_2">"#REF!"</definedName>
    <definedName name="page">[1]enveloppes!#REF!</definedName>
    <definedName name="STATISTIQUE">#REF!</definedName>
    <definedName name="STATISTIQUES">#REF!</definedName>
    <definedName name="TOTIMP">[1]enveloppes!#REF!</definedName>
    <definedName name="TOTSIMP">[1]enveloppes!#REF!</definedName>
    <definedName name="_xlnm.Print_Area" localSheetId="0">'Page de garde'!$A$1:$E$34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1" l="1"/>
  <c r="F11" i="1"/>
  <c r="F12" i="1"/>
  <c r="F13" i="1"/>
  <c r="F14" i="1"/>
  <c r="F15" i="1"/>
  <c r="F16" i="1"/>
  <c r="F17" i="1"/>
  <c r="F18" i="1"/>
  <c r="F19" i="1"/>
  <c r="F21" i="1"/>
  <c r="F22" i="1"/>
  <c r="F24" i="1"/>
  <c r="F25" i="1"/>
  <c r="F26" i="1"/>
  <c r="F27" i="1"/>
  <c r="F28" i="1"/>
  <c r="F29" i="1"/>
  <c r="F30" i="1"/>
  <c r="F31" i="1"/>
  <c r="F32" i="1"/>
  <c r="F34" i="1"/>
  <c r="F10" i="1"/>
  <c r="F37" i="1" l="1"/>
  <c r="A15" i="2"/>
  <c r="A13" i="2"/>
  <c r="F38" i="1" l="1"/>
  <c r="F39" i="1" s="1"/>
</calcChain>
</file>

<file path=xl/sharedStrings.xml><?xml version="1.0" encoding="utf-8"?>
<sst xmlns="http://schemas.openxmlformats.org/spreadsheetml/2006/main" count="86" uniqueCount="64">
  <si>
    <t>UNIVERSITE JEAN MONNET</t>
  </si>
  <si>
    <t>Décomposition du Prix Global et Forfaitaire</t>
  </si>
  <si>
    <t>T.V.A. 20,00%:</t>
  </si>
  <si>
    <t>Total € H.T. :</t>
  </si>
  <si>
    <t xml:space="preserve">Total € T.T.C.: </t>
  </si>
  <si>
    <t>Unité</t>
  </si>
  <si>
    <t>Prix Unitaire € HT</t>
  </si>
  <si>
    <t>Montant €  HT</t>
  </si>
  <si>
    <t>D.P.G.F.</t>
  </si>
  <si>
    <t>UNIVERSITE JEAN MONNET SAINT-ETIENNE</t>
  </si>
  <si>
    <t xml:space="preserve">SOCIETE : </t>
  </si>
  <si>
    <t>Direction des Services Financiers - Service Achats &amp; Marchés Publics</t>
  </si>
  <si>
    <t>10 rue Tréfilerie - CS 82301</t>
  </si>
  <si>
    <t>42023 SAINT-ETIENNE Cedex 2</t>
  </si>
  <si>
    <t xml:space="preserve"> UNIVERSITE JEAN MONNET</t>
  </si>
  <si>
    <t xml:space="preserve"> Nom et adresse de la société :</t>
  </si>
  <si>
    <t>10 rue Tréfilerie</t>
  </si>
  <si>
    <t>CS 82301</t>
  </si>
  <si>
    <t xml:space="preserve"> 42023 Saint-Etienne Cédex 2</t>
  </si>
  <si>
    <t xml:space="preserve"> A Saint-Etienne, le </t>
  </si>
  <si>
    <t xml:space="preserve"> A    </t>
  </si>
  <si>
    <t>le</t>
  </si>
  <si>
    <t xml:space="preserve"> Le Client,</t>
  </si>
  <si>
    <t>Le fournisseur,</t>
  </si>
  <si>
    <t xml:space="preserve"> Nom et signature du Représentant ayant le pouvoir d'engager la société :</t>
  </si>
  <si>
    <t xml:space="preserve"> Cachet :</t>
  </si>
  <si>
    <t>U</t>
  </si>
  <si>
    <t>Lot n°1 : MENUISERIE INTERIEUR - MOBILIER FIXE</t>
  </si>
  <si>
    <t>C1 Bloc-portes</t>
  </si>
  <si>
    <t xml:space="preserve"> Le Président de l'Université,</t>
  </si>
  <si>
    <t>F. PIGEON</t>
  </si>
  <si>
    <t>C1.1 B-porte battant de 1.00x2.10m ht à 1 vantail - 40dB</t>
  </si>
  <si>
    <t>C1.2 B-porte battant de 1.00x2.10m ht à 1 vantail - CSO1P - 40dB</t>
  </si>
  <si>
    <t>C1.3 B-porte battant de 1.00x2.10m ht à 1 vantail - CSO1P - 40dB- PF1/2H + FP</t>
  </si>
  <si>
    <t>C1.4 B-porte double battant de 2.00x2.10m ht à 1 vantail - CSO1P - 30dB+ oculi</t>
  </si>
  <si>
    <t>C2 Châssis vitrés</t>
  </si>
  <si>
    <t>C2.1 Châssis vitré de 1.50 x1.10m ht  - 40dB</t>
  </si>
  <si>
    <t>C2.2 Châssis vitré de 3.00 x1.10m ht  - 30dB</t>
  </si>
  <si>
    <t>C3.1 Ensemble pour rangée de 10 Sièges rabattables (5.00 ml env)</t>
  </si>
  <si>
    <t>C3.2 Ensemble pour rangée de 9 Sièges rabattables (4.50 ml env)</t>
  </si>
  <si>
    <t>C3.3 Ensemble pour rangée de 8 Sièges rabattables (4.00 ml env)</t>
  </si>
  <si>
    <t>C3.4 Ensemble pour rangée de 7 Sièges rabattables (3.50 ml env)</t>
  </si>
  <si>
    <t>C3.5 Tablette fixe de 5.00 x 0.35 m droite</t>
  </si>
  <si>
    <t>C3.6 Tablette fixe de 4.50 x 0.35 m droite</t>
  </si>
  <si>
    <t>C3.7 Tablette fixe de 4.00 x 0.35 m droite</t>
  </si>
  <si>
    <t>C3.8 Tablette fixe de 3.50 x 0.35 m droite</t>
  </si>
  <si>
    <t>C4 DIVERS</t>
  </si>
  <si>
    <t>C3 Sièges d'amphithéâtre avec tablette filante</t>
  </si>
  <si>
    <t>C4.1 Trappe de visite sur gaine technique de 0.50x0.80 m - CF1/2 H 32 dB</t>
  </si>
  <si>
    <t>C4.2 Plinthe bois de 100 mm - Droites</t>
  </si>
  <si>
    <t>mL</t>
  </si>
  <si>
    <t>C3.9 Dépose 54 sièges rabattables et tablettes</t>
  </si>
  <si>
    <t>Ft</t>
  </si>
  <si>
    <t>*les quantités ne sont pas contractuelles. Seul le montant total HT de la DPGF est engageant, quel que soit le réalisé en cours d'exécution du marché</t>
  </si>
  <si>
    <t>Proposition MOA/MOE</t>
  </si>
  <si>
    <t>Quantité*</t>
  </si>
  <si>
    <t>Validation entreprise</t>
  </si>
  <si>
    <t>C1.5 B-porte battant de 1.00x2.10m ht à 1 vantail -30dB</t>
  </si>
  <si>
    <t>C1.6 B-porte battant de 1.00x2.10m ht à 1 vantail -30dB- CSO1P- PF1/2H</t>
  </si>
  <si>
    <t>C1.7 B-porte battant de 1.00x2.10m ht à 1 vantail -30dB- CSO1P- PF1/2H+ oculus</t>
  </si>
  <si>
    <t>C1.8 Dépose/ repose d’ensemble bloc-porte</t>
  </si>
  <si>
    <t>C1.9 Retournement de porte existante, un vantail</t>
  </si>
  <si>
    <t>C1.10 Retournement de porte existante, deux vantaux</t>
  </si>
  <si>
    <t xml:space="preserve">Travaux d'aménagement de bureaux et salles de cours site Papin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</si>
</sst>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000000"/>
      <name val="Verdana,Bold"/>
    </font>
    <font>
      <b/>
      <sz val="16"/>
      <color rgb="FF000000"/>
      <name val="Verdana,Bold"/>
    </font>
    <font>
      <b/>
      <sz val="12"/>
      <color rgb="FF808080"/>
      <name val="ErasBoldITC"/>
    </font>
    <font>
      <sz val="14"/>
      <color rgb="FF000000"/>
      <name val="Verdana"/>
      <family val="2"/>
    </font>
    <font>
      <sz val="12"/>
      <name val="System"/>
    </font>
    <font>
      <b/>
      <sz val="11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0"/>
      <name val="Arial"/>
      <family val="2"/>
    </font>
    <font>
      <b/>
      <u/>
      <sz val="14"/>
      <name val="Arial"/>
      <family val="2"/>
    </font>
    <font>
      <b/>
      <u/>
      <sz val="14"/>
      <color indexed="12"/>
      <name val="Arial"/>
      <family val="2"/>
    </font>
    <font>
      <b/>
      <sz val="10"/>
      <name val="Verdana,Bold"/>
    </font>
    <font>
      <b/>
      <sz val="14"/>
      <color rgb="FF808080"/>
      <name val="ErasBoldITC"/>
    </font>
    <font>
      <sz val="11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12" fillId="0" borderId="0"/>
    <xf numFmtId="0" fontId="12" fillId="0" borderId="0"/>
  </cellStyleXfs>
  <cellXfs count="52">
    <xf numFmtId="0" fontId="0" fillId="0" borderId="0" xfId="0"/>
    <xf numFmtId="0" fontId="6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164" fontId="0" fillId="0" borderId="1" xfId="1" applyFont="1" applyBorder="1"/>
    <xf numFmtId="0" fontId="0" fillId="0" borderId="1" xfId="0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164" fontId="0" fillId="0" borderId="2" xfId="1" applyFont="1" applyBorder="1"/>
    <xf numFmtId="0" fontId="0" fillId="0" borderId="1" xfId="0" applyFont="1" applyBorder="1" applyAlignment="1">
      <alignment horizontal="left" vertical="top"/>
    </xf>
    <xf numFmtId="0" fontId="8" fillId="0" borderId="0" xfId="2" applyFont="1" applyAlignment="1">
      <alignment horizontal="left"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8" fillId="0" borderId="0" xfId="2" applyFont="1" applyAlignment="1">
      <alignment horizontal="centerContinuous" vertical="center"/>
    </xf>
    <xf numFmtId="0" fontId="11" fillId="0" borderId="3" xfId="3" applyFont="1" applyFill="1" applyBorder="1" applyAlignment="1">
      <alignment vertical="center"/>
    </xf>
    <xf numFmtId="0" fontId="13" fillId="0" borderId="0" xfId="2" applyFont="1" applyAlignment="1">
      <alignment horizontal="center" vertical="center"/>
    </xf>
    <xf numFmtId="0" fontId="8" fillId="0" borderId="0" xfId="4" applyFont="1" applyAlignment="1">
      <alignment horizontal="left" vertical="center" wrapText="1"/>
    </xf>
    <xf numFmtId="0" fontId="11" fillId="0" borderId="0" xfId="4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0" fontId="11" fillId="0" borderId="6" xfId="2" applyFont="1" applyBorder="1" applyAlignment="1">
      <alignment vertical="center"/>
    </xf>
    <xf numFmtId="0" fontId="11" fillId="0" borderId="7" xfId="2" applyFont="1" applyBorder="1" applyAlignment="1">
      <alignment vertical="center"/>
    </xf>
    <xf numFmtId="0" fontId="8" fillId="0" borderId="3" xfId="2" applyFont="1" applyBorder="1" applyAlignment="1">
      <alignment vertical="center"/>
    </xf>
    <xf numFmtId="0" fontId="11" fillId="0" borderId="8" xfId="2" applyFont="1" applyBorder="1" applyAlignment="1">
      <alignment vertical="center"/>
    </xf>
    <xf numFmtId="0" fontId="11" fillId="0" borderId="3" xfId="3" applyFont="1" applyBorder="1" applyAlignment="1">
      <alignment horizontal="left" vertical="center"/>
    </xf>
    <xf numFmtId="0" fontId="11" fillId="0" borderId="3" xfId="2" applyFont="1" applyBorder="1" applyAlignment="1">
      <alignment vertical="center"/>
    </xf>
    <xf numFmtId="0" fontId="11" fillId="0" borderId="3" xfId="3" applyFont="1" applyFill="1" applyBorder="1" applyAlignment="1">
      <alignment horizontal="left" vertical="center"/>
    </xf>
    <xf numFmtId="0" fontId="11" fillId="0" borderId="3" xfId="3" applyFont="1" applyBorder="1" applyAlignment="1">
      <alignment vertical="center"/>
    </xf>
    <xf numFmtId="0" fontId="11" fillId="0" borderId="9" xfId="2" applyFont="1" applyBorder="1" applyAlignment="1">
      <alignment vertical="center"/>
    </xf>
    <xf numFmtId="0" fontId="11" fillId="0" borderId="10" xfId="2" applyFont="1" applyBorder="1" applyAlignment="1">
      <alignment vertical="center"/>
    </xf>
    <xf numFmtId="0" fontId="11" fillId="0" borderId="11" xfId="2" applyFont="1" applyBorder="1" applyAlignment="1">
      <alignment vertical="center"/>
    </xf>
    <xf numFmtId="0" fontId="11" fillId="0" borderId="3" xfId="2" applyFont="1" applyBorder="1" applyAlignment="1">
      <alignment horizontal="left" vertical="center"/>
    </xf>
    <xf numFmtId="0" fontId="11" fillId="0" borderId="12" xfId="2" applyFont="1" applyBorder="1" applyAlignment="1">
      <alignment vertical="center"/>
    </xf>
    <xf numFmtId="0" fontId="11" fillId="0" borderId="13" xfId="2" applyFont="1" applyBorder="1" applyAlignment="1">
      <alignment vertical="center"/>
    </xf>
    <xf numFmtId="0" fontId="12" fillId="0" borderId="0" xfId="4" applyAlignment="1">
      <alignment horizontal="center" vertical="center" wrapText="1"/>
    </xf>
    <xf numFmtId="0" fontId="12" fillId="0" borderId="0" xfId="4" applyAlignment="1">
      <alignment vertical="center"/>
    </xf>
    <xf numFmtId="0" fontId="12" fillId="0" borderId="0" xfId="4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15" fillId="0" borderId="1" xfId="0" applyFont="1" applyBorder="1" applyAlignment="1">
      <alignment horizontal="justify" vertical="center"/>
    </xf>
    <xf numFmtId="0" fontId="0" fillId="0" borderId="1" xfId="0" applyBorder="1"/>
    <xf numFmtId="0" fontId="16" fillId="0" borderId="0" xfId="0" applyFont="1" applyAlignment="1">
      <alignment horizontal="left" vertical="top"/>
    </xf>
    <xf numFmtId="0" fontId="2" fillId="0" borderId="1" xfId="0" applyFont="1" applyBorder="1"/>
    <xf numFmtId="0" fontId="2" fillId="2" borderId="1" xfId="0" applyFont="1" applyFill="1" applyBorder="1" applyAlignment="1">
      <alignment horizontal="left" vertical="top"/>
    </xf>
    <xf numFmtId="0" fontId="0" fillId="0" borderId="14" xfId="0" applyBorder="1" applyAlignment="1">
      <alignment vertical="top"/>
    </xf>
    <xf numFmtId="0" fontId="0" fillId="0" borderId="14" xfId="0" applyBorder="1" applyAlignment="1">
      <alignment horizontal="center" vertical="top" wrapText="1"/>
    </xf>
    <xf numFmtId="0" fontId="0" fillId="2" borderId="14" xfId="0" applyFill="1" applyBorder="1" applyAlignment="1">
      <alignment horizontal="center" vertical="top" wrapText="1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8" fillId="1" borderId="4" xfId="2" applyFont="1" applyFill="1" applyBorder="1" applyAlignment="1">
      <alignment horizontal="center" vertical="center" wrapText="1"/>
    </xf>
    <xf numFmtId="0" fontId="8" fillId="1" borderId="5" xfId="2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top" wrapText="1"/>
    </xf>
  </cellXfs>
  <cellStyles count="5">
    <cellStyle name="Excel Built-in Normal" xfId="3" xr:uid="{00000000-0005-0000-0000-000000000000}"/>
    <cellStyle name="Milliers" xfId="1" builtinId="3"/>
    <cellStyle name="Normal" xfId="0" builtinId="0"/>
    <cellStyle name="Normal 2" xfId="2" xr:uid="{00000000-0005-0000-0000-000003000000}"/>
    <cellStyle name="Normal_Résultats enquête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1819275</xdr:colOff>
      <xdr:row>6</xdr:row>
      <xdr:rowOff>0</xdr:rowOff>
    </xdr:to>
    <xdr:pic>
      <xdr:nvPicPr>
        <xdr:cNvPr id="3" name="Image 2" descr="img_143445733616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1819275" cy="923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1819275</xdr:colOff>
      <xdr:row>2</xdr:row>
      <xdr:rowOff>9525</xdr:rowOff>
    </xdr:to>
    <xdr:pic>
      <xdr:nvPicPr>
        <xdr:cNvPr id="3" name="Image 2" descr="img_143445733616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19275" cy="923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nt\fichiers\March&#233;s%20Publics\Marches%20fournit\Imprimerie_divers%20march&#233;s\Imprimerie\Recensement\Tab%20Reca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ies anonymes"/>
      <sheetName val="enveloppes"/>
      <sheetName val="note papier à en-tête"/>
      <sheetName val="papier à en tête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IN142"/>
  <sheetViews>
    <sheetView tabSelected="1" view="pageBreakPreview" topLeftCell="A25" zoomScaleNormal="50" zoomScaleSheetLayoutView="100" workbookViewId="0">
      <selection activeCell="A13" sqref="A13:E13"/>
    </sheetView>
  </sheetViews>
  <sheetFormatPr baseColWidth="10" defaultColWidth="11.44140625" defaultRowHeight="13.2"/>
  <cols>
    <col min="1" max="1" width="35.5546875" style="37" customWidth="1"/>
    <col min="2" max="2" width="52.44140625" style="36" customWidth="1"/>
    <col min="3" max="3" width="12.5546875" style="36" customWidth="1"/>
    <col min="4" max="4" width="32.33203125" style="36" customWidth="1"/>
    <col min="5" max="5" width="53.33203125" style="36" customWidth="1"/>
    <col min="6" max="16384" width="11.44140625" style="36"/>
  </cols>
  <sheetData>
    <row r="7" spans="1:248" s="12" customFormat="1" ht="13.8">
      <c r="A7" s="11" t="s">
        <v>9</v>
      </c>
      <c r="D7" s="13" t="s">
        <v>10</v>
      </c>
    </row>
    <row r="8" spans="1:248" s="14" customFormat="1" ht="13.8">
      <c r="A8" s="14" t="s">
        <v>11</v>
      </c>
      <c r="B8" s="15"/>
    </row>
    <row r="9" spans="1:248" s="14" customFormat="1" ht="13.8">
      <c r="A9" s="16" t="s">
        <v>12</v>
      </c>
    </row>
    <row r="10" spans="1:248" s="14" customFormat="1" ht="13.8">
      <c r="A10" s="14" t="s">
        <v>13</v>
      </c>
    </row>
    <row r="11" spans="1:248" s="14" customFormat="1" ht="13.8"/>
    <row r="12" spans="1:248" s="14" customFormat="1" ht="13.8">
      <c r="A12" s="15"/>
      <c r="B12" s="15"/>
    </row>
    <row r="13" spans="1:248" s="14" customFormat="1" ht="48.75" customHeight="1">
      <c r="A13" s="47" t="str">
        <f>Feuil1!A4</f>
        <v xml:space="preserve">Travaux d'aménagement de bureaux et salles de cours site Papin </v>
      </c>
      <c r="B13" s="48"/>
      <c r="C13" s="48"/>
      <c r="D13" s="48"/>
      <c r="E13" s="48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</row>
    <row r="14" spans="1:248" s="14" customFormat="1" ht="9.75" customHeight="1"/>
    <row r="15" spans="1:248" s="14" customFormat="1" ht="21.75" customHeight="1">
      <c r="A15" s="48" t="str">
        <f>Feuil1!A5</f>
        <v>Lot n°1 : MENUISERIE INTERIEUR - MOBILIER FIXE</v>
      </c>
      <c r="B15" s="48"/>
      <c r="C15" s="48"/>
      <c r="D15" s="48"/>
      <c r="E15" s="48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</row>
    <row r="16" spans="1:248" s="14" customFormat="1" ht="14.4" thickBot="1"/>
    <row r="17" spans="1:5" s="14" customFormat="1" ht="38.25" customHeight="1" thickBot="1">
      <c r="A17" s="49" t="s">
        <v>8</v>
      </c>
      <c r="B17" s="50"/>
      <c r="C17" s="50"/>
      <c r="D17" s="50"/>
      <c r="E17" s="50"/>
    </row>
    <row r="18" spans="1:5" s="20" customFormat="1" ht="20.25" customHeight="1">
      <c r="A18" s="18"/>
      <c r="B18" s="19"/>
      <c r="C18" s="19"/>
    </row>
    <row r="19" spans="1:5" s="14" customFormat="1" ht="14.4" thickBot="1">
      <c r="A19" s="19"/>
    </row>
    <row r="20" spans="1:5" s="14" customFormat="1" ht="31.5" customHeight="1">
      <c r="A20" s="21"/>
      <c r="B20" s="22"/>
      <c r="D20" s="21"/>
      <c r="E20" s="22"/>
    </row>
    <row r="21" spans="1:5" s="14" customFormat="1" ht="31.5" customHeight="1">
      <c r="A21" s="23" t="s">
        <v>14</v>
      </c>
      <c r="B21" s="24"/>
      <c r="D21" s="23" t="s">
        <v>15</v>
      </c>
      <c r="E21" s="24"/>
    </row>
    <row r="22" spans="1:5" s="14" customFormat="1" ht="31.5" customHeight="1">
      <c r="A22" s="25" t="s">
        <v>11</v>
      </c>
      <c r="B22" s="24"/>
      <c r="D22" s="26"/>
      <c r="E22" s="24"/>
    </row>
    <row r="23" spans="1:5" s="14" customFormat="1" ht="31.5" customHeight="1">
      <c r="A23" s="16" t="s">
        <v>16</v>
      </c>
      <c r="B23" s="24"/>
      <c r="D23" s="26"/>
      <c r="E23" s="24"/>
    </row>
    <row r="24" spans="1:5" s="14" customFormat="1" ht="31.5" customHeight="1">
      <c r="A24" s="27" t="s">
        <v>17</v>
      </c>
      <c r="B24" s="24"/>
      <c r="D24" s="26"/>
      <c r="E24" s="24"/>
    </row>
    <row r="25" spans="1:5" s="19" customFormat="1" ht="31.5" customHeight="1">
      <c r="A25" s="28" t="s">
        <v>18</v>
      </c>
      <c r="B25" s="24"/>
      <c r="C25" s="14"/>
      <c r="D25" s="26"/>
      <c r="E25" s="24"/>
    </row>
    <row r="26" spans="1:5" s="19" customFormat="1" ht="21.75" customHeight="1" thickBot="1">
      <c r="A26" s="29"/>
      <c r="B26" s="24"/>
      <c r="C26" s="14"/>
      <c r="D26" s="29"/>
      <c r="E26" s="30"/>
    </row>
    <row r="27" spans="1:5" s="19" customFormat="1" ht="9" customHeight="1" thickTop="1">
      <c r="A27" s="26"/>
      <c r="B27" s="31"/>
      <c r="C27" s="14"/>
      <c r="D27" s="23"/>
      <c r="E27" s="24"/>
    </row>
    <row r="28" spans="1:5" s="19" customFormat="1" ht="29.25" customHeight="1">
      <c r="A28" s="26" t="s">
        <v>19</v>
      </c>
      <c r="B28" s="24"/>
      <c r="C28" s="14"/>
      <c r="D28" s="26" t="s">
        <v>20</v>
      </c>
      <c r="E28" s="24" t="s">
        <v>21</v>
      </c>
    </row>
    <row r="29" spans="1:5" s="19" customFormat="1" ht="29.25" customHeight="1">
      <c r="A29" s="26" t="s">
        <v>22</v>
      </c>
      <c r="B29" s="24"/>
      <c r="C29" s="14"/>
      <c r="D29" s="26" t="s">
        <v>23</v>
      </c>
      <c r="E29" s="24"/>
    </row>
    <row r="30" spans="1:5" s="19" customFormat="1" ht="31.5" customHeight="1">
      <c r="A30" s="26"/>
      <c r="B30" s="24"/>
      <c r="C30" s="14"/>
      <c r="D30" s="26"/>
      <c r="E30" s="24"/>
    </row>
    <row r="31" spans="1:5" s="19" customFormat="1" ht="31.5" customHeight="1">
      <c r="A31" s="26" t="s">
        <v>29</v>
      </c>
      <c r="B31" s="24"/>
      <c r="C31" s="14"/>
      <c r="D31" s="26" t="s">
        <v>24</v>
      </c>
      <c r="E31" s="24"/>
    </row>
    <row r="32" spans="1:5" s="19" customFormat="1" ht="31.5" customHeight="1">
      <c r="A32" s="26"/>
      <c r="B32" s="24"/>
      <c r="C32" s="14"/>
      <c r="D32" s="26"/>
      <c r="E32" s="24"/>
    </row>
    <row r="33" spans="1:5" s="19" customFormat="1" ht="31.5" customHeight="1">
      <c r="A33" s="32" t="s">
        <v>30</v>
      </c>
      <c r="B33" s="24"/>
      <c r="C33" s="14"/>
      <c r="D33" s="26" t="s">
        <v>25</v>
      </c>
      <c r="E33" s="24"/>
    </row>
    <row r="34" spans="1:5" s="19" customFormat="1" ht="18.75" customHeight="1" thickBot="1">
      <c r="A34" s="33"/>
      <c r="B34" s="34"/>
      <c r="C34" s="14"/>
      <c r="D34" s="33"/>
      <c r="E34" s="34"/>
    </row>
    <row r="35" spans="1:5">
      <c r="A35" s="35"/>
    </row>
    <row r="36" spans="1:5">
      <c r="A36" s="35"/>
    </row>
    <row r="37" spans="1:5">
      <c r="A37" s="35"/>
    </row>
    <row r="38" spans="1:5">
      <c r="A38" s="35"/>
    </row>
    <row r="39" spans="1:5">
      <c r="A39" s="35"/>
    </row>
    <row r="40" spans="1:5">
      <c r="A40" s="35"/>
    </row>
    <row r="41" spans="1:5">
      <c r="A41" s="35"/>
    </row>
    <row r="42" spans="1:5">
      <c r="A42" s="35"/>
    </row>
    <row r="43" spans="1:5">
      <c r="A43" s="35"/>
    </row>
    <row r="44" spans="1:5">
      <c r="A44" s="35"/>
    </row>
    <row r="45" spans="1:5">
      <c r="A45" s="35"/>
    </row>
    <row r="46" spans="1:5">
      <c r="A46" s="35"/>
    </row>
    <row r="47" spans="1:5">
      <c r="A47" s="35"/>
    </row>
    <row r="48" spans="1:5">
      <c r="A48" s="35"/>
    </row>
    <row r="49" spans="1:1">
      <c r="A49" s="35"/>
    </row>
    <row r="50" spans="1:1">
      <c r="A50" s="35"/>
    </row>
    <row r="51" spans="1:1">
      <c r="A51" s="35"/>
    </row>
    <row r="52" spans="1:1">
      <c r="A52" s="35"/>
    </row>
    <row r="53" spans="1:1">
      <c r="A53" s="35"/>
    </row>
    <row r="54" spans="1:1">
      <c r="A54" s="35"/>
    </row>
    <row r="55" spans="1:1">
      <c r="A55" s="35"/>
    </row>
    <row r="56" spans="1:1">
      <c r="A56" s="35"/>
    </row>
    <row r="57" spans="1:1">
      <c r="A57" s="35"/>
    </row>
    <row r="58" spans="1:1">
      <c r="A58" s="35"/>
    </row>
    <row r="59" spans="1:1">
      <c r="A59" s="35"/>
    </row>
    <row r="60" spans="1:1">
      <c r="A60" s="35"/>
    </row>
    <row r="61" spans="1:1">
      <c r="A61" s="35"/>
    </row>
    <row r="62" spans="1:1">
      <c r="A62" s="35"/>
    </row>
    <row r="63" spans="1:1">
      <c r="A63" s="35"/>
    </row>
    <row r="64" spans="1:1">
      <c r="A64" s="35"/>
    </row>
    <row r="65" spans="1:1">
      <c r="A65" s="35"/>
    </row>
    <row r="66" spans="1:1">
      <c r="A66" s="35"/>
    </row>
    <row r="67" spans="1:1">
      <c r="A67" s="35"/>
    </row>
    <row r="68" spans="1:1">
      <c r="A68" s="35"/>
    </row>
    <row r="69" spans="1:1">
      <c r="A69" s="35"/>
    </row>
    <row r="70" spans="1:1">
      <c r="A70" s="35"/>
    </row>
    <row r="71" spans="1:1">
      <c r="A71" s="35"/>
    </row>
    <row r="72" spans="1:1">
      <c r="A72" s="35"/>
    </row>
    <row r="73" spans="1:1">
      <c r="A73" s="35"/>
    </row>
    <row r="74" spans="1:1">
      <c r="A74" s="35"/>
    </row>
    <row r="75" spans="1:1">
      <c r="A75" s="35"/>
    </row>
    <row r="76" spans="1:1">
      <c r="A76" s="35"/>
    </row>
    <row r="77" spans="1:1">
      <c r="A77" s="35"/>
    </row>
    <row r="78" spans="1:1">
      <c r="A78" s="35"/>
    </row>
    <row r="79" spans="1:1">
      <c r="A79" s="35"/>
    </row>
    <row r="80" spans="1:1">
      <c r="A80" s="35"/>
    </row>
    <row r="81" spans="1:1">
      <c r="A81" s="35"/>
    </row>
    <row r="82" spans="1:1">
      <c r="A82" s="35"/>
    </row>
    <row r="83" spans="1:1">
      <c r="A83" s="35"/>
    </row>
    <row r="84" spans="1:1">
      <c r="A84" s="35"/>
    </row>
    <row r="85" spans="1:1">
      <c r="A85" s="35"/>
    </row>
    <row r="86" spans="1:1">
      <c r="A86" s="35"/>
    </row>
    <row r="87" spans="1:1">
      <c r="A87" s="35"/>
    </row>
    <row r="88" spans="1:1">
      <c r="A88" s="35"/>
    </row>
    <row r="89" spans="1:1">
      <c r="A89" s="35"/>
    </row>
    <row r="90" spans="1:1">
      <c r="A90" s="35"/>
    </row>
    <row r="91" spans="1:1">
      <c r="A91" s="35"/>
    </row>
    <row r="92" spans="1:1">
      <c r="A92" s="35"/>
    </row>
    <row r="93" spans="1:1">
      <c r="A93" s="35"/>
    </row>
    <row r="94" spans="1:1">
      <c r="A94" s="35"/>
    </row>
    <row r="95" spans="1:1">
      <c r="A95" s="35"/>
    </row>
    <row r="96" spans="1:1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</sheetData>
  <mergeCells count="3">
    <mergeCell ref="A13:E13"/>
    <mergeCell ref="A15:E15"/>
    <mergeCell ref="A17:E17"/>
  </mergeCells>
  <printOptions horizontalCentered="1"/>
  <pageMargins left="0.19685039370078741" right="0.19685039370078741" top="0.39370078740157483" bottom="0.19685039370078741" header="0.51181102362204722" footer="0.51181102362204722"/>
  <pageSetup paperSize="9" scale="6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opLeftCell="A23" workbookViewId="0">
      <selection activeCell="A7" sqref="A7"/>
    </sheetView>
  </sheetViews>
  <sheetFormatPr baseColWidth="10" defaultRowHeight="14.4"/>
  <cols>
    <col min="1" max="1" width="91.44140625" style="3" bestFit="1" customWidth="1"/>
    <col min="2" max="2" width="10.44140625" style="3" bestFit="1" customWidth="1"/>
    <col min="3" max="3" width="10.44140625" style="3" customWidth="1"/>
    <col min="4" max="4" width="6" style="3" bestFit="1" customWidth="1"/>
    <col min="5" max="5" width="16.44140625" bestFit="1" customWidth="1"/>
    <col min="6" max="6" width="13.33203125" bestFit="1" customWidth="1"/>
  </cols>
  <sheetData>
    <row r="1" spans="1:6" ht="36" customHeight="1"/>
    <row r="2" spans="1:6" ht="36" customHeight="1"/>
    <row r="3" spans="1:6" ht="20.399999999999999">
      <c r="A3" s="2" t="s">
        <v>0</v>
      </c>
    </row>
    <row r="4" spans="1:6" ht="42">
      <c r="A4" s="38" t="s">
        <v>63</v>
      </c>
    </row>
    <row r="5" spans="1:6" ht="17.399999999999999">
      <c r="A5" s="41" t="s">
        <v>27</v>
      </c>
    </row>
    <row r="6" spans="1:6" ht="17.399999999999999">
      <c r="A6" s="41" t="s">
        <v>1</v>
      </c>
    </row>
    <row r="7" spans="1:6" ht="28.8">
      <c r="A7" s="4"/>
      <c r="B7" s="45" t="s">
        <v>54</v>
      </c>
      <c r="C7" s="46" t="s">
        <v>56</v>
      </c>
      <c r="D7" s="44"/>
    </row>
    <row r="8" spans="1:6">
      <c r="A8" s="7"/>
      <c r="B8" s="5" t="s">
        <v>55</v>
      </c>
      <c r="C8" s="43" t="s">
        <v>55</v>
      </c>
      <c r="D8" s="5" t="s">
        <v>5</v>
      </c>
      <c r="E8" s="5" t="s">
        <v>6</v>
      </c>
      <c r="F8" s="5" t="s">
        <v>7</v>
      </c>
    </row>
    <row r="9" spans="1:6">
      <c r="A9" s="39" t="s">
        <v>28</v>
      </c>
      <c r="B9" s="5"/>
      <c r="C9" s="5"/>
      <c r="D9" s="5"/>
      <c r="E9" s="9"/>
      <c r="F9" s="9"/>
    </row>
    <row r="10" spans="1:6">
      <c r="A10" s="40" t="s">
        <v>31</v>
      </c>
      <c r="B10" s="5">
        <v>1</v>
      </c>
      <c r="C10" s="5"/>
      <c r="D10" s="10" t="s">
        <v>26</v>
      </c>
      <c r="E10" s="9"/>
      <c r="F10" s="9">
        <f>C10*E10</f>
        <v>0</v>
      </c>
    </row>
    <row r="11" spans="1:6">
      <c r="A11" s="3" t="s">
        <v>32</v>
      </c>
      <c r="B11" s="5">
        <v>1</v>
      </c>
      <c r="C11" s="5"/>
      <c r="D11" s="10" t="s">
        <v>26</v>
      </c>
      <c r="E11" s="9"/>
      <c r="F11" s="9">
        <f t="shared" ref="F11:F34" si="0">C11*E11</f>
        <v>0</v>
      </c>
    </row>
    <row r="12" spans="1:6">
      <c r="A12" s="40" t="s">
        <v>33</v>
      </c>
      <c r="B12" s="5">
        <v>1</v>
      </c>
      <c r="C12" s="5"/>
      <c r="D12" s="10" t="s">
        <v>26</v>
      </c>
      <c r="E12" s="9"/>
      <c r="F12" s="9">
        <f t="shared" si="0"/>
        <v>0</v>
      </c>
    </row>
    <row r="13" spans="1:6">
      <c r="A13" s="40" t="s">
        <v>34</v>
      </c>
      <c r="B13" s="5">
        <v>1</v>
      </c>
      <c r="C13" s="5"/>
      <c r="D13" s="10" t="s">
        <v>26</v>
      </c>
      <c r="E13" s="9"/>
      <c r="F13" s="9">
        <f t="shared" si="0"/>
        <v>0</v>
      </c>
    </row>
    <row r="14" spans="1:6">
      <c r="A14" s="40" t="s">
        <v>57</v>
      </c>
      <c r="B14" s="5">
        <v>4</v>
      </c>
      <c r="C14" s="5"/>
      <c r="D14" s="10" t="s">
        <v>26</v>
      </c>
      <c r="E14" s="9"/>
      <c r="F14" s="9">
        <f t="shared" si="0"/>
        <v>0</v>
      </c>
    </row>
    <row r="15" spans="1:6">
      <c r="A15" s="40" t="s">
        <v>58</v>
      </c>
      <c r="B15" s="5">
        <v>4</v>
      </c>
      <c r="C15" s="5"/>
      <c r="D15" s="10" t="s">
        <v>26</v>
      </c>
      <c r="E15" s="9"/>
      <c r="F15" s="9">
        <f t="shared" si="0"/>
        <v>0</v>
      </c>
    </row>
    <row r="16" spans="1:6">
      <c r="A16" s="40" t="s">
        <v>59</v>
      </c>
      <c r="B16" s="5">
        <v>1</v>
      </c>
      <c r="C16" s="5"/>
      <c r="D16" s="10" t="s">
        <v>26</v>
      </c>
      <c r="E16" s="9"/>
      <c r="F16" s="9">
        <f t="shared" si="0"/>
        <v>0</v>
      </c>
    </row>
    <row r="17" spans="1:6">
      <c r="A17" s="40" t="s">
        <v>60</v>
      </c>
      <c r="B17" s="5">
        <v>1</v>
      </c>
      <c r="C17" s="5"/>
      <c r="D17" s="10" t="s">
        <v>26</v>
      </c>
      <c r="E17" s="9"/>
      <c r="F17" s="9">
        <f t="shared" si="0"/>
        <v>0</v>
      </c>
    </row>
    <row r="18" spans="1:6">
      <c r="A18" s="40" t="s">
        <v>61</v>
      </c>
      <c r="B18" s="5">
        <v>2</v>
      </c>
      <c r="C18" s="5"/>
      <c r="D18" s="10" t="s">
        <v>26</v>
      </c>
      <c r="E18" s="9"/>
      <c r="F18" s="9">
        <f t="shared" si="0"/>
        <v>0</v>
      </c>
    </row>
    <row r="19" spans="1:6">
      <c r="A19" s="40" t="s">
        <v>62</v>
      </c>
      <c r="B19" s="5">
        <v>2</v>
      </c>
      <c r="C19" s="5"/>
      <c r="D19" s="10" t="s">
        <v>26</v>
      </c>
      <c r="E19" s="9"/>
      <c r="F19" s="9">
        <f t="shared" si="0"/>
        <v>0</v>
      </c>
    </row>
    <row r="20" spans="1:6">
      <c r="A20" s="42" t="s">
        <v>35</v>
      </c>
      <c r="B20" s="5"/>
      <c r="C20" s="5"/>
      <c r="D20" s="10"/>
      <c r="E20" s="9"/>
      <c r="F20" s="9"/>
    </row>
    <row r="21" spans="1:6">
      <c r="A21" s="40" t="s">
        <v>36</v>
      </c>
      <c r="B21" s="5">
        <v>1</v>
      </c>
      <c r="C21" s="5"/>
      <c r="D21" s="10" t="s">
        <v>26</v>
      </c>
      <c r="E21" s="9"/>
      <c r="F21" s="9">
        <f t="shared" si="0"/>
        <v>0</v>
      </c>
    </row>
    <row r="22" spans="1:6">
      <c r="A22" s="3" t="s">
        <v>37</v>
      </c>
      <c r="B22" s="5">
        <v>1</v>
      </c>
      <c r="C22" s="5"/>
      <c r="D22" s="10" t="s">
        <v>26</v>
      </c>
      <c r="E22" s="9"/>
      <c r="F22" s="9">
        <f t="shared" si="0"/>
        <v>0</v>
      </c>
    </row>
    <row r="23" spans="1:6">
      <c r="A23" s="42" t="s">
        <v>47</v>
      </c>
      <c r="B23" s="5"/>
      <c r="C23" s="5"/>
      <c r="D23" s="10"/>
      <c r="E23" s="9"/>
      <c r="F23" s="9"/>
    </row>
    <row r="24" spans="1:6">
      <c r="A24" s="40" t="s">
        <v>38</v>
      </c>
      <c r="B24" s="5">
        <v>6</v>
      </c>
      <c r="C24" s="5"/>
      <c r="D24" s="10" t="s">
        <v>26</v>
      </c>
      <c r="E24" s="9"/>
      <c r="F24" s="9">
        <f t="shared" si="0"/>
        <v>0</v>
      </c>
    </row>
    <row r="25" spans="1:6">
      <c r="A25" s="40" t="s">
        <v>39</v>
      </c>
      <c r="B25" s="5">
        <v>4</v>
      </c>
      <c r="C25" s="5"/>
      <c r="D25" s="10" t="s">
        <v>26</v>
      </c>
      <c r="E25" s="9"/>
      <c r="F25" s="9">
        <f t="shared" si="0"/>
        <v>0</v>
      </c>
    </row>
    <row r="26" spans="1:6">
      <c r="A26" s="40" t="s">
        <v>40</v>
      </c>
      <c r="B26" s="5">
        <v>2</v>
      </c>
      <c r="C26" s="5"/>
      <c r="D26" s="10" t="s">
        <v>26</v>
      </c>
      <c r="E26" s="9"/>
      <c r="F26" s="9">
        <f t="shared" si="0"/>
        <v>0</v>
      </c>
    </row>
    <row r="27" spans="1:6">
      <c r="A27" s="40" t="s">
        <v>41</v>
      </c>
      <c r="B27" s="5">
        <v>2</v>
      </c>
      <c r="C27" s="5"/>
      <c r="D27" s="10" t="s">
        <v>26</v>
      </c>
      <c r="E27" s="9"/>
      <c r="F27" s="9">
        <f t="shared" si="0"/>
        <v>0</v>
      </c>
    </row>
    <row r="28" spans="1:6">
      <c r="A28" s="40" t="s">
        <v>42</v>
      </c>
      <c r="B28" s="5">
        <v>6</v>
      </c>
      <c r="C28" s="5"/>
      <c r="D28" s="10" t="s">
        <v>26</v>
      </c>
      <c r="E28" s="9"/>
      <c r="F28" s="9">
        <f t="shared" si="0"/>
        <v>0</v>
      </c>
    </row>
    <row r="29" spans="1:6">
      <c r="A29" s="40" t="s">
        <v>43</v>
      </c>
      <c r="B29" s="5">
        <v>4</v>
      </c>
      <c r="C29" s="5"/>
      <c r="D29" s="10" t="s">
        <v>26</v>
      </c>
      <c r="E29" s="9"/>
      <c r="F29" s="9">
        <f t="shared" si="0"/>
        <v>0</v>
      </c>
    </row>
    <row r="30" spans="1:6">
      <c r="A30" s="40" t="s">
        <v>44</v>
      </c>
      <c r="B30" s="5">
        <v>2</v>
      </c>
      <c r="C30" s="5"/>
      <c r="D30" s="10" t="s">
        <v>26</v>
      </c>
      <c r="E30" s="9"/>
      <c r="F30" s="9">
        <f t="shared" si="0"/>
        <v>0</v>
      </c>
    </row>
    <row r="31" spans="1:6">
      <c r="A31" s="40" t="s">
        <v>45</v>
      </c>
      <c r="B31" s="5">
        <v>2</v>
      </c>
      <c r="C31" s="5"/>
      <c r="D31" s="10" t="s">
        <v>26</v>
      </c>
      <c r="E31" s="9"/>
      <c r="F31" s="9">
        <f t="shared" si="0"/>
        <v>0</v>
      </c>
    </row>
    <row r="32" spans="1:6">
      <c r="A32" s="40" t="s">
        <v>51</v>
      </c>
      <c r="B32" s="5">
        <v>1</v>
      </c>
      <c r="C32" s="5"/>
      <c r="D32" s="10" t="s">
        <v>52</v>
      </c>
      <c r="E32" s="9"/>
      <c r="F32" s="9">
        <f t="shared" si="0"/>
        <v>0</v>
      </c>
    </row>
    <row r="33" spans="1:6">
      <c r="A33" s="42" t="s">
        <v>46</v>
      </c>
      <c r="B33" s="5"/>
      <c r="C33" s="5"/>
      <c r="D33" s="10"/>
      <c r="E33" s="9"/>
      <c r="F33" s="9"/>
    </row>
    <row r="34" spans="1:6">
      <c r="A34" s="40" t="s">
        <v>48</v>
      </c>
      <c r="B34" s="5">
        <v>2</v>
      </c>
      <c r="C34" s="5"/>
      <c r="D34" s="10" t="s">
        <v>26</v>
      </c>
      <c r="E34" s="9"/>
      <c r="F34" s="9">
        <f t="shared" si="0"/>
        <v>0</v>
      </c>
    </row>
    <row r="35" spans="1:6">
      <c r="A35" s="40" t="s">
        <v>49</v>
      </c>
      <c r="B35" s="5">
        <v>115</v>
      </c>
      <c r="C35" s="5"/>
      <c r="D35" s="10" t="s">
        <v>50</v>
      </c>
      <c r="E35" s="9"/>
      <c r="F35" s="9">
        <f>C35*E35</f>
        <v>0</v>
      </c>
    </row>
    <row r="36" spans="1:6">
      <c r="A36" s="40"/>
      <c r="B36" s="5"/>
      <c r="C36" s="5"/>
      <c r="D36" s="10"/>
      <c r="E36" s="9"/>
      <c r="F36" s="9"/>
    </row>
    <row r="37" spans="1:6" ht="17.399999999999999">
      <c r="A37" s="1"/>
      <c r="E37" s="8" t="s">
        <v>3</v>
      </c>
      <c r="F37" s="9">
        <f>SUM(F10:F36)</f>
        <v>0</v>
      </c>
    </row>
    <row r="38" spans="1:6" ht="17.399999999999999">
      <c r="A38" s="1"/>
      <c r="E38" s="5" t="s">
        <v>2</v>
      </c>
      <c r="F38" s="6">
        <f>F37*0.2</f>
        <v>0</v>
      </c>
    </row>
    <row r="39" spans="1:6">
      <c r="E39" s="5" t="s">
        <v>4</v>
      </c>
      <c r="F39" s="6">
        <f>F37+F38</f>
        <v>0</v>
      </c>
    </row>
    <row r="41" spans="1:6">
      <c r="A41" s="51" t="s">
        <v>53</v>
      </c>
    </row>
    <row r="42" spans="1:6">
      <c r="A42" s="51"/>
    </row>
  </sheetData>
  <mergeCells count="1">
    <mergeCell ref="A41:A4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Feuil1</vt:lpstr>
      <vt:lpstr>Feuil1!_Toc475012069</vt:lpstr>
      <vt:lpstr>Feuil1!_Toc475012074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Corinne Duru</cp:lastModifiedBy>
  <cp:lastPrinted>2017-02-16T11:52:05Z</cp:lastPrinted>
  <dcterms:created xsi:type="dcterms:W3CDTF">2017-02-15T12:17:03Z</dcterms:created>
  <dcterms:modified xsi:type="dcterms:W3CDTF">2025-04-17T17:30:05Z</dcterms:modified>
</cp:coreProperties>
</file>