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DOSSIERS MARCHES\MARCHE EN COURS D'ELABORATION\PREPA CONSULT 2025\Fournitures TD physique chimie pour formation PDIS\"/>
    </mc:Choice>
  </mc:AlternateContent>
  <xr:revisionPtr revIDLastSave="0" documentId="13_ncr:1_{8AABEF15-AC20-4908-B019-6308638F3969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Lot 1 Optique" sheetId="1" r:id="rId1"/>
    <sheet name="Lot 2 Electricité" sheetId="8" r:id="rId2"/>
    <sheet name="Lot 3 Capteurs" sheetId="3" r:id="rId3"/>
    <sheet name="Lot 4 Mecanique" sheetId="4" r:id="rId4"/>
    <sheet name="Lot 5 Verrerie" sheetId="10" r:id="rId5"/>
    <sheet name="Lot 6 pHm &amp; Conduct" sheetId="11" r:id="rId6"/>
    <sheet name="Lot 7 Spectroscopie" sheetId="12" r:id="rId7"/>
    <sheet name="Lot 8 Matériels de Pesée" sheetId="13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" i="13" l="1"/>
  <c r="L6" i="13"/>
  <c r="L7" i="13"/>
  <c r="L8" i="13"/>
  <c r="L9" i="13"/>
  <c r="L10" i="13"/>
  <c r="L4" i="13"/>
  <c r="L11" i="13" s="1"/>
  <c r="L7" i="12"/>
  <c r="K7" i="12"/>
  <c r="L5" i="12"/>
  <c r="L6" i="12"/>
  <c r="L4" i="12"/>
  <c r="K5" i="12"/>
  <c r="K6" i="12"/>
  <c r="K4" i="12"/>
  <c r="L14" i="11"/>
  <c r="K14" i="11"/>
  <c r="L5" i="11"/>
  <c r="L6" i="11"/>
  <c r="L7" i="11"/>
  <c r="L8" i="11"/>
  <c r="L9" i="11"/>
  <c r="L10" i="11"/>
  <c r="L11" i="11"/>
  <c r="L12" i="11"/>
  <c r="L13" i="11"/>
  <c r="L4" i="11"/>
  <c r="K5" i="11"/>
  <c r="K6" i="11"/>
  <c r="K7" i="11"/>
  <c r="K8" i="11"/>
  <c r="K9" i="11"/>
  <c r="K10" i="11"/>
  <c r="K11" i="11"/>
  <c r="K12" i="11"/>
  <c r="K13" i="11"/>
  <c r="K4" i="11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4" i="10"/>
  <c r="L24" i="10" s="1"/>
  <c r="K21" i="10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43" i="4" s="1"/>
  <c r="L37" i="4"/>
  <c r="L38" i="4"/>
  <c r="L39" i="4"/>
  <c r="L40" i="4"/>
  <c r="L41" i="4"/>
  <c r="L42" i="4"/>
  <c r="L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7" i="4"/>
  <c r="K38" i="4"/>
  <c r="K39" i="4"/>
  <c r="K40" i="4"/>
  <c r="K41" i="4"/>
  <c r="K42" i="4"/>
  <c r="K4" i="4"/>
  <c r="L23" i="3"/>
  <c r="K23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4" i="3"/>
  <c r="D23" i="10" l="1"/>
  <c r="K23" i="10" s="1"/>
  <c r="D22" i="10"/>
  <c r="K22" i="10" s="1"/>
  <c r="D20" i="10"/>
  <c r="K20" i="10" s="1"/>
  <c r="D19" i="10"/>
  <c r="K19" i="10" s="1"/>
  <c r="D18" i="10"/>
  <c r="K18" i="10" s="1"/>
  <c r="D10" i="13"/>
  <c r="K10" i="13" s="1"/>
  <c r="D9" i="13"/>
  <c r="K9" i="13" s="1"/>
  <c r="D8" i="13"/>
  <c r="K8" i="13" s="1"/>
  <c r="D7" i="13"/>
  <c r="K7" i="13" s="1"/>
  <c r="D6" i="13"/>
  <c r="K6" i="13" s="1"/>
  <c r="D5" i="13"/>
  <c r="K5" i="13" s="1"/>
  <c r="D4" i="13"/>
  <c r="K4" i="13" s="1"/>
  <c r="D5" i="10"/>
  <c r="K5" i="10" s="1"/>
  <c r="D6" i="10"/>
  <c r="K6" i="10" s="1"/>
  <c r="D7" i="10"/>
  <c r="K7" i="10" s="1"/>
  <c r="D8" i="10"/>
  <c r="K8" i="10" s="1"/>
  <c r="D9" i="10"/>
  <c r="K9" i="10" s="1"/>
  <c r="D10" i="10"/>
  <c r="K10" i="10" s="1"/>
  <c r="D11" i="10"/>
  <c r="K11" i="10" s="1"/>
  <c r="D12" i="10"/>
  <c r="K12" i="10" s="1"/>
  <c r="D13" i="10"/>
  <c r="K13" i="10" s="1"/>
  <c r="D14" i="10"/>
  <c r="K14" i="10" s="1"/>
  <c r="D15" i="10"/>
  <c r="K15" i="10" s="1"/>
  <c r="D16" i="10"/>
  <c r="K16" i="10" s="1"/>
  <c r="D17" i="10"/>
  <c r="K17" i="10" s="1"/>
  <c r="D4" i="10"/>
  <c r="K4" i="10" s="1"/>
  <c r="L5" i="1"/>
  <c r="L6" i="1"/>
  <c r="L7" i="1"/>
  <c r="L8" i="1"/>
  <c r="L9" i="1"/>
  <c r="L10" i="1"/>
  <c r="L11" i="1"/>
  <c r="L25" i="1" s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4" i="1"/>
  <c r="K20" i="1"/>
  <c r="K21" i="1"/>
  <c r="K22" i="1"/>
  <c r="K23" i="1"/>
  <c r="K24" i="1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" i="8"/>
  <c r="K9" i="8"/>
  <c r="K11" i="8"/>
  <c r="K15" i="8"/>
  <c r="K17" i="8"/>
  <c r="K18" i="8"/>
  <c r="K20" i="8"/>
  <c r="K23" i="8"/>
  <c r="K25" i="8"/>
  <c r="K26" i="8"/>
  <c r="K27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" i="8"/>
  <c r="K43" i="8" s="1"/>
  <c r="D28" i="8"/>
  <c r="K28" i="8" s="1"/>
  <c r="D27" i="8"/>
  <c r="D26" i="8"/>
  <c r="D25" i="8"/>
  <c r="D24" i="8"/>
  <c r="K24" i="8" s="1"/>
  <c r="D22" i="8"/>
  <c r="K22" i="8" s="1"/>
  <c r="D21" i="8"/>
  <c r="K21" i="8" s="1"/>
  <c r="D19" i="8"/>
  <c r="K19" i="8" s="1"/>
  <c r="D18" i="8"/>
  <c r="D17" i="8"/>
  <c r="D16" i="8"/>
  <c r="K16" i="8" s="1"/>
  <c r="D14" i="8"/>
  <c r="K14" i="8" s="1"/>
  <c r="D13" i="8"/>
  <c r="K13" i="8" s="1"/>
  <c r="D12" i="8"/>
  <c r="K12" i="8" s="1"/>
  <c r="D11" i="8"/>
  <c r="D10" i="8"/>
  <c r="K10" i="8" s="1"/>
  <c r="D9" i="8"/>
  <c r="D8" i="8"/>
  <c r="K8" i="8" s="1"/>
  <c r="D7" i="8"/>
  <c r="K7" i="8" s="1"/>
  <c r="D6" i="8"/>
  <c r="K6" i="8" s="1"/>
  <c r="D5" i="8"/>
  <c r="K5" i="8" s="1"/>
  <c r="D4" i="8"/>
  <c r="D20" i="3"/>
  <c r="E42" i="4"/>
  <c r="E41" i="4"/>
  <c r="E8" i="4"/>
  <c r="D11" i="3"/>
  <c r="D7" i="3"/>
  <c r="D8" i="3"/>
  <c r="D9" i="3"/>
  <c r="D10" i="3"/>
  <c r="D12" i="3"/>
  <c r="D13" i="3"/>
  <c r="D15" i="3"/>
  <c r="D4" i="3"/>
  <c r="K11" i="13" l="1"/>
  <c r="K24" i="10"/>
  <c r="L43" i="8"/>
  <c r="K36" i="4"/>
  <c r="K43" i="4" s="1"/>
  <c r="D17" i="3"/>
  <c r="D18" i="3"/>
  <c r="D19" i="3"/>
  <c r="D34" i="4" l="1"/>
  <c r="D33" i="4"/>
  <c r="D32" i="4"/>
  <c r="D30" i="4"/>
  <c r="D22" i="4"/>
  <c r="D20" i="4"/>
  <c r="D19" i="4"/>
  <c r="D16" i="4"/>
  <c r="D14" i="4"/>
  <c r="D13" i="4"/>
  <c r="D12" i="4"/>
  <c r="D11" i="4"/>
  <c r="D10" i="4"/>
  <c r="D7" i="4"/>
  <c r="D6" i="4"/>
  <c r="D4" i="4"/>
  <c r="D5" i="1" l="1"/>
  <c r="K5" i="1" s="1"/>
  <c r="D6" i="1"/>
  <c r="K6" i="1" s="1"/>
  <c r="D7" i="1"/>
  <c r="K7" i="1" s="1"/>
  <c r="D8" i="1"/>
  <c r="K8" i="1" s="1"/>
  <c r="D9" i="1"/>
  <c r="K9" i="1" s="1"/>
  <c r="D10" i="1"/>
  <c r="K10" i="1" s="1"/>
  <c r="D11" i="1"/>
  <c r="K11" i="1" s="1"/>
  <c r="D12" i="1"/>
  <c r="K12" i="1" s="1"/>
  <c r="D13" i="1"/>
  <c r="K13" i="1" s="1"/>
  <c r="D14" i="1"/>
  <c r="K14" i="1" s="1"/>
  <c r="D15" i="1"/>
  <c r="K15" i="1" s="1"/>
  <c r="D16" i="1"/>
  <c r="K16" i="1" s="1"/>
  <c r="D17" i="1"/>
  <c r="K17" i="1" s="1"/>
  <c r="D18" i="1"/>
  <c r="K18" i="1" s="1"/>
  <c r="D19" i="1"/>
  <c r="K19" i="1" s="1"/>
  <c r="D4" i="1"/>
  <c r="K4" i="1" s="1"/>
  <c r="K25" i="1" l="1"/>
</calcChain>
</file>

<file path=xl/sharedStrings.xml><?xml version="1.0" encoding="utf-8"?>
<sst xmlns="http://schemas.openxmlformats.org/spreadsheetml/2006/main" count="284" uniqueCount="167">
  <si>
    <t>Dénomination</t>
  </si>
  <si>
    <t>Banc profilé 1.2 m avec 2 pieds réglables</t>
  </si>
  <si>
    <t>Cavalier simple pour banc profilé</t>
  </si>
  <si>
    <t>Lanterne LED monté sur tige avec objet dépoli "d", condenseur et alimentation</t>
  </si>
  <si>
    <t>Lentille classique (diamètre 40 mm) de distance focale -100 mm</t>
  </si>
  <si>
    <t>Lentille classique (diamètre 40 mm) de distance focale +100 mm</t>
  </si>
  <si>
    <t>Lentille classique (diamètre 40 mm) de distance focale +150 mm</t>
  </si>
  <si>
    <t>Lentille classique (diamètre 40 mm) de distance focale +250 mm</t>
  </si>
  <si>
    <t>Lentille classique (diamètre 40 mm) de distance focale +300 mm</t>
  </si>
  <si>
    <t>Ecran quadrillé avec tige</t>
  </si>
  <si>
    <t>Monture magnétique de type CLIX avec tige pour composant de diamètre 40 mm</t>
  </si>
  <si>
    <t>Contre-bague vissée de type CLIX</t>
  </si>
  <si>
    <t>Monture magnétique double de type CLIX avec tige pour composant de diamètre 40 mm (permettant d'accueillir deux bagues)</t>
  </si>
  <si>
    <t>Viseur sur tige (distance de visée: 150 mm)</t>
  </si>
  <si>
    <t>Diaphragme métallique circulaire (diamètre 40 mm), ouverture 5mm</t>
  </si>
  <si>
    <t>nb / poste</t>
  </si>
  <si>
    <t>nb poste</t>
  </si>
  <si>
    <t xml:space="preserve">boîtier de rangement composant de diamètre 40 mm </t>
  </si>
  <si>
    <t>rangement pour éléments sur tige (10 espaces)</t>
  </si>
  <si>
    <t>oscilloscope (2*50 MHz)</t>
  </si>
  <si>
    <t>Cordons bananes sécurisés rouge L 25 cm</t>
  </si>
  <si>
    <t>Cordons bananes sécurisés noir L 25 cm</t>
  </si>
  <si>
    <t>Cordons bananes sécurisés rouge L 50 cm</t>
  </si>
  <si>
    <t>Cordons bananes sécurisés noir L 50 cm</t>
  </si>
  <si>
    <t>Cordons bananes sécurisés rouge L 100 cm</t>
  </si>
  <si>
    <t>Cordons bananes sécurisés noir L 100 cm</t>
  </si>
  <si>
    <t>cordon de sécurité BNC BNC</t>
  </si>
  <si>
    <t>Cordons BNC bananes de sécurité</t>
  </si>
  <si>
    <t>Boîte à décade de résistances (7 décades, Résistance : de 1 Ω à 1 MΩ.)</t>
  </si>
  <si>
    <t>Boîte à décades de capacités (5 décades, 100 pF à 1 µF)</t>
  </si>
  <si>
    <t>noix double polynux pour système modumontage</t>
  </si>
  <si>
    <t>pied support pour système modumontage</t>
  </si>
  <si>
    <t>pince étau pour système modumontage</t>
  </si>
  <si>
    <t>moteur avec excentrique, poulie avec gorge et guide fil, tube pour amortissement fluide</t>
  </si>
  <si>
    <t xml:space="preserve">Vibreur de Melde </t>
  </si>
  <si>
    <t>Cordonnet de couleur visible 25 mètres (=corde de Melde)</t>
  </si>
  <si>
    <t>stroboscope</t>
  </si>
  <si>
    <t xml:space="preserve">Support élévateur </t>
  </si>
  <si>
    <t>Support pendule simple : fourche de fixation pour poulie étagée, fil de 1 mètre, clip de fixation des masses réglable en hauteur.</t>
  </si>
  <si>
    <t xml:space="preserve">Bobine UME d'inductance autour de 0.1 H </t>
  </si>
  <si>
    <t>jeu de 3 ressorts de raideurs différentes</t>
  </si>
  <si>
    <t>Poulie de renvoi sur tige</t>
  </si>
  <si>
    <t>Caméra rapide (&gt;= 100 images/sec) + carte d'acquisition si besoin</t>
  </si>
  <si>
    <t>récepteurs ultrasons avec sorties par douilles bananes de sécurité Ø 4 mm</t>
  </si>
  <si>
    <t>émetteur-télémètre à ultrasons 12V équipé d'une sortie du signal sur fiche BNC</t>
  </si>
  <si>
    <t>rail gradué pour l'étude des ultrasons</t>
  </si>
  <si>
    <t>diapason (440 Hz) avec sa caisse de résonnance + marteau + masselotte pour le désaccorder</t>
  </si>
  <si>
    <t>Kit pendule simple et pesant comprenant:</t>
  </si>
  <si>
    <t>support pendule pesant : fourche de fixation sur poulie étagée, tige rigide graduée L = 600 mm.</t>
  </si>
  <si>
    <t>2 masses 100 et 150 g avec système d'accroche pour clip et tige graduée.</t>
  </si>
  <si>
    <t>Disque amortisseur avec système d'accroche sur masse.</t>
  </si>
  <si>
    <t>Palette pour étude des régimes apériodiques et critiques, se fixe à l'extrémité de la tige graduée.</t>
  </si>
  <si>
    <t>Une poulie étagée avec roulement à billes de haute qualité.</t>
  </si>
  <si>
    <t>système d'excitation pour pendule élastique vertical comprenant</t>
  </si>
  <si>
    <t>tige de type modumontage section carrée 15 mm, longueur 1m</t>
  </si>
  <si>
    <t>tige de type modumontage section carrée 15 mm, longueur 40 cm</t>
  </si>
  <si>
    <t>Calorimètre à vase DEWAR comprenant</t>
  </si>
  <si>
    <t>guide pour thermocouple, résistances chauffantes, volume ~1L</t>
  </si>
  <si>
    <t>jeu de masses marquées  (50/100/150g/200g) + tiges à fixer au ressort</t>
  </si>
  <si>
    <t>Shield Grove</t>
  </si>
  <si>
    <t>Adaptateur douilles de sécurité 4 mm Grove</t>
  </si>
  <si>
    <t>Support pour module Grove</t>
  </si>
  <si>
    <t>alimentation stabilisée AFX +/- 15 V, 2A</t>
  </si>
  <si>
    <t>GBF 2 MHz avec amplificateur</t>
  </si>
  <si>
    <t>câbles supplémentaires "grove" longueur 50 cm</t>
  </si>
  <si>
    <t>Carte Arduino TM UNO</t>
  </si>
  <si>
    <t>protection de carte UNO</t>
  </si>
  <si>
    <t>câble USB type AB</t>
  </si>
  <si>
    <t>Accéléromètre 3 axes Grove</t>
  </si>
  <si>
    <t>ampli op UME</t>
  </si>
  <si>
    <t>Support de cordons à roulette (&gt;200 cordons)</t>
  </si>
  <si>
    <t>Capteur de pression encapsulé Grove entre [0-10] kPa + tube vervyl 50cm + cordon grove</t>
  </si>
  <si>
    <t>Capteur de température encapsulé immergeable Grove</t>
  </si>
  <si>
    <t>Capteur de température encapsulé IR Grove</t>
  </si>
  <si>
    <t>Mètre ruban 3M</t>
  </si>
  <si>
    <t>Râtelier pour banc d'optique</t>
  </si>
  <si>
    <t xml:space="preserve">Resistance autour de 3 K ohms  </t>
  </si>
  <si>
    <t xml:space="preserve">Resistance autour de 10 K ohms </t>
  </si>
  <si>
    <t xml:space="preserve">Resistance autour de 2,3 K ohms </t>
  </si>
  <si>
    <t xml:space="preserve">Resistance autour de 30 K ohms </t>
  </si>
  <si>
    <t>Fente pour diffraction de la lumière</t>
  </si>
  <si>
    <t>DEL sécurisée</t>
  </si>
  <si>
    <t>Rails de Laplace avec aimant en U constitué de ferrites avec repères.</t>
  </si>
  <si>
    <t>Aimant Ticonal droit</t>
  </si>
  <si>
    <t>Limaille de fer</t>
  </si>
  <si>
    <t>Miroir plan rond (diamètre 40 mm)</t>
  </si>
  <si>
    <t>Miroir concave rond (diamètre 40 mm) de distance focale -200 mm</t>
  </si>
  <si>
    <t>Prisme économique pour déviation de la lumière</t>
  </si>
  <si>
    <t>nb total obligatoire</t>
  </si>
  <si>
    <t>balle de type "balle de golf" (pour chute de balle dans l'air avec suivi par caméra)</t>
  </si>
  <si>
    <t>Webcam Full HD 1080p</t>
  </si>
  <si>
    <t xml:space="preserve">thermocouple Grove </t>
  </si>
  <si>
    <t>multimètre numérique (ampèremètre, voltmètre, ohmmètre) permettant d'avoir des cordons sécurisés</t>
  </si>
  <si>
    <t>circuit solénoïde pour visualisation champ magnétique</t>
  </si>
  <si>
    <t>circuit circulaire pour visualisation champ magnétique</t>
  </si>
  <si>
    <t>circuit rectiligne pour visualisation champ magnétique</t>
  </si>
  <si>
    <t>Solénoïde protégé</t>
  </si>
  <si>
    <t>Galvanomètre analogique</t>
  </si>
  <si>
    <t>Cordons bananes sécurisés vert/jaune L 100 cm (Liaison de sécurité - masse)</t>
  </si>
  <si>
    <t xml:space="preserve">Lot 1: optique </t>
  </si>
  <si>
    <t>Bordereau de prix unitaires</t>
  </si>
  <si>
    <t>Cahier des charges</t>
  </si>
  <si>
    <t>Référence du produit proposé</t>
  </si>
  <si>
    <t>Désignation du produit proposé</t>
  </si>
  <si>
    <t>Prix unitaire en €HT (frais de port compris)</t>
  </si>
  <si>
    <t>Offre du candidat</t>
  </si>
  <si>
    <t>Qté optionnelle</t>
  </si>
  <si>
    <t>Lien vers catalogue</t>
  </si>
  <si>
    <t>Lot 2: Electricité</t>
  </si>
  <si>
    <t xml:space="preserve">Prix total qté obligatoires 
en €HT </t>
  </si>
  <si>
    <t>Prix total qté optionnelles en €HT</t>
  </si>
  <si>
    <t xml:space="preserve">Total général en €HT </t>
  </si>
  <si>
    <t xml:space="preserve">Total général en €TTC </t>
  </si>
  <si>
    <t xml:space="preserve">Total général en € HT </t>
  </si>
  <si>
    <t xml:space="preserve">Total général en € TTC </t>
  </si>
  <si>
    <t>Lot 3: Capteurs</t>
  </si>
  <si>
    <t>Erlenmeyer col large verre borosilicaté, 250 ml</t>
  </si>
  <si>
    <t>burette de Mohr en pyrex 25 ml</t>
  </si>
  <si>
    <t>Pipette volumetrique en verre de précision 10 ml</t>
  </si>
  <si>
    <t>Pipette volumetrique en verre de précision 20 ml</t>
  </si>
  <si>
    <t>Becher verre borosilicaté, 250 ml</t>
  </si>
  <si>
    <t>Becher verre borosilicaté, 50 ml</t>
  </si>
  <si>
    <t>Kit complet de filtration sous vide (Buchner  1 trompe à eau en polypropylène, cône d'étanchéité, une fiole à vide en verre borosilicaté 3.3 de 250 mL, 1 entonnoir de Büchner en polypropylène (Ø 70 mm, Vol. : 180 mL), 1 tuyau à vide (Ø int. : 8 mm, Ø ext. : 20 mm, L. : 1 m))</t>
  </si>
  <si>
    <t>fiole Jaugée en verre borosilicaté 50 ml</t>
  </si>
  <si>
    <t>fiole Jaugée en verre borosilicaté 100 ml</t>
  </si>
  <si>
    <t>Entennoir en verre en verre borosilicaté (50 ml)</t>
  </si>
  <si>
    <t>Cylindre de Mesure/Eprouvette à Pied en verre borosilicaté (10ml)</t>
  </si>
  <si>
    <t>Cylindre de Mesure/Eprouvette à Pied en verre borosilicaté (100 ml)</t>
  </si>
  <si>
    <t>Test tubes en verre (lot 1000) avec bouchon</t>
  </si>
  <si>
    <t>Eprouvette à pied plastique translucide 1000ml</t>
  </si>
  <si>
    <t>Lot 6: pHmetrie et Conductimetrie</t>
  </si>
  <si>
    <t>Lot 5: verrerie</t>
  </si>
  <si>
    <t>Conductimétre (Conductimètre de paillasse, Une cellule de conductivité combinéee 3 solutions tampons (84µS/1413µS/12.88mS) flacon de 50 ml°</t>
  </si>
  <si>
    <t>voltmètres</t>
  </si>
  <si>
    <t>electrode de ref au calomel</t>
  </si>
  <si>
    <t>Electrode pH (supplementaire pour casse)</t>
  </si>
  <si>
    <t>pH-mètre de paillasse (Livré avec électrode pH, manuel d'utilisation, guide rapide, adaptateur secteur, support d'électrodes ainsi que solutions ou sachets tampons pH)</t>
  </si>
  <si>
    <t>Lot 7: Spectroscopie</t>
  </si>
  <si>
    <t>Cuves en verre avec bouchon (320-2500 nm) ou pMMA lot de 100</t>
  </si>
  <si>
    <t>cuves en quartz avec bouchon (200-2500 nm)</t>
  </si>
  <si>
    <t>Spectrophotomètres UV - Visible, un spectrophotomètre UV-visible à double faisceau avec une configuration à cellule unique avec résolution de données minimum de 5 nm (Bande passante spectrale)</t>
  </si>
  <si>
    <t>Lot 8: Materiels de pesée</t>
  </si>
  <si>
    <t xml:space="preserve">Kit de solution tampon, code couleur, pH 4,01, pH 7,00, pH 10,01 circa 1000 mL </t>
  </si>
  <si>
    <t>Balance de précision</t>
  </si>
  <si>
    <t>Balance analytique</t>
  </si>
  <si>
    <t>Pipette Pasteur (lot de 1000)</t>
  </si>
  <si>
    <t>Bulb caoutchouc pour prélévement (Lot de 12)</t>
  </si>
  <si>
    <t>Agitateur magnétique chauffant</t>
  </si>
  <si>
    <t>Barreau d'agitation magnetique pkg 10</t>
  </si>
  <si>
    <t>Boîtes de pesée antistatique en polystyrène (lot de 100)</t>
  </si>
  <si>
    <t>pinces dissection sans griffes</t>
  </si>
  <si>
    <t>Poire à pipeter</t>
  </si>
  <si>
    <t>Filtres papier pour filtration 70 mm diametre (lot 100-200)</t>
  </si>
  <si>
    <t xml:space="preserve">spatule métallique pour prélévement </t>
  </si>
  <si>
    <t>Papier pH</t>
  </si>
  <si>
    <t>Support de burette universel</t>
  </si>
  <si>
    <t>Support de laboratoire avec pied noix et pince</t>
  </si>
  <si>
    <t>potentiostat</t>
  </si>
  <si>
    <t>électrode de graphite</t>
  </si>
  <si>
    <t>électrode fil de Platine</t>
  </si>
  <si>
    <t>Alimentation réglable 30 V/5 A</t>
  </si>
  <si>
    <t>Délai de livraison</t>
  </si>
  <si>
    <t xml:space="preserve">platine UME </t>
  </si>
  <si>
    <t>Logiciel acquisition vidéo et exploitation des données pour la mécanique - version établissement si possible</t>
  </si>
  <si>
    <t xml:space="preserve">pied à coulisse 250 mm </t>
  </si>
  <si>
    <t xml:space="preserve">bille d'acier (pour chute de billes dans l'eau) </t>
  </si>
  <si>
    <t>Lot 4: Mécanique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</si>
</sst>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3" borderId="0" applyNumberFormat="0" applyBorder="0" applyAlignment="0" applyProtection="0"/>
  </cellStyleXfs>
  <cellXfs count="42"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0" fillId="0" borderId="1" xfId="0" applyBorder="1"/>
    <xf numFmtId="0" fontId="4" fillId="3" borderId="1" xfId="2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/>
    </xf>
    <xf numFmtId="0" fontId="5" fillId="7" borderId="1" xfId="0" applyFont="1" applyFill="1" applyBorder="1" applyAlignment="1">
      <alignment horizontal="right"/>
    </xf>
    <xf numFmtId="0" fontId="0" fillId="7" borderId="1" xfId="0" applyFill="1" applyBorder="1"/>
    <xf numFmtId="0" fontId="0" fillId="0" borderId="1" xfId="0" applyFill="1" applyBorder="1"/>
    <xf numFmtId="0" fontId="0" fillId="0" borderId="1" xfId="0" quotePrefix="1" applyBorder="1"/>
    <xf numFmtId="0" fontId="0" fillId="6" borderId="1" xfId="0" applyFill="1" applyBorder="1"/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9" xfId="0" applyBorder="1"/>
    <xf numFmtId="0" fontId="0" fillId="0" borderId="1" xfId="0" applyBorder="1" applyAlignment="1">
      <alignment horizontal="justify" vertical="justify"/>
    </xf>
    <xf numFmtId="0" fontId="0" fillId="0" borderId="1" xfId="0" applyBorder="1" applyAlignment="1">
      <alignment horizontal="justify" vertical="justify" wrapText="1"/>
    </xf>
    <xf numFmtId="0" fontId="0" fillId="0" borderId="1" xfId="0" applyFont="1" applyBorder="1"/>
    <xf numFmtId="0" fontId="8" fillId="0" borderId="1" xfId="0" applyFont="1" applyBorder="1"/>
    <xf numFmtId="0" fontId="2" fillId="0" borderId="1" xfId="0" applyFont="1" applyBorder="1" applyAlignment="1">
      <alignment horizontal="justify" vertical="justify"/>
    </xf>
    <xf numFmtId="0" fontId="0" fillId="0" borderId="1" xfId="0" applyFont="1" applyBorder="1" applyAlignment="1">
      <alignment horizontal="center"/>
    </xf>
    <xf numFmtId="0" fontId="0" fillId="0" borderId="1" xfId="0" applyFont="1" applyFill="1" applyBorder="1"/>
    <xf numFmtId="0" fontId="0" fillId="0" borderId="1" xfId="0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4" fillId="0" borderId="1" xfId="2" applyFill="1" applyBorder="1"/>
    <xf numFmtId="0" fontId="3" fillId="0" borderId="1" xfId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9" xfId="0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</cellXfs>
  <cellStyles count="3">
    <cellStyle name="Accent2" xfId="2" builtinId="33"/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"/>
  <sheetViews>
    <sheetView workbookViewId="0">
      <selection activeCell="I28" sqref="I28"/>
    </sheetView>
  </sheetViews>
  <sheetFormatPr baseColWidth="10" defaultRowHeight="15" x14ac:dyDescent="0.25"/>
  <cols>
    <col min="1" max="1" width="71.5703125" customWidth="1"/>
    <col min="2" max="2" width="12.140625" customWidth="1"/>
    <col min="3" max="3" width="9.5703125" customWidth="1"/>
    <col min="4" max="4" width="12.7109375" customWidth="1"/>
    <col min="5" max="5" width="16.28515625" customWidth="1"/>
    <col min="6" max="6" width="18.7109375" customWidth="1"/>
    <col min="7" max="9" width="17.85546875" customWidth="1"/>
    <col min="10" max="10" width="18.42578125" customWidth="1"/>
    <col min="11" max="11" width="18.140625" customWidth="1"/>
    <col min="12" max="12" width="14.5703125" customWidth="1"/>
  </cols>
  <sheetData>
    <row r="1" spans="1:12" ht="19.5" thickBot="1" x14ac:dyDescent="0.3">
      <c r="A1" s="2" t="s">
        <v>99</v>
      </c>
      <c r="B1" s="34" t="s">
        <v>100</v>
      </c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ht="16.5" thickBot="1" x14ac:dyDescent="0.3">
      <c r="A2" s="34" t="s">
        <v>101</v>
      </c>
      <c r="B2" s="35"/>
      <c r="C2" s="35"/>
      <c r="D2" s="35"/>
      <c r="E2" s="36"/>
      <c r="F2" s="39" t="s">
        <v>105</v>
      </c>
      <c r="G2" s="40"/>
      <c r="H2" s="40"/>
      <c r="I2" s="40"/>
      <c r="J2" s="40"/>
      <c r="K2" s="40"/>
      <c r="L2" s="41"/>
    </row>
    <row r="3" spans="1:12" ht="45" x14ac:dyDescent="0.25">
      <c r="A3" s="1" t="s">
        <v>0</v>
      </c>
      <c r="B3" s="1" t="s">
        <v>15</v>
      </c>
      <c r="C3" s="1" t="s">
        <v>16</v>
      </c>
      <c r="D3" s="1" t="s">
        <v>88</v>
      </c>
      <c r="E3" s="1" t="s">
        <v>106</v>
      </c>
      <c r="F3" s="1" t="s">
        <v>102</v>
      </c>
      <c r="G3" s="1" t="s">
        <v>103</v>
      </c>
      <c r="H3" s="1" t="s">
        <v>107</v>
      </c>
      <c r="I3" s="1" t="s">
        <v>161</v>
      </c>
      <c r="J3" s="1" t="s">
        <v>104</v>
      </c>
      <c r="K3" s="1" t="s">
        <v>109</v>
      </c>
      <c r="L3" s="1" t="s">
        <v>110</v>
      </c>
    </row>
    <row r="4" spans="1:12" x14ac:dyDescent="0.25">
      <c r="A4" s="3" t="s">
        <v>1</v>
      </c>
      <c r="B4" s="3">
        <v>1</v>
      </c>
      <c r="C4" s="3">
        <v>7</v>
      </c>
      <c r="D4" s="3">
        <f>C4*B4</f>
        <v>7</v>
      </c>
      <c r="E4" s="3"/>
      <c r="F4" s="3"/>
      <c r="G4" s="3"/>
      <c r="H4" s="3"/>
      <c r="I4" s="3"/>
      <c r="J4" s="3"/>
      <c r="K4" s="3">
        <f>D4*J4</f>
        <v>0</v>
      </c>
      <c r="L4" s="3">
        <f>E4*J4</f>
        <v>0</v>
      </c>
    </row>
    <row r="5" spans="1:12" x14ac:dyDescent="0.25">
      <c r="A5" s="3" t="s">
        <v>2</v>
      </c>
      <c r="B5" s="3">
        <v>6</v>
      </c>
      <c r="C5" s="3">
        <v>7</v>
      </c>
      <c r="D5" s="3">
        <f t="shared" ref="D5:D19" si="0">C5*B5</f>
        <v>42</v>
      </c>
      <c r="E5" s="3"/>
      <c r="F5" s="3"/>
      <c r="G5" s="3"/>
      <c r="H5" s="3"/>
      <c r="I5" s="3"/>
      <c r="J5" s="3"/>
      <c r="K5" s="3">
        <f t="shared" ref="K5:K24" si="1">D5*J5</f>
        <v>0</v>
      </c>
      <c r="L5" s="3">
        <f t="shared" ref="L5:L24" si="2">E5*J5</f>
        <v>0</v>
      </c>
    </row>
    <row r="6" spans="1:12" x14ac:dyDescent="0.25">
      <c r="A6" s="3" t="s">
        <v>3</v>
      </c>
      <c r="B6" s="3">
        <v>1</v>
      </c>
      <c r="C6" s="3">
        <v>7</v>
      </c>
      <c r="D6" s="3">
        <f t="shared" si="0"/>
        <v>7</v>
      </c>
      <c r="E6" s="3"/>
      <c r="F6" s="3"/>
      <c r="G6" s="3"/>
      <c r="H6" s="3"/>
      <c r="I6" s="3"/>
      <c r="J6" s="3"/>
      <c r="K6" s="3">
        <f t="shared" si="1"/>
        <v>0</v>
      </c>
      <c r="L6" s="3">
        <f t="shared" si="2"/>
        <v>0</v>
      </c>
    </row>
    <row r="7" spans="1:12" x14ac:dyDescent="0.25">
      <c r="A7" s="3" t="s">
        <v>4</v>
      </c>
      <c r="B7" s="3">
        <v>1</v>
      </c>
      <c r="C7" s="3">
        <v>7</v>
      </c>
      <c r="D7" s="3">
        <f t="shared" si="0"/>
        <v>7</v>
      </c>
      <c r="E7" s="3"/>
      <c r="F7" s="3"/>
      <c r="G7" s="3"/>
      <c r="H7" s="3"/>
      <c r="I7" s="3"/>
      <c r="J7" s="3"/>
      <c r="K7" s="3">
        <f t="shared" si="1"/>
        <v>0</v>
      </c>
      <c r="L7" s="3">
        <f t="shared" si="2"/>
        <v>0</v>
      </c>
    </row>
    <row r="8" spans="1:12" x14ac:dyDescent="0.25">
      <c r="A8" s="3" t="s">
        <v>5</v>
      </c>
      <c r="B8" s="3">
        <v>1</v>
      </c>
      <c r="C8" s="3">
        <v>7</v>
      </c>
      <c r="D8" s="3">
        <f t="shared" si="0"/>
        <v>7</v>
      </c>
      <c r="E8" s="3"/>
      <c r="F8" s="3"/>
      <c r="G8" s="3"/>
      <c r="H8" s="3"/>
      <c r="I8" s="3"/>
      <c r="J8" s="3"/>
      <c r="K8" s="3">
        <f t="shared" si="1"/>
        <v>0</v>
      </c>
      <c r="L8" s="3">
        <f t="shared" si="2"/>
        <v>0</v>
      </c>
    </row>
    <row r="9" spans="1:12" x14ac:dyDescent="0.25">
      <c r="A9" s="3" t="s">
        <v>6</v>
      </c>
      <c r="B9" s="3">
        <v>1</v>
      </c>
      <c r="C9" s="3">
        <v>7</v>
      </c>
      <c r="D9" s="3">
        <f t="shared" si="0"/>
        <v>7</v>
      </c>
      <c r="E9" s="3"/>
      <c r="F9" s="3"/>
      <c r="G9" s="3"/>
      <c r="H9" s="3"/>
      <c r="I9" s="3"/>
      <c r="J9" s="3"/>
      <c r="K9" s="3">
        <f t="shared" si="1"/>
        <v>0</v>
      </c>
      <c r="L9" s="3">
        <f t="shared" si="2"/>
        <v>0</v>
      </c>
    </row>
    <row r="10" spans="1:12" x14ac:dyDescent="0.25">
      <c r="A10" s="3" t="s">
        <v>7</v>
      </c>
      <c r="B10" s="3">
        <v>1</v>
      </c>
      <c r="C10" s="3">
        <v>7</v>
      </c>
      <c r="D10" s="3">
        <f t="shared" si="0"/>
        <v>7</v>
      </c>
      <c r="E10" s="3"/>
      <c r="F10" s="3"/>
      <c r="G10" s="3"/>
      <c r="H10" s="3"/>
      <c r="I10" s="3"/>
      <c r="J10" s="3"/>
      <c r="K10" s="3">
        <f t="shared" si="1"/>
        <v>0</v>
      </c>
      <c r="L10" s="3">
        <f t="shared" si="2"/>
        <v>0</v>
      </c>
    </row>
    <row r="11" spans="1:12" x14ac:dyDescent="0.25">
      <c r="A11" s="3" t="s">
        <v>8</v>
      </c>
      <c r="B11" s="3">
        <v>1</v>
      </c>
      <c r="C11" s="3">
        <v>7</v>
      </c>
      <c r="D11" s="3">
        <f t="shared" si="0"/>
        <v>7</v>
      </c>
      <c r="E11" s="3"/>
      <c r="F11" s="3"/>
      <c r="G11" s="3"/>
      <c r="H11" s="3"/>
      <c r="I11" s="3"/>
      <c r="J11" s="3"/>
      <c r="K11" s="3">
        <f t="shared" si="1"/>
        <v>0</v>
      </c>
      <c r="L11" s="3">
        <f t="shared" si="2"/>
        <v>0</v>
      </c>
    </row>
    <row r="12" spans="1:12" x14ac:dyDescent="0.25">
      <c r="A12" s="3" t="s">
        <v>85</v>
      </c>
      <c r="B12" s="3">
        <v>1</v>
      </c>
      <c r="C12" s="3">
        <v>7</v>
      </c>
      <c r="D12" s="3">
        <f t="shared" si="0"/>
        <v>7</v>
      </c>
      <c r="E12" s="3"/>
      <c r="F12" s="3"/>
      <c r="G12" s="3"/>
      <c r="H12" s="3"/>
      <c r="I12" s="3"/>
      <c r="J12" s="3"/>
      <c r="K12" s="3">
        <f t="shared" si="1"/>
        <v>0</v>
      </c>
      <c r="L12" s="3">
        <f t="shared" si="2"/>
        <v>0</v>
      </c>
    </row>
    <row r="13" spans="1:12" x14ac:dyDescent="0.25">
      <c r="A13" s="3" t="s">
        <v>86</v>
      </c>
      <c r="B13" s="3">
        <v>1</v>
      </c>
      <c r="C13" s="3">
        <v>7</v>
      </c>
      <c r="D13" s="3">
        <f t="shared" si="0"/>
        <v>7</v>
      </c>
      <c r="E13" s="3"/>
      <c r="F13" s="3"/>
      <c r="G13" s="3"/>
      <c r="H13" s="3"/>
      <c r="I13" s="3"/>
      <c r="J13" s="3"/>
      <c r="K13" s="3">
        <f t="shared" si="1"/>
        <v>0</v>
      </c>
      <c r="L13" s="3">
        <f t="shared" si="2"/>
        <v>0</v>
      </c>
    </row>
    <row r="14" spans="1:12" x14ac:dyDescent="0.25">
      <c r="A14" s="3" t="s">
        <v>9</v>
      </c>
      <c r="B14" s="3">
        <v>1</v>
      </c>
      <c r="C14" s="3">
        <v>7</v>
      </c>
      <c r="D14" s="3">
        <f t="shared" si="0"/>
        <v>7</v>
      </c>
      <c r="E14" s="3"/>
      <c r="F14" s="3"/>
      <c r="G14" s="3"/>
      <c r="H14" s="3"/>
      <c r="I14" s="3"/>
      <c r="J14" s="3"/>
      <c r="K14" s="3">
        <f t="shared" si="1"/>
        <v>0</v>
      </c>
      <c r="L14" s="3">
        <f t="shared" si="2"/>
        <v>0</v>
      </c>
    </row>
    <row r="15" spans="1:12" x14ac:dyDescent="0.25">
      <c r="A15" s="3" t="s">
        <v>10</v>
      </c>
      <c r="B15" s="3">
        <v>5</v>
      </c>
      <c r="C15" s="3">
        <v>7</v>
      </c>
      <c r="D15" s="3">
        <f t="shared" si="0"/>
        <v>35</v>
      </c>
      <c r="E15" s="3"/>
      <c r="F15" s="3"/>
      <c r="G15" s="3"/>
      <c r="H15" s="3"/>
      <c r="I15" s="3"/>
      <c r="J15" s="3"/>
      <c r="K15" s="3">
        <f t="shared" si="1"/>
        <v>0</v>
      </c>
      <c r="L15" s="3">
        <f t="shared" si="2"/>
        <v>0</v>
      </c>
    </row>
    <row r="16" spans="1:12" x14ac:dyDescent="0.25">
      <c r="A16" s="3" t="s">
        <v>11</v>
      </c>
      <c r="B16" s="3">
        <v>6</v>
      </c>
      <c r="C16" s="3">
        <v>7</v>
      </c>
      <c r="D16" s="3">
        <f t="shared" si="0"/>
        <v>42</v>
      </c>
      <c r="E16" s="3"/>
      <c r="F16" s="3"/>
      <c r="G16" s="3"/>
      <c r="H16" s="3"/>
      <c r="I16" s="3"/>
      <c r="J16" s="3"/>
      <c r="K16" s="3">
        <f t="shared" si="1"/>
        <v>0</v>
      </c>
      <c r="L16" s="3">
        <f t="shared" si="2"/>
        <v>0</v>
      </c>
    </row>
    <row r="17" spans="1:12" ht="30" x14ac:dyDescent="0.25">
      <c r="A17" s="5" t="s">
        <v>12</v>
      </c>
      <c r="B17" s="3">
        <v>1</v>
      </c>
      <c r="C17" s="3">
        <v>7</v>
      </c>
      <c r="D17" s="3">
        <f t="shared" si="0"/>
        <v>7</v>
      </c>
      <c r="E17" s="3"/>
      <c r="F17" s="3"/>
      <c r="G17" s="3"/>
      <c r="H17" s="3"/>
      <c r="I17" s="3"/>
      <c r="J17" s="3"/>
      <c r="K17" s="3">
        <f t="shared" si="1"/>
        <v>0</v>
      </c>
      <c r="L17" s="3">
        <f t="shared" si="2"/>
        <v>0</v>
      </c>
    </row>
    <row r="18" spans="1:12" x14ac:dyDescent="0.25">
      <c r="A18" s="3" t="s">
        <v>13</v>
      </c>
      <c r="B18" s="3">
        <v>1</v>
      </c>
      <c r="C18" s="3">
        <v>7</v>
      </c>
      <c r="D18" s="3">
        <f t="shared" si="0"/>
        <v>7</v>
      </c>
      <c r="E18" s="3"/>
      <c r="F18" s="3"/>
      <c r="G18" s="3"/>
      <c r="H18" s="3"/>
      <c r="I18" s="3"/>
      <c r="J18" s="3"/>
      <c r="K18" s="3">
        <f t="shared" si="1"/>
        <v>0</v>
      </c>
      <c r="L18" s="3">
        <f t="shared" si="2"/>
        <v>0</v>
      </c>
    </row>
    <row r="19" spans="1:12" x14ac:dyDescent="0.25">
      <c r="A19" s="3" t="s">
        <v>14</v>
      </c>
      <c r="B19" s="3">
        <v>1</v>
      </c>
      <c r="C19" s="3">
        <v>7</v>
      </c>
      <c r="D19" s="3">
        <f t="shared" si="0"/>
        <v>7</v>
      </c>
      <c r="E19" s="3"/>
      <c r="F19" s="3"/>
      <c r="G19" s="3"/>
      <c r="H19" s="3"/>
      <c r="I19" s="3"/>
      <c r="J19" s="3"/>
      <c r="K19" s="3">
        <f t="shared" si="1"/>
        <v>0</v>
      </c>
      <c r="L19" s="3">
        <f t="shared" si="2"/>
        <v>0</v>
      </c>
    </row>
    <row r="20" spans="1:12" x14ac:dyDescent="0.25">
      <c r="A20" s="3" t="s">
        <v>80</v>
      </c>
      <c r="B20" s="3"/>
      <c r="C20" s="3"/>
      <c r="D20" s="3">
        <v>1</v>
      </c>
      <c r="E20" s="3"/>
      <c r="F20" s="3"/>
      <c r="G20" s="3"/>
      <c r="H20" s="3"/>
      <c r="I20" s="3"/>
      <c r="J20" s="3"/>
      <c r="K20" s="3">
        <f t="shared" si="1"/>
        <v>0</v>
      </c>
      <c r="L20" s="3">
        <f t="shared" si="2"/>
        <v>0</v>
      </c>
    </row>
    <row r="21" spans="1:12" x14ac:dyDescent="0.25">
      <c r="A21" s="3" t="s">
        <v>87</v>
      </c>
      <c r="B21" s="3"/>
      <c r="C21" s="3"/>
      <c r="D21" s="3">
        <v>1</v>
      </c>
      <c r="E21" s="3"/>
      <c r="F21" s="3"/>
      <c r="G21" s="3"/>
      <c r="H21" s="3"/>
      <c r="I21" s="3"/>
      <c r="J21" s="3"/>
      <c r="K21" s="3">
        <f t="shared" si="1"/>
        <v>0</v>
      </c>
      <c r="L21" s="3">
        <f t="shared" si="2"/>
        <v>0</v>
      </c>
    </row>
    <row r="22" spans="1:12" x14ac:dyDescent="0.25">
      <c r="A22" s="3" t="s">
        <v>17</v>
      </c>
      <c r="B22" s="3"/>
      <c r="C22" s="3"/>
      <c r="D22" s="3"/>
      <c r="E22" s="4">
        <v>2</v>
      </c>
      <c r="F22" s="3"/>
      <c r="G22" s="3"/>
      <c r="H22" s="3"/>
      <c r="I22" s="3"/>
      <c r="J22" s="3"/>
      <c r="K22" s="3">
        <f t="shared" si="1"/>
        <v>0</v>
      </c>
      <c r="L22" s="3">
        <f t="shared" si="2"/>
        <v>0</v>
      </c>
    </row>
    <row r="23" spans="1:12" x14ac:dyDescent="0.25">
      <c r="A23" s="3" t="s">
        <v>18</v>
      </c>
      <c r="B23" s="3"/>
      <c r="C23" s="3"/>
      <c r="D23" s="3"/>
      <c r="E23" s="4">
        <v>5</v>
      </c>
      <c r="F23" s="3"/>
      <c r="G23" s="3"/>
      <c r="H23" s="3"/>
      <c r="I23" s="3"/>
      <c r="J23" s="3"/>
      <c r="K23" s="3">
        <f t="shared" si="1"/>
        <v>0</v>
      </c>
      <c r="L23" s="3">
        <f t="shared" si="2"/>
        <v>0</v>
      </c>
    </row>
    <row r="24" spans="1:12" x14ac:dyDescent="0.25">
      <c r="A24" s="3" t="s">
        <v>75</v>
      </c>
      <c r="B24" s="3"/>
      <c r="C24" s="3"/>
      <c r="D24" s="3"/>
      <c r="E24" s="4">
        <v>1</v>
      </c>
      <c r="F24" s="3"/>
      <c r="G24" s="3"/>
      <c r="H24" s="3"/>
      <c r="I24" s="3"/>
      <c r="J24" s="3"/>
      <c r="K24" s="3">
        <f t="shared" si="1"/>
        <v>0</v>
      </c>
      <c r="L24" s="3">
        <f t="shared" si="2"/>
        <v>0</v>
      </c>
    </row>
    <row r="25" spans="1:12" x14ac:dyDescent="0.25">
      <c r="A25" s="7" t="s">
        <v>111</v>
      </c>
      <c r="B25" s="8"/>
      <c r="C25" s="8"/>
      <c r="D25" s="8"/>
      <c r="E25" s="8"/>
      <c r="F25" s="8"/>
      <c r="G25" s="8"/>
      <c r="H25" s="8"/>
      <c r="I25" s="8"/>
      <c r="J25" s="8"/>
      <c r="K25" s="8">
        <f>SUM(K4:K24)</f>
        <v>0</v>
      </c>
      <c r="L25" s="8">
        <f>SUM(L4:L24)</f>
        <v>0</v>
      </c>
    </row>
    <row r="26" spans="1:12" x14ac:dyDescent="0.25">
      <c r="A26" s="7" t="s">
        <v>112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</row>
  </sheetData>
  <mergeCells count="3">
    <mergeCell ref="A2:E2"/>
    <mergeCell ref="B1:L1"/>
    <mergeCell ref="F2:L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01EC5-0398-46F2-8A7D-ED2223406E14}">
  <dimension ref="A1:L44"/>
  <sheetViews>
    <sheetView tabSelected="1" workbookViewId="0">
      <selection activeCell="A43" sqref="A43:L44"/>
    </sheetView>
  </sheetViews>
  <sheetFormatPr baseColWidth="10" defaultRowHeight="15" x14ac:dyDescent="0.25"/>
  <cols>
    <col min="1" max="1" width="71.5703125" customWidth="1"/>
    <col min="2" max="2" width="12.140625" customWidth="1"/>
    <col min="3" max="3" width="9.5703125" customWidth="1"/>
    <col min="4" max="4" width="12.7109375" customWidth="1"/>
    <col min="5" max="5" width="16.28515625" customWidth="1"/>
    <col min="6" max="6" width="18.7109375" customWidth="1"/>
    <col min="7" max="9" width="17.85546875" customWidth="1"/>
    <col min="10" max="10" width="18.42578125" customWidth="1"/>
    <col min="11" max="11" width="18.140625" customWidth="1"/>
    <col min="12" max="12" width="16.7109375" customWidth="1"/>
  </cols>
  <sheetData>
    <row r="1" spans="1:12" ht="19.5" thickBot="1" x14ac:dyDescent="0.3">
      <c r="A1" s="2" t="s">
        <v>108</v>
      </c>
      <c r="B1" s="34" t="s">
        <v>100</v>
      </c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ht="16.5" thickBot="1" x14ac:dyDescent="0.3">
      <c r="A2" s="34" t="s">
        <v>101</v>
      </c>
      <c r="B2" s="37"/>
      <c r="C2" s="37"/>
      <c r="D2" s="37"/>
      <c r="E2" s="38"/>
      <c r="F2" s="39" t="s">
        <v>105</v>
      </c>
      <c r="G2" s="40"/>
      <c r="H2" s="40"/>
      <c r="I2" s="40"/>
      <c r="J2" s="40"/>
      <c r="K2" s="40"/>
      <c r="L2" s="41"/>
    </row>
    <row r="3" spans="1:12" ht="45" x14ac:dyDescent="0.25">
      <c r="A3" s="1" t="s">
        <v>0</v>
      </c>
      <c r="B3" s="1" t="s">
        <v>15</v>
      </c>
      <c r="C3" s="1" t="s">
        <v>16</v>
      </c>
      <c r="D3" s="1" t="s">
        <v>88</v>
      </c>
      <c r="E3" s="1" t="s">
        <v>106</v>
      </c>
      <c r="F3" s="1" t="s">
        <v>102</v>
      </c>
      <c r="G3" s="1" t="s">
        <v>103</v>
      </c>
      <c r="H3" s="1" t="s">
        <v>107</v>
      </c>
      <c r="I3" s="1" t="s">
        <v>161</v>
      </c>
      <c r="J3" s="1" t="s">
        <v>104</v>
      </c>
      <c r="K3" s="1" t="s">
        <v>109</v>
      </c>
      <c r="L3" s="1" t="s">
        <v>110</v>
      </c>
    </row>
    <row r="4" spans="1:12" x14ac:dyDescent="0.25">
      <c r="A4" s="3" t="s">
        <v>19</v>
      </c>
      <c r="B4" s="3">
        <v>1</v>
      </c>
      <c r="C4" s="3">
        <v>7</v>
      </c>
      <c r="D4" s="3">
        <f>C4*B4</f>
        <v>7</v>
      </c>
      <c r="E4" s="4">
        <v>2</v>
      </c>
      <c r="F4" s="3"/>
      <c r="G4" s="3"/>
      <c r="H4" s="3"/>
      <c r="I4" s="3"/>
      <c r="J4" s="3"/>
      <c r="K4" s="3">
        <f>D4*J4</f>
        <v>0</v>
      </c>
      <c r="L4" s="3">
        <f>E4*J4</f>
        <v>0</v>
      </c>
    </row>
    <row r="5" spans="1:12" ht="30" x14ac:dyDescent="0.25">
      <c r="A5" s="5" t="s">
        <v>92</v>
      </c>
      <c r="B5" s="3">
        <v>2</v>
      </c>
      <c r="C5" s="3">
        <v>7</v>
      </c>
      <c r="D5" s="3">
        <f t="shared" ref="D5:D14" si="0">C5*B5</f>
        <v>14</v>
      </c>
      <c r="E5" s="4">
        <v>2</v>
      </c>
      <c r="F5" s="3"/>
      <c r="G5" s="3"/>
      <c r="H5" s="3"/>
      <c r="I5" s="3"/>
      <c r="J5" s="3"/>
      <c r="K5" s="3">
        <f t="shared" ref="K5:K42" si="1">D5*J5</f>
        <v>0</v>
      </c>
      <c r="L5" s="3">
        <f t="shared" ref="L5:L42" si="2">E5*J5</f>
        <v>0</v>
      </c>
    </row>
    <row r="6" spans="1:12" x14ac:dyDescent="0.25">
      <c r="A6" s="3" t="s">
        <v>20</v>
      </c>
      <c r="B6" s="6">
        <v>2</v>
      </c>
      <c r="C6" s="3">
        <v>7</v>
      </c>
      <c r="D6" s="3">
        <f t="shared" si="0"/>
        <v>14</v>
      </c>
      <c r="E6" s="3"/>
      <c r="F6" s="3"/>
      <c r="G6" s="3"/>
      <c r="H6" s="3"/>
      <c r="I6" s="3"/>
      <c r="J6" s="3"/>
      <c r="K6" s="3">
        <f t="shared" si="1"/>
        <v>0</v>
      </c>
      <c r="L6" s="3">
        <f t="shared" si="2"/>
        <v>0</v>
      </c>
    </row>
    <row r="7" spans="1:12" x14ac:dyDescent="0.25">
      <c r="A7" s="3" t="s">
        <v>21</v>
      </c>
      <c r="B7" s="6">
        <v>2</v>
      </c>
      <c r="C7" s="3">
        <v>7</v>
      </c>
      <c r="D7" s="3">
        <f t="shared" si="0"/>
        <v>14</v>
      </c>
      <c r="E7" s="3"/>
      <c r="F7" s="3"/>
      <c r="G7" s="3"/>
      <c r="H7" s="3"/>
      <c r="I7" s="3"/>
      <c r="J7" s="3"/>
      <c r="K7" s="3">
        <f t="shared" si="1"/>
        <v>0</v>
      </c>
      <c r="L7" s="3">
        <f t="shared" si="2"/>
        <v>0</v>
      </c>
    </row>
    <row r="8" spans="1:12" x14ac:dyDescent="0.25">
      <c r="A8" s="3" t="s">
        <v>22</v>
      </c>
      <c r="B8" s="6">
        <v>2</v>
      </c>
      <c r="C8" s="3">
        <v>7</v>
      </c>
      <c r="D8" s="3">
        <f t="shared" si="0"/>
        <v>14</v>
      </c>
      <c r="E8" s="3"/>
      <c r="F8" s="3"/>
      <c r="G8" s="3"/>
      <c r="H8" s="3"/>
      <c r="I8" s="3"/>
      <c r="J8" s="3"/>
      <c r="K8" s="3">
        <f t="shared" si="1"/>
        <v>0</v>
      </c>
      <c r="L8" s="3">
        <f t="shared" si="2"/>
        <v>0</v>
      </c>
    </row>
    <row r="9" spans="1:12" x14ac:dyDescent="0.25">
      <c r="A9" s="3" t="s">
        <v>23</v>
      </c>
      <c r="B9" s="6">
        <v>2</v>
      </c>
      <c r="C9" s="3">
        <v>7</v>
      </c>
      <c r="D9" s="3">
        <f t="shared" si="0"/>
        <v>14</v>
      </c>
      <c r="E9" s="3"/>
      <c r="F9" s="3"/>
      <c r="G9" s="3"/>
      <c r="H9" s="3"/>
      <c r="I9" s="3"/>
      <c r="J9" s="3"/>
      <c r="K9" s="3">
        <f t="shared" si="1"/>
        <v>0</v>
      </c>
      <c r="L9" s="3">
        <f t="shared" si="2"/>
        <v>0</v>
      </c>
    </row>
    <row r="10" spans="1:12" x14ac:dyDescent="0.25">
      <c r="A10" s="3" t="s">
        <v>24</v>
      </c>
      <c r="B10" s="6">
        <v>2</v>
      </c>
      <c r="C10" s="3">
        <v>7</v>
      </c>
      <c r="D10" s="3">
        <f t="shared" si="0"/>
        <v>14</v>
      </c>
      <c r="E10" s="3"/>
      <c r="F10" s="3"/>
      <c r="G10" s="3"/>
      <c r="H10" s="3"/>
      <c r="I10" s="3"/>
      <c r="J10" s="3"/>
      <c r="K10" s="3">
        <f t="shared" si="1"/>
        <v>0</v>
      </c>
      <c r="L10" s="3">
        <f t="shared" si="2"/>
        <v>0</v>
      </c>
    </row>
    <row r="11" spans="1:12" x14ac:dyDescent="0.25">
      <c r="A11" s="3" t="s">
        <v>25</v>
      </c>
      <c r="B11" s="6">
        <v>2</v>
      </c>
      <c r="C11" s="3">
        <v>7</v>
      </c>
      <c r="D11" s="3">
        <f t="shared" si="0"/>
        <v>14</v>
      </c>
      <c r="E11" s="3"/>
      <c r="F11" s="3"/>
      <c r="G11" s="3"/>
      <c r="H11" s="3"/>
      <c r="I11" s="3"/>
      <c r="J11" s="3"/>
      <c r="K11" s="3">
        <f t="shared" si="1"/>
        <v>0</v>
      </c>
      <c r="L11" s="3">
        <f t="shared" si="2"/>
        <v>0</v>
      </c>
    </row>
    <row r="12" spans="1:12" x14ac:dyDescent="0.25">
      <c r="A12" s="3" t="s">
        <v>98</v>
      </c>
      <c r="B12" s="6">
        <v>1</v>
      </c>
      <c r="C12" s="3">
        <v>7</v>
      </c>
      <c r="D12" s="3">
        <f t="shared" si="0"/>
        <v>7</v>
      </c>
      <c r="E12" s="3"/>
      <c r="F12" s="3"/>
      <c r="G12" s="3"/>
      <c r="H12" s="3"/>
      <c r="I12" s="3"/>
      <c r="J12" s="3"/>
      <c r="K12" s="3">
        <f t="shared" si="1"/>
        <v>0</v>
      </c>
      <c r="L12" s="3">
        <f t="shared" si="2"/>
        <v>0</v>
      </c>
    </row>
    <row r="13" spans="1:12" x14ac:dyDescent="0.25">
      <c r="A13" s="3" t="s">
        <v>27</v>
      </c>
      <c r="B13" s="6">
        <v>3</v>
      </c>
      <c r="C13" s="3">
        <v>7</v>
      </c>
      <c r="D13" s="3">
        <f t="shared" si="0"/>
        <v>21</v>
      </c>
      <c r="E13" s="3"/>
      <c r="F13" s="3"/>
      <c r="G13" s="3"/>
      <c r="H13" s="3"/>
      <c r="I13" s="3"/>
      <c r="J13" s="3"/>
      <c r="K13" s="3">
        <f t="shared" si="1"/>
        <v>0</v>
      </c>
      <c r="L13" s="3">
        <f t="shared" si="2"/>
        <v>0</v>
      </c>
    </row>
    <row r="14" spans="1:12" x14ac:dyDescent="0.25">
      <c r="A14" s="3" t="s">
        <v>26</v>
      </c>
      <c r="B14" s="6">
        <v>3</v>
      </c>
      <c r="C14" s="3">
        <v>7</v>
      </c>
      <c r="D14" s="3">
        <f t="shared" si="0"/>
        <v>21</v>
      </c>
      <c r="E14" s="3"/>
      <c r="F14" s="3"/>
      <c r="G14" s="3"/>
      <c r="H14" s="3"/>
      <c r="I14" s="3"/>
      <c r="J14" s="3"/>
      <c r="K14" s="3">
        <f t="shared" si="1"/>
        <v>0</v>
      </c>
      <c r="L14" s="3">
        <f t="shared" si="2"/>
        <v>0</v>
      </c>
    </row>
    <row r="15" spans="1:12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>
        <f t="shared" si="1"/>
        <v>0</v>
      </c>
      <c r="L15" s="3">
        <f t="shared" si="2"/>
        <v>0</v>
      </c>
    </row>
    <row r="16" spans="1:12" x14ac:dyDescent="0.25">
      <c r="A16" s="9" t="s">
        <v>28</v>
      </c>
      <c r="B16" s="6">
        <v>1</v>
      </c>
      <c r="C16" s="3">
        <v>7</v>
      </c>
      <c r="D16" s="3">
        <f t="shared" ref="D16:D19" si="3">C16*B16</f>
        <v>7</v>
      </c>
      <c r="E16" s="4">
        <v>1</v>
      </c>
      <c r="F16" s="3"/>
      <c r="G16" s="3"/>
      <c r="H16" s="3"/>
      <c r="I16" s="3"/>
      <c r="J16" s="3"/>
      <c r="K16" s="3">
        <f t="shared" si="1"/>
        <v>0</v>
      </c>
      <c r="L16" s="3">
        <f t="shared" si="2"/>
        <v>0</v>
      </c>
    </row>
    <row r="17" spans="1:12" x14ac:dyDescent="0.25">
      <c r="A17" s="9" t="s">
        <v>29</v>
      </c>
      <c r="B17" s="6">
        <v>1</v>
      </c>
      <c r="C17" s="3">
        <v>7</v>
      </c>
      <c r="D17" s="3">
        <f t="shared" si="3"/>
        <v>7</v>
      </c>
      <c r="E17" s="4">
        <v>1</v>
      </c>
      <c r="F17" s="3"/>
      <c r="G17" s="3"/>
      <c r="H17" s="3"/>
      <c r="I17" s="3"/>
      <c r="J17" s="3"/>
      <c r="K17" s="3">
        <f t="shared" si="1"/>
        <v>0</v>
      </c>
      <c r="L17" s="3">
        <f t="shared" si="2"/>
        <v>0</v>
      </c>
    </row>
    <row r="18" spans="1:12" x14ac:dyDescent="0.25">
      <c r="A18" s="9" t="s">
        <v>39</v>
      </c>
      <c r="B18" s="6">
        <v>1</v>
      </c>
      <c r="C18" s="3">
        <v>7</v>
      </c>
      <c r="D18" s="3">
        <f t="shared" si="3"/>
        <v>7</v>
      </c>
      <c r="E18" s="3"/>
      <c r="F18" s="3"/>
      <c r="G18" s="3"/>
      <c r="H18" s="3"/>
      <c r="I18" s="3"/>
      <c r="J18" s="3"/>
      <c r="K18" s="3">
        <f t="shared" si="1"/>
        <v>0</v>
      </c>
      <c r="L18" s="3">
        <f t="shared" si="2"/>
        <v>0</v>
      </c>
    </row>
    <row r="19" spans="1:12" x14ac:dyDescent="0.25">
      <c r="A19" s="9" t="s">
        <v>162</v>
      </c>
      <c r="B19" s="6">
        <v>1</v>
      </c>
      <c r="C19" s="3">
        <v>7</v>
      </c>
      <c r="D19" s="3">
        <f t="shared" si="3"/>
        <v>7</v>
      </c>
      <c r="E19" s="3"/>
      <c r="F19" s="3"/>
      <c r="G19" s="3"/>
      <c r="H19" s="3"/>
      <c r="I19" s="3"/>
      <c r="J19" s="3"/>
      <c r="K19" s="3">
        <f t="shared" si="1"/>
        <v>0</v>
      </c>
      <c r="L19" s="3">
        <f t="shared" si="2"/>
        <v>0</v>
      </c>
    </row>
    <row r="20" spans="1:12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>
        <f t="shared" si="1"/>
        <v>0</v>
      </c>
      <c r="L20" s="3">
        <f t="shared" si="2"/>
        <v>0</v>
      </c>
    </row>
    <row r="21" spans="1:12" x14ac:dyDescent="0.25">
      <c r="A21" s="3" t="s">
        <v>63</v>
      </c>
      <c r="B21" s="6">
        <v>1</v>
      </c>
      <c r="C21" s="3">
        <v>7</v>
      </c>
      <c r="D21" s="3">
        <f t="shared" ref="D21:D28" si="4">C21*B21</f>
        <v>7</v>
      </c>
      <c r="E21" s="3"/>
      <c r="F21" s="3"/>
      <c r="G21" s="3"/>
      <c r="H21" s="3"/>
      <c r="I21" s="3"/>
      <c r="J21" s="3"/>
      <c r="K21" s="3">
        <f t="shared" si="1"/>
        <v>0</v>
      </c>
      <c r="L21" s="3">
        <f t="shared" si="2"/>
        <v>0</v>
      </c>
    </row>
    <row r="22" spans="1:12" x14ac:dyDescent="0.25">
      <c r="A22" s="9" t="s">
        <v>62</v>
      </c>
      <c r="B22" s="3">
        <v>1</v>
      </c>
      <c r="C22" s="3">
        <v>7</v>
      </c>
      <c r="D22" s="3">
        <f t="shared" si="4"/>
        <v>7</v>
      </c>
      <c r="E22" s="3"/>
      <c r="F22" s="3"/>
      <c r="G22" s="3"/>
      <c r="H22" s="3"/>
      <c r="I22" s="3"/>
      <c r="J22" s="3"/>
      <c r="K22" s="3">
        <f t="shared" si="1"/>
        <v>0</v>
      </c>
      <c r="L22" s="3">
        <f t="shared" si="2"/>
        <v>0</v>
      </c>
    </row>
    <row r="23" spans="1:12" x14ac:dyDescent="0.25">
      <c r="A23" s="9"/>
      <c r="B23" s="3"/>
      <c r="C23" s="3"/>
      <c r="D23" s="3"/>
      <c r="E23" s="3"/>
      <c r="F23" s="3"/>
      <c r="G23" s="3"/>
      <c r="H23" s="3"/>
      <c r="I23" s="3"/>
      <c r="J23" s="3"/>
      <c r="K23" s="3">
        <f t="shared" si="1"/>
        <v>0</v>
      </c>
      <c r="L23" s="3">
        <f t="shared" si="2"/>
        <v>0</v>
      </c>
    </row>
    <row r="24" spans="1:12" x14ac:dyDescent="0.25">
      <c r="A24" s="9" t="s">
        <v>69</v>
      </c>
      <c r="B24" s="3">
        <v>1</v>
      </c>
      <c r="C24" s="3">
        <v>7</v>
      </c>
      <c r="D24" s="3">
        <f t="shared" si="4"/>
        <v>7</v>
      </c>
      <c r="E24" s="10"/>
      <c r="F24" s="3"/>
      <c r="G24" s="3"/>
      <c r="H24" s="3"/>
      <c r="I24" s="3"/>
      <c r="J24" s="3"/>
      <c r="K24" s="3">
        <f t="shared" si="1"/>
        <v>0</v>
      </c>
      <c r="L24" s="3">
        <f t="shared" si="2"/>
        <v>0</v>
      </c>
    </row>
    <row r="25" spans="1:12" x14ac:dyDescent="0.25">
      <c r="A25" s="9" t="s">
        <v>76</v>
      </c>
      <c r="B25" s="6">
        <v>1</v>
      </c>
      <c r="C25" s="3">
        <v>7</v>
      </c>
      <c r="D25" s="3">
        <f t="shared" si="4"/>
        <v>7</v>
      </c>
      <c r="E25" s="3"/>
      <c r="F25" s="3"/>
      <c r="G25" s="3"/>
      <c r="H25" s="3"/>
      <c r="I25" s="3"/>
      <c r="J25" s="3"/>
      <c r="K25" s="3">
        <f t="shared" si="1"/>
        <v>0</v>
      </c>
      <c r="L25" s="3">
        <f t="shared" si="2"/>
        <v>0</v>
      </c>
    </row>
    <row r="26" spans="1:12" x14ac:dyDescent="0.25">
      <c r="A26" s="9" t="s">
        <v>77</v>
      </c>
      <c r="B26" s="6">
        <v>2</v>
      </c>
      <c r="C26" s="3">
        <v>7</v>
      </c>
      <c r="D26" s="3">
        <f t="shared" si="4"/>
        <v>14</v>
      </c>
      <c r="E26" s="3"/>
      <c r="F26" s="3"/>
      <c r="G26" s="3"/>
      <c r="H26" s="3"/>
      <c r="I26" s="3"/>
      <c r="J26" s="3"/>
      <c r="K26" s="3">
        <f t="shared" si="1"/>
        <v>0</v>
      </c>
      <c r="L26" s="3">
        <f t="shared" si="2"/>
        <v>0</v>
      </c>
    </row>
    <row r="27" spans="1:12" x14ac:dyDescent="0.25">
      <c r="A27" s="9" t="s">
        <v>78</v>
      </c>
      <c r="B27" s="6">
        <v>1</v>
      </c>
      <c r="C27" s="3">
        <v>7</v>
      </c>
      <c r="D27" s="3">
        <f t="shared" si="4"/>
        <v>7</v>
      </c>
      <c r="E27" s="3"/>
      <c r="F27" s="3"/>
      <c r="G27" s="3"/>
      <c r="H27" s="3"/>
      <c r="I27" s="3"/>
      <c r="J27" s="3"/>
      <c r="K27" s="3">
        <f t="shared" si="1"/>
        <v>0</v>
      </c>
      <c r="L27" s="3">
        <f t="shared" si="2"/>
        <v>0</v>
      </c>
    </row>
    <row r="28" spans="1:12" x14ac:dyDescent="0.25">
      <c r="A28" s="9" t="s">
        <v>79</v>
      </c>
      <c r="B28" s="6">
        <v>3</v>
      </c>
      <c r="C28" s="3">
        <v>7</v>
      </c>
      <c r="D28" s="3">
        <f t="shared" si="4"/>
        <v>21</v>
      </c>
      <c r="E28" s="3"/>
      <c r="F28" s="3"/>
      <c r="G28" s="3"/>
      <c r="H28" s="3"/>
      <c r="I28" s="3"/>
      <c r="J28" s="3"/>
      <c r="K28" s="3">
        <f t="shared" si="1"/>
        <v>0</v>
      </c>
      <c r="L28" s="3">
        <f t="shared" si="2"/>
        <v>0</v>
      </c>
    </row>
    <row r="29" spans="1:12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>
        <f t="shared" si="1"/>
        <v>0</v>
      </c>
      <c r="L29" s="3">
        <f t="shared" si="2"/>
        <v>0</v>
      </c>
    </row>
    <row r="30" spans="1:12" x14ac:dyDescent="0.25">
      <c r="A30" s="9" t="s">
        <v>70</v>
      </c>
      <c r="B30" s="3"/>
      <c r="C30" s="3"/>
      <c r="D30" s="3"/>
      <c r="E30" s="4">
        <v>1</v>
      </c>
      <c r="F30" s="3"/>
      <c r="G30" s="3"/>
      <c r="H30" s="3"/>
      <c r="I30" s="3"/>
      <c r="J30" s="3"/>
      <c r="K30" s="3">
        <f t="shared" si="1"/>
        <v>0</v>
      </c>
      <c r="L30" s="3">
        <f t="shared" si="2"/>
        <v>0</v>
      </c>
    </row>
    <row r="31" spans="1:1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>
        <f t="shared" si="1"/>
        <v>0</v>
      </c>
      <c r="L31" s="3">
        <f t="shared" si="2"/>
        <v>0</v>
      </c>
    </row>
    <row r="32" spans="1:12" x14ac:dyDescent="0.25">
      <c r="A32" s="3" t="s">
        <v>81</v>
      </c>
      <c r="B32" s="3"/>
      <c r="C32" s="3"/>
      <c r="D32" s="3">
        <v>2</v>
      </c>
      <c r="E32" s="3"/>
      <c r="F32" s="3"/>
      <c r="G32" s="3"/>
      <c r="H32" s="3"/>
      <c r="I32" s="3"/>
      <c r="J32" s="3"/>
      <c r="K32" s="3">
        <f t="shared" si="1"/>
        <v>0</v>
      </c>
      <c r="L32" s="3">
        <f t="shared" si="2"/>
        <v>0</v>
      </c>
    </row>
    <row r="33" spans="1:12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>
        <f t="shared" si="1"/>
        <v>0</v>
      </c>
      <c r="L33" s="3">
        <f t="shared" si="2"/>
        <v>0</v>
      </c>
    </row>
    <row r="34" spans="1:12" x14ac:dyDescent="0.25">
      <c r="A34" s="3" t="s">
        <v>82</v>
      </c>
      <c r="B34" s="3"/>
      <c r="C34" s="3"/>
      <c r="D34" s="3"/>
      <c r="E34" s="4">
        <v>1</v>
      </c>
      <c r="F34" s="3"/>
      <c r="G34" s="3"/>
      <c r="H34" s="3"/>
      <c r="I34" s="3"/>
      <c r="J34" s="3"/>
      <c r="K34" s="3">
        <f t="shared" si="1"/>
        <v>0</v>
      </c>
      <c r="L34" s="3">
        <f t="shared" si="2"/>
        <v>0</v>
      </c>
    </row>
    <row r="35" spans="1:12" x14ac:dyDescent="0.25">
      <c r="A35" s="3" t="s">
        <v>83</v>
      </c>
      <c r="B35" s="3"/>
      <c r="C35" s="3"/>
      <c r="D35" s="3"/>
      <c r="E35" s="4">
        <v>1</v>
      </c>
      <c r="F35" s="3"/>
      <c r="G35" s="3"/>
      <c r="H35" s="3"/>
      <c r="I35" s="3"/>
      <c r="J35" s="3"/>
      <c r="K35" s="3">
        <f t="shared" si="1"/>
        <v>0</v>
      </c>
      <c r="L35" s="3">
        <f t="shared" si="2"/>
        <v>0</v>
      </c>
    </row>
    <row r="36" spans="1:12" x14ac:dyDescent="0.25">
      <c r="A36" s="3" t="s">
        <v>97</v>
      </c>
      <c r="B36" s="3"/>
      <c r="C36" s="3"/>
      <c r="D36" s="3"/>
      <c r="E36" s="4">
        <v>1</v>
      </c>
      <c r="F36" s="3"/>
      <c r="G36" s="3"/>
      <c r="H36" s="3"/>
      <c r="I36" s="3"/>
      <c r="J36" s="3"/>
      <c r="K36" s="3">
        <f t="shared" si="1"/>
        <v>0</v>
      </c>
      <c r="L36" s="3">
        <f t="shared" si="2"/>
        <v>0</v>
      </c>
    </row>
    <row r="37" spans="1:12" x14ac:dyDescent="0.25">
      <c r="A37" s="3" t="s">
        <v>160</v>
      </c>
      <c r="B37" s="3"/>
      <c r="C37" s="3"/>
      <c r="D37" s="3"/>
      <c r="E37" s="4">
        <v>1</v>
      </c>
      <c r="F37" s="3"/>
      <c r="G37" s="3"/>
      <c r="H37" s="3"/>
      <c r="I37" s="3"/>
      <c r="J37" s="3"/>
      <c r="K37" s="3">
        <f t="shared" si="1"/>
        <v>0</v>
      </c>
      <c r="L37" s="3">
        <f t="shared" si="2"/>
        <v>0</v>
      </c>
    </row>
    <row r="38" spans="1:12" x14ac:dyDescent="0.25">
      <c r="A38" s="3" t="s">
        <v>93</v>
      </c>
      <c r="B38" s="3"/>
      <c r="C38" s="3"/>
      <c r="D38" s="3"/>
      <c r="E38" s="4">
        <v>1</v>
      </c>
      <c r="F38" s="3"/>
      <c r="G38" s="3"/>
      <c r="H38" s="3"/>
      <c r="I38" s="3"/>
      <c r="J38" s="3"/>
      <c r="K38" s="3">
        <f t="shared" si="1"/>
        <v>0</v>
      </c>
      <c r="L38" s="3">
        <f t="shared" si="2"/>
        <v>0</v>
      </c>
    </row>
    <row r="39" spans="1:12" x14ac:dyDescent="0.25">
      <c r="A39" s="3" t="s">
        <v>94</v>
      </c>
      <c r="B39" s="3"/>
      <c r="C39" s="3"/>
      <c r="D39" s="3"/>
      <c r="E39" s="4">
        <v>1</v>
      </c>
      <c r="F39" s="3"/>
      <c r="G39" s="3"/>
      <c r="H39" s="3"/>
      <c r="I39" s="3"/>
      <c r="J39" s="3"/>
      <c r="K39" s="3">
        <f t="shared" si="1"/>
        <v>0</v>
      </c>
      <c r="L39" s="3">
        <f t="shared" si="2"/>
        <v>0</v>
      </c>
    </row>
    <row r="40" spans="1:12" x14ac:dyDescent="0.25">
      <c r="A40" s="3" t="s">
        <v>95</v>
      </c>
      <c r="B40" s="3"/>
      <c r="C40" s="3"/>
      <c r="D40" s="3"/>
      <c r="E40" s="4">
        <v>1</v>
      </c>
      <c r="F40" s="3"/>
      <c r="G40" s="3"/>
      <c r="H40" s="3"/>
      <c r="I40" s="3"/>
      <c r="J40" s="3"/>
      <c r="K40" s="3">
        <f t="shared" si="1"/>
        <v>0</v>
      </c>
      <c r="L40" s="3">
        <f t="shared" si="2"/>
        <v>0</v>
      </c>
    </row>
    <row r="41" spans="1:12" x14ac:dyDescent="0.25">
      <c r="A41" s="3" t="s">
        <v>96</v>
      </c>
      <c r="B41" s="3"/>
      <c r="C41" s="3"/>
      <c r="D41" s="3"/>
      <c r="E41" s="4">
        <v>1</v>
      </c>
      <c r="F41" s="11"/>
      <c r="G41" s="11"/>
      <c r="H41" s="11"/>
      <c r="I41" s="11"/>
      <c r="J41" s="11"/>
      <c r="K41" s="3">
        <f t="shared" si="1"/>
        <v>0</v>
      </c>
      <c r="L41" s="3">
        <f t="shared" si="2"/>
        <v>0</v>
      </c>
    </row>
    <row r="42" spans="1:12" x14ac:dyDescent="0.25">
      <c r="A42" s="3" t="s">
        <v>84</v>
      </c>
      <c r="B42" s="3"/>
      <c r="C42" s="3"/>
      <c r="D42" s="3"/>
      <c r="E42" s="4">
        <v>1</v>
      </c>
      <c r="F42" s="3"/>
      <c r="G42" s="3"/>
      <c r="H42" s="3"/>
      <c r="I42" s="3"/>
      <c r="J42" s="3"/>
      <c r="K42" s="3">
        <f t="shared" si="1"/>
        <v>0</v>
      </c>
      <c r="L42" s="3">
        <f t="shared" si="2"/>
        <v>0</v>
      </c>
    </row>
    <row r="43" spans="1:12" x14ac:dyDescent="0.25">
      <c r="A43" s="7" t="s">
        <v>113</v>
      </c>
      <c r="B43" s="8"/>
      <c r="C43" s="8"/>
      <c r="D43" s="8"/>
      <c r="E43" s="8"/>
      <c r="F43" s="8"/>
      <c r="G43" s="8"/>
      <c r="H43" s="8"/>
      <c r="I43" s="8"/>
      <c r="J43" s="8"/>
      <c r="K43" s="8">
        <f>SUM(K4:K42)</f>
        <v>0</v>
      </c>
      <c r="L43" s="8">
        <f>SUM(L4:L42)</f>
        <v>0</v>
      </c>
    </row>
    <row r="44" spans="1:12" x14ac:dyDescent="0.25">
      <c r="A44" s="7" t="s">
        <v>114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</sheetData>
  <mergeCells count="3">
    <mergeCell ref="A2:E2"/>
    <mergeCell ref="B1:L1"/>
    <mergeCell ref="F2:L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4"/>
  <sheetViews>
    <sheetView workbookViewId="0">
      <selection activeCell="D28" sqref="D28"/>
    </sheetView>
  </sheetViews>
  <sheetFormatPr baseColWidth="10" defaultRowHeight="15" x14ac:dyDescent="0.25"/>
  <cols>
    <col min="1" max="1" width="71.5703125" customWidth="1"/>
    <col min="2" max="2" width="12.140625" customWidth="1"/>
    <col min="3" max="3" width="9.5703125" customWidth="1"/>
    <col min="4" max="4" width="12.7109375" customWidth="1"/>
    <col min="5" max="5" width="16.28515625" customWidth="1"/>
    <col min="6" max="6" width="18.7109375" customWidth="1"/>
    <col min="7" max="9" width="17.85546875" customWidth="1"/>
    <col min="10" max="10" width="18.42578125" customWidth="1"/>
    <col min="11" max="11" width="18.140625" customWidth="1"/>
    <col min="12" max="12" width="16.7109375" customWidth="1"/>
  </cols>
  <sheetData>
    <row r="1" spans="1:12" ht="19.5" thickBot="1" x14ac:dyDescent="0.3">
      <c r="A1" s="2" t="s">
        <v>115</v>
      </c>
      <c r="B1" s="34" t="s">
        <v>100</v>
      </c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ht="16.5" thickBot="1" x14ac:dyDescent="0.3">
      <c r="A2" s="34" t="s">
        <v>101</v>
      </c>
      <c r="B2" s="37"/>
      <c r="C2" s="37"/>
      <c r="D2" s="37"/>
      <c r="E2" s="38"/>
      <c r="F2" s="39" t="s">
        <v>105</v>
      </c>
      <c r="G2" s="40"/>
      <c r="H2" s="40"/>
      <c r="I2" s="40"/>
      <c r="J2" s="40"/>
      <c r="K2" s="40"/>
      <c r="L2" s="41"/>
    </row>
    <row r="3" spans="1:12" ht="45" x14ac:dyDescent="0.25">
      <c r="A3" s="26" t="s">
        <v>0</v>
      </c>
      <c r="B3" s="27" t="s">
        <v>15</v>
      </c>
      <c r="C3" s="27" t="s">
        <v>16</v>
      </c>
      <c r="D3" s="27" t="s">
        <v>88</v>
      </c>
      <c r="E3" s="27" t="s">
        <v>106</v>
      </c>
      <c r="F3" s="27" t="s">
        <v>102</v>
      </c>
      <c r="G3" s="27" t="s">
        <v>103</v>
      </c>
      <c r="H3" s="27" t="s">
        <v>107</v>
      </c>
      <c r="I3" s="27" t="s">
        <v>161</v>
      </c>
      <c r="J3" s="27" t="s">
        <v>104</v>
      </c>
      <c r="K3" s="27" t="s">
        <v>109</v>
      </c>
      <c r="L3" s="28" t="s">
        <v>110</v>
      </c>
    </row>
    <row r="4" spans="1:12" x14ac:dyDescent="0.25">
      <c r="A4" s="3" t="s">
        <v>42</v>
      </c>
      <c r="B4" s="3">
        <v>1</v>
      </c>
      <c r="C4" s="3">
        <v>7</v>
      </c>
      <c r="D4" s="3">
        <f>C4*B4</f>
        <v>7</v>
      </c>
      <c r="E4" s="3"/>
      <c r="F4" s="3"/>
      <c r="G4" s="3"/>
      <c r="H4" s="3"/>
      <c r="I4" s="3"/>
      <c r="J4" s="3"/>
      <c r="K4" s="3">
        <f>D4*J4</f>
        <v>0</v>
      </c>
      <c r="L4" s="3">
        <f>E4*J4</f>
        <v>0</v>
      </c>
    </row>
    <row r="5" spans="1:12" ht="39" customHeight="1" x14ac:dyDescent="0.25">
      <c r="A5" s="32" t="s">
        <v>163</v>
      </c>
      <c r="B5" s="3">
        <v>1</v>
      </c>
      <c r="C5" s="3"/>
      <c r="D5" s="3"/>
      <c r="E5" s="3"/>
      <c r="F5" s="3"/>
      <c r="G5" s="3"/>
      <c r="H5" s="3"/>
      <c r="I5" s="3"/>
      <c r="J5" s="3"/>
      <c r="K5" s="3">
        <f t="shared" ref="K5:K22" si="0">D5*J5</f>
        <v>0</v>
      </c>
      <c r="L5" s="3">
        <f t="shared" ref="L5:L22" si="1">E5*J5</f>
        <v>0</v>
      </c>
    </row>
    <row r="6" spans="1:12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>
        <f t="shared" si="0"/>
        <v>0</v>
      </c>
      <c r="L6" s="3">
        <f t="shared" si="1"/>
        <v>0</v>
      </c>
    </row>
    <row r="7" spans="1:12" x14ac:dyDescent="0.25">
      <c r="A7" s="3" t="s">
        <v>65</v>
      </c>
      <c r="B7" s="3">
        <v>1</v>
      </c>
      <c r="C7" s="3">
        <v>7</v>
      </c>
      <c r="D7" s="3">
        <f t="shared" ref="D7:D15" si="2">C7*B7</f>
        <v>7</v>
      </c>
      <c r="E7" s="4">
        <v>7</v>
      </c>
      <c r="F7" s="3"/>
      <c r="G7" s="3"/>
      <c r="H7" s="3"/>
      <c r="I7" s="3"/>
      <c r="J7" s="3"/>
      <c r="K7" s="3">
        <f t="shared" si="0"/>
        <v>0</v>
      </c>
      <c r="L7" s="3">
        <f t="shared" si="1"/>
        <v>0</v>
      </c>
    </row>
    <row r="8" spans="1:12" x14ac:dyDescent="0.25">
      <c r="A8" s="3" t="s">
        <v>59</v>
      </c>
      <c r="B8" s="3">
        <v>1</v>
      </c>
      <c r="C8" s="3">
        <v>7</v>
      </c>
      <c r="D8" s="3">
        <f t="shared" si="2"/>
        <v>7</v>
      </c>
      <c r="E8" s="4">
        <v>7</v>
      </c>
      <c r="F8" s="3"/>
      <c r="G8" s="3"/>
      <c r="H8" s="3"/>
      <c r="I8" s="3"/>
      <c r="J8" s="3"/>
      <c r="K8" s="3">
        <f t="shared" si="0"/>
        <v>0</v>
      </c>
      <c r="L8" s="3">
        <f t="shared" si="1"/>
        <v>0</v>
      </c>
    </row>
    <row r="9" spans="1:12" x14ac:dyDescent="0.25">
      <c r="A9" s="3" t="s">
        <v>60</v>
      </c>
      <c r="B9" s="3">
        <v>1</v>
      </c>
      <c r="C9" s="3">
        <v>7</v>
      </c>
      <c r="D9" s="3">
        <f t="shared" si="2"/>
        <v>7</v>
      </c>
      <c r="E9" s="3"/>
      <c r="F9" s="3"/>
      <c r="G9" s="3"/>
      <c r="H9" s="3"/>
      <c r="I9" s="3"/>
      <c r="J9" s="3"/>
      <c r="K9" s="3">
        <f t="shared" si="0"/>
        <v>0</v>
      </c>
      <c r="L9" s="3">
        <f t="shared" si="1"/>
        <v>0</v>
      </c>
    </row>
    <row r="10" spans="1:12" x14ac:dyDescent="0.25">
      <c r="A10" s="3" t="s">
        <v>61</v>
      </c>
      <c r="B10" s="3">
        <v>3</v>
      </c>
      <c r="C10" s="3">
        <v>7</v>
      </c>
      <c r="D10" s="3">
        <f t="shared" si="2"/>
        <v>21</v>
      </c>
      <c r="E10" s="3"/>
      <c r="F10" s="3"/>
      <c r="G10" s="3"/>
      <c r="H10" s="3"/>
      <c r="I10" s="3"/>
      <c r="J10" s="3"/>
      <c r="K10" s="3">
        <f t="shared" si="0"/>
        <v>0</v>
      </c>
      <c r="L10" s="3">
        <f t="shared" si="1"/>
        <v>0</v>
      </c>
    </row>
    <row r="11" spans="1:12" x14ac:dyDescent="0.25">
      <c r="A11" s="3" t="s">
        <v>64</v>
      </c>
      <c r="B11" s="3"/>
      <c r="C11" s="3">
        <v>20</v>
      </c>
      <c r="D11" s="3">
        <f>C11</f>
        <v>20</v>
      </c>
      <c r="E11" s="3"/>
      <c r="F11" s="3"/>
      <c r="G11" s="3"/>
      <c r="H11" s="3"/>
      <c r="I11" s="3"/>
      <c r="J11" s="3"/>
      <c r="K11" s="3">
        <f t="shared" si="0"/>
        <v>0</v>
      </c>
      <c r="L11" s="3">
        <f t="shared" si="1"/>
        <v>0</v>
      </c>
    </row>
    <row r="12" spans="1:12" x14ac:dyDescent="0.25">
      <c r="A12" s="3" t="s">
        <v>66</v>
      </c>
      <c r="B12" s="3">
        <v>1</v>
      </c>
      <c r="C12" s="3">
        <v>7</v>
      </c>
      <c r="D12" s="3">
        <f t="shared" si="2"/>
        <v>7</v>
      </c>
      <c r="E12" s="4">
        <v>7</v>
      </c>
      <c r="F12" s="3"/>
      <c r="G12" s="3"/>
      <c r="H12" s="3"/>
      <c r="I12" s="3"/>
      <c r="J12" s="3"/>
      <c r="K12" s="3">
        <f t="shared" si="0"/>
        <v>0</v>
      </c>
      <c r="L12" s="3">
        <f t="shared" si="1"/>
        <v>0</v>
      </c>
    </row>
    <row r="13" spans="1:12" x14ac:dyDescent="0.25">
      <c r="A13" s="3" t="s">
        <v>67</v>
      </c>
      <c r="B13" s="3">
        <v>1</v>
      </c>
      <c r="C13" s="3">
        <v>7</v>
      </c>
      <c r="D13" s="3">
        <f t="shared" si="2"/>
        <v>7</v>
      </c>
      <c r="E13" s="3"/>
      <c r="F13" s="29"/>
      <c r="G13" s="3"/>
      <c r="H13" s="3"/>
      <c r="I13" s="3"/>
      <c r="J13" s="3"/>
      <c r="K13" s="3">
        <f t="shared" si="0"/>
        <v>0</v>
      </c>
      <c r="L13" s="3">
        <f t="shared" si="1"/>
        <v>0</v>
      </c>
    </row>
    <row r="14" spans="1:12" x14ac:dyDescent="0.25">
      <c r="A14" s="30"/>
      <c r="B14" s="3"/>
      <c r="C14" s="3"/>
      <c r="D14" s="3"/>
      <c r="E14" s="3"/>
      <c r="F14" s="3"/>
      <c r="G14" s="3"/>
      <c r="H14" s="3"/>
      <c r="I14" s="3"/>
      <c r="J14" s="3"/>
      <c r="K14" s="3">
        <f t="shared" si="0"/>
        <v>0</v>
      </c>
      <c r="L14" s="3">
        <f t="shared" si="1"/>
        <v>0</v>
      </c>
    </row>
    <row r="15" spans="1:12" x14ac:dyDescent="0.25">
      <c r="A15" s="3" t="s">
        <v>68</v>
      </c>
      <c r="B15" s="3">
        <v>1</v>
      </c>
      <c r="C15" s="3">
        <v>7</v>
      </c>
      <c r="D15" s="3">
        <f t="shared" si="2"/>
        <v>7</v>
      </c>
      <c r="E15" s="4">
        <v>2</v>
      </c>
      <c r="F15" s="3"/>
      <c r="G15" s="3"/>
      <c r="H15" s="3"/>
      <c r="I15" s="3"/>
      <c r="J15" s="3"/>
      <c r="K15" s="3">
        <f t="shared" si="0"/>
        <v>0</v>
      </c>
      <c r="L15" s="3">
        <f t="shared" si="1"/>
        <v>0</v>
      </c>
    </row>
    <row r="16" spans="1:12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>
        <f t="shared" si="0"/>
        <v>0</v>
      </c>
      <c r="L16" s="3">
        <f t="shared" si="1"/>
        <v>0</v>
      </c>
    </row>
    <row r="17" spans="1:12" x14ac:dyDescent="0.25">
      <c r="A17" s="3" t="s">
        <v>72</v>
      </c>
      <c r="B17" s="3">
        <v>1</v>
      </c>
      <c r="C17" s="3">
        <v>7</v>
      </c>
      <c r="D17" s="3">
        <f>C17*B17</f>
        <v>7</v>
      </c>
      <c r="E17" s="3"/>
      <c r="F17" s="3"/>
      <c r="G17" s="3"/>
      <c r="H17" s="3"/>
      <c r="I17" s="3"/>
      <c r="J17" s="3"/>
      <c r="K17" s="3">
        <f t="shared" si="0"/>
        <v>0</v>
      </c>
      <c r="L17" s="3">
        <f t="shared" si="1"/>
        <v>0</v>
      </c>
    </row>
    <row r="18" spans="1:12" x14ac:dyDescent="0.25">
      <c r="A18" s="3" t="s">
        <v>71</v>
      </c>
      <c r="B18" s="3">
        <v>1</v>
      </c>
      <c r="C18" s="3">
        <v>7</v>
      </c>
      <c r="D18" s="3">
        <f>C18*B18</f>
        <v>7</v>
      </c>
      <c r="E18" s="3"/>
      <c r="F18" s="3"/>
      <c r="G18" s="3"/>
      <c r="H18" s="3"/>
      <c r="I18" s="3"/>
      <c r="J18" s="3"/>
      <c r="K18" s="3">
        <f t="shared" si="0"/>
        <v>0</v>
      </c>
      <c r="L18" s="3">
        <f t="shared" si="1"/>
        <v>0</v>
      </c>
    </row>
    <row r="19" spans="1:12" x14ac:dyDescent="0.25">
      <c r="A19" s="3" t="s">
        <v>73</v>
      </c>
      <c r="B19" s="3">
        <v>1</v>
      </c>
      <c r="C19" s="3">
        <v>7</v>
      </c>
      <c r="D19" s="3">
        <f>C19*B19</f>
        <v>7</v>
      </c>
      <c r="E19" s="3"/>
      <c r="F19" s="3"/>
      <c r="G19" s="3"/>
      <c r="H19" s="3"/>
      <c r="I19" s="3"/>
      <c r="J19" s="3"/>
      <c r="K19" s="3">
        <f t="shared" si="0"/>
        <v>0</v>
      </c>
      <c r="L19" s="3">
        <f t="shared" si="1"/>
        <v>0</v>
      </c>
    </row>
    <row r="20" spans="1:12" x14ac:dyDescent="0.25">
      <c r="A20" s="3" t="s">
        <v>91</v>
      </c>
      <c r="B20" s="3">
        <v>1</v>
      </c>
      <c r="C20" s="3">
        <v>7</v>
      </c>
      <c r="D20" s="3">
        <f>C20*B20</f>
        <v>7</v>
      </c>
      <c r="E20" s="3"/>
      <c r="F20" s="3"/>
      <c r="G20" s="3"/>
      <c r="H20" s="3"/>
      <c r="I20" s="3"/>
      <c r="J20" s="3"/>
      <c r="K20" s="3">
        <f t="shared" si="0"/>
        <v>0</v>
      </c>
      <c r="L20" s="3">
        <f t="shared" si="1"/>
        <v>0</v>
      </c>
    </row>
    <row r="21" spans="1:12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>
        <f t="shared" si="0"/>
        <v>0</v>
      </c>
      <c r="L21" s="3">
        <f t="shared" si="1"/>
        <v>0</v>
      </c>
    </row>
    <row r="22" spans="1:12" x14ac:dyDescent="0.25">
      <c r="A22" s="3" t="s">
        <v>90</v>
      </c>
      <c r="B22" s="3">
        <v>1</v>
      </c>
      <c r="C22" s="3">
        <v>1</v>
      </c>
      <c r="D22" s="3"/>
      <c r="E22" s="4">
        <v>1</v>
      </c>
      <c r="F22" s="3"/>
      <c r="G22" s="3"/>
      <c r="H22" s="3"/>
      <c r="I22" s="3"/>
      <c r="J22" s="3"/>
      <c r="K22" s="3">
        <f t="shared" si="0"/>
        <v>0</v>
      </c>
      <c r="L22" s="3">
        <f t="shared" si="1"/>
        <v>0</v>
      </c>
    </row>
    <row r="23" spans="1:12" x14ac:dyDescent="0.25">
      <c r="A23" s="7" t="s">
        <v>113</v>
      </c>
      <c r="B23" s="8"/>
      <c r="C23" s="8"/>
      <c r="D23" s="8"/>
      <c r="E23" s="8"/>
      <c r="F23" s="8"/>
      <c r="G23" s="8"/>
      <c r="H23" s="8"/>
      <c r="I23" s="8"/>
      <c r="J23" s="8"/>
      <c r="K23" s="8">
        <f>SUM(K4:K22)</f>
        <v>0</v>
      </c>
      <c r="L23" s="8">
        <f>SUM(L4:L22)</f>
        <v>0</v>
      </c>
    </row>
    <row r="24" spans="1:12" x14ac:dyDescent="0.25">
      <c r="A24" s="7" t="s">
        <v>114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</row>
  </sheetData>
  <mergeCells count="3">
    <mergeCell ref="A2:E2"/>
    <mergeCell ref="B1:L1"/>
    <mergeCell ref="F2:L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4"/>
  <sheetViews>
    <sheetView topLeftCell="A16" workbookViewId="0">
      <selection activeCell="G47" sqref="G47"/>
    </sheetView>
  </sheetViews>
  <sheetFormatPr baseColWidth="10" defaultRowHeight="15" x14ac:dyDescent="0.25"/>
  <cols>
    <col min="1" max="1" width="71.5703125" customWidth="1"/>
    <col min="2" max="2" width="12.140625" customWidth="1"/>
    <col min="3" max="3" width="9.5703125" customWidth="1"/>
    <col min="4" max="4" width="12.7109375" customWidth="1"/>
    <col min="5" max="5" width="16.28515625" customWidth="1"/>
    <col min="6" max="6" width="18.7109375" customWidth="1"/>
    <col min="7" max="9" width="17.85546875" customWidth="1"/>
    <col min="10" max="10" width="18.42578125" customWidth="1"/>
    <col min="11" max="11" width="18.140625" customWidth="1"/>
    <col min="12" max="12" width="16.7109375" customWidth="1"/>
  </cols>
  <sheetData>
    <row r="1" spans="1:12" ht="19.5" thickBot="1" x14ac:dyDescent="0.3">
      <c r="A1" s="2" t="s">
        <v>166</v>
      </c>
      <c r="B1" s="34" t="s">
        <v>100</v>
      </c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ht="16.5" thickBot="1" x14ac:dyDescent="0.3">
      <c r="A2" s="34" t="s">
        <v>101</v>
      </c>
      <c r="B2" s="37"/>
      <c r="C2" s="37"/>
      <c r="D2" s="37"/>
      <c r="E2" s="38"/>
      <c r="F2" s="39" t="s">
        <v>105</v>
      </c>
      <c r="G2" s="40"/>
      <c r="H2" s="40"/>
      <c r="I2" s="40"/>
      <c r="J2" s="40"/>
      <c r="K2" s="40"/>
      <c r="L2" s="41"/>
    </row>
    <row r="3" spans="1:12" ht="75.75" customHeight="1" thickBot="1" x14ac:dyDescent="0.3">
      <c r="A3" s="23" t="s">
        <v>0</v>
      </c>
      <c r="B3" s="24" t="s">
        <v>15</v>
      </c>
      <c r="C3" s="24" t="s">
        <v>16</v>
      </c>
      <c r="D3" s="24" t="s">
        <v>88</v>
      </c>
      <c r="E3" s="24" t="s">
        <v>106</v>
      </c>
      <c r="F3" s="24" t="s">
        <v>102</v>
      </c>
      <c r="G3" s="24" t="s">
        <v>103</v>
      </c>
      <c r="H3" s="24" t="s">
        <v>107</v>
      </c>
      <c r="I3" s="24" t="s">
        <v>161</v>
      </c>
      <c r="J3" s="24" t="s">
        <v>104</v>
      </c>
      <c r="K3" s="24" t="s">
        <v>109</v>
      </c>
      <c r="L3" s="25" t="s">
        <v>110</v>
      </c>
    </row>
    <row r="4" spans="1:12" x14ac:dyDescent="0.25">
      <c r="A4" s="14" t="s">
        <v>53</v>
      </c>
      <c r="B4" s="14">
        <v>1</v>
      </c>
      <c r="C4" s="14">
        <v>4</v>
      </c>
      <c r="D4" s="14">
        <f>C4*B4</f>
        <v>4</v>
      </c>
      <c r="E4" s="14"/>
      <c r="F4" s="14"/>
      <c r="G4" s="14"/>
      <c r="H4" s="14"/>
      <c r="I4" s="14"/>
      <c r="J4" s="14"/>
      <c r="K4" s="14">
        <f>D4*J4</f>
        <v>0</v>
      </c>
      <c r="L4" s="14">
        <f>E4*J4</f>
        <v>0</v>
      </c>
    </row>
    <row r="5" spans="1:12" x14ac:dyDescent="0.25">
      <c r="A5" s="31" t="s">
        <v>33</v>
      </c>
      <c r="B5" s="3"/>
      <c r="C5" s="3"/>
      <c r="D5" s="3"/>
      <c r="E5" s="3"/>
      <c r="F5" s="3"/>
      <c r="G5" s="3"/>
      <c r="H5" s="3"/>
      <c r="I5" s="3"/>
      <c r="J5" s="3"/>
      <c r="K5" s="14">
        <f t="shared" ref="K5:K42" si="0">D5*J5</f>
        <v>0</v>
      </c>
      <c r="L5" s="14">
        <f t="shared" ref="L5:L42" si="1">E5*J5</f>
        <v>0</v>
      </c>
    </row>
    <row r="6" spans="1:12" x14ac:dyDescent="0.25">
      <c r="A6" s="3" t="s">
        <v>40</v>
      </c>
      <c r="B6" s="3">
        <v>1</v>
      </c>
      <c r="C6" s="3">
        <v>4</v>
      </c>
      <c r="D6" s="3">
        <f>C6*B6</f>
        <v>4</v>
      </c>
      <c r="E6" s="3"/>
      <c r="F6" s="3"/>
      <c r="G6" s="3"/>
      <c r="H6" s="3"/>
      <c r="I6" s="3"/>
      <c r="J6" s="3"/>
      <c r="K6" s="14">
        <f t="shared" si="0"/>
        <v>0</v>
      </c>
      <c r="L6" s="14">
        <f t="shared" si="1"/>
        <v>0</v>
      </c>
    </row>
    <row r="7" spans="1:12" x14ac:dyDescent="0.25">
      <c r="A7" s="3" t="s">
        <v>58</v>
      </c>
      <c r="B7" s="3">
        <v>1</v>
      </c>
      <c r="C7" s="3">
        <v>4</v>
      </c>
      <c r="D7" s="3">
        <f>C7*B7</f>
        <v>4</v>
      </c>
      <c r="E7" s="3"/>
      <c r="F7" s="3"/>
      <c r="G7" s="3"/>
      <c r="H7" s="3"/>
      <c r="I7" s="3"/>
      <c r="J7" s="3"/>
      <c r="K7" s="14">
        <f t="shared" si="0"/>
        <v>0</v>
      </c>
      <c r="L7" s="14">
        <f t="shared" si="1"/>
        <v>0</v>
      </c>
    </row>
    <row r="8" spans="1:12" x14ac:dyDescent="0.25">
      <c r="A8" s="3" t="s">
        <v>164</v>
      </c>
      <c r="B8" s="3">
        <v>1</v>
      </c>
      <c r="C8" s="3">
        <v>7</v>
      </c>
      <c r="D8" s="3"/>
      <c r="E8" s="4">
        <f>C8*B8</f>
        <v>7</v>
      </c>
      <c r="F8" s="3"/>
      <c r="G8" s="3"/>
      <c r="H8" s="3"/>
      <c r="I8" s="6"/>
      <c r="J8" s="3"/>
      <c r="K8" s="14">
        <f t="shared" si="0"/>
        <v>0</v>
      </c>
      <c r="L8" s="14">
        <f t="shared" si="1"/>
        <v>0</v>
      </c>
    </row>
    <row r="9" spans="1:12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14">
        <f t="shared" si="0"/>
        <v>0</v>
      </c>
      <c r="L9" s="14">
        <f t="shared" si="1"/>
        <v>0</v>
      </c>
    </row>
    <row r="10" spans="1:12" x14ac:dyDescent="0.25">
      <c r="A10" s="3" t="s">
        <v>30</v>
      </c>
      <c r="B10" s="3">
        <v>1</v>
      </c>
      <c r="C10" s="3">
        <v>7</v>
      </c>
      <c r="D10" s="3">
        <f>C10*B10</f>
        <v>7</v>
      </c>
      <c r="E10" s="3"/>
      <c r="F10" s="3"/>
      <c r="G10" s="3"/>
      <c r="H10" s="3"/>
      <c r="I10" s="3"/>
      <c r="J10" s="3"/>
      <c r="K10" s="14">
        <f t="shared" si="0"/>
        <v>0</v>
      </c>
      <c r="L10" s="14">
        <f t="shared" si="1"/>
        <v>0</v>
      </c>
    </row>
    <row r="11" spans="1:12" x14ac:dyDescent="0.25">
      <c r="A11" s="3" t="s">
        <v>31</v>
      </c>
      <c r="B11" s="3">
        <v>2</v>
      </c>
      <c r="C11" s="3">
        <v>7</v>
      </c>
      <c r="D11" s="3">
        <f>C11*B11</f>
        <v>14</v>
      </c>
      <c r="E11" s="3"/>
      <c r="F11" s="3"/>
      <c r="G11" s="3"/>
      <c r="H11" s="3"/>
      <c r="I11" s="6"/>
      <c r="J11" s="3"/>
      <c r="K11" s="14">
        <f t="shared" si="0"/>
        <v>0</v>
      </c>
      <c r="L11" s="14">
        <f t="shared" si="1"/>
        <v>0</v>
      </c>
    </row>
    <row r="12" spans="1:12" x14ac:dyDescent="0.25">
      <c r="A12" s="3" t="s">
        <v>54</v>
      </c>
      <c r="B12" s="3">
        <v>2</v>
      </c>
      <c r="C12" s="3">
        <v>7</v>
      </c>
      <c r="D12" s="3">
        <f>C12*B12</f>
        <v>14</v>
      </c>
      <c r="E12" s="3"/>
      <c r="F12" s="3"/>
      <c r="G12" s="3"/>
      <c r="H12" s="3"/>
      <c r="I12" s="6"/>
      <c r="J12" s="3"/>
      <c r="K12" s="14">
        <f t="shared" si="0"/>
        <v>0</v>
      </c>
      <c r="L12" s="14">
        <f t="shared" si="1"/>
        <v>0</v>
      </c>
    </row>
    <row r="13" spans="1:12" x14ac:dyDescent="0.25">
      <c r="A13" s="3" t="s">
        <v>55</v>
      </c>
      <c r="B13" s="3">
        <v>1</v>
      </c>
      <c r="C13" s="3">
        <v>7</v>
      </c>
      <c r="D13" s="3">
        <f>C13*B13</f>
        <v>7</v>
      </c>
      <c r="E13" s="3"/>
      <c r="F13" s="3"/>
      <c r="G13" s="3"/>
      <c r="H13" s="3"/>
      <c r="I13" s="3"/>
      <c r="J13" s="3"/>
      <c r="K13" s="14">
        <f t="shared" si="0"/>
        <v>0</v>
      </c>
      <c r="L13" s="14">
        <f t="shared" si="1"/>
        <v>0</v>
      </c>
    </row>
    <row r="14" spans="1:12" x14ac:dyDescent="0.25">
      <c r="A14" s="3" t="s">
        <v>32</v>
      </c>
      <c r="B14" s="3">
        <v>2</v>
      </c>
      <c r="C14" s="3">
        <v>7</v>
      </c>
      <c r="D14" s="3">
        <f>C14*B14</f>
        <v>14</v>
      </c>
      <c r="E14" s="3"/>
      <c r="F14" s="3"/>
      <c r="G14" s="3"/>
      <c r="H14" s="3"/>
      <c r="I14" s="3"/>
      <c r="J14" s="3"/>
      <c r="K14" s="14">
        <f t="shared" si="0"/>
        <v>0</v>
      </c>
      <c r="L14" s="14">
        <f t="shared" si="1"/>
        <v>0</v>
      </c>
    </row>
    <row r="15" spans="1:12" x14ac:dyDescent="0.25">
      <c r="A15" s="9"/>
      <c r="B15" s="3"/>
      <c r="C15" s="3"/>
      <c r="D15" s="3"/>
      <c r="E15" s="3"/>
      <c r="F15" s="3"/>
      <c r="G15" s="3"/>
      <c r="H15" s="3"/>
      <c r="I15" s="3"/>
      <c r="J15" s="3"/>
      <c r="K15" s="14">
        <f t="shared" si="0"/>
        <v>0</v>
      </c>
      <c r="L15" s="14">
        <f t="shared" si="1"/>
        <v>0</v>
      </c>
    </row>
    <row r="16" spans="1:12" x14ac:dyDescent="0.25">
      <c r="A16" s="3" t="s">
        <v>34</v>
      </c>
      <c r="B16" s="3">
        <v>1</v>
      </c>
      <c r="C16" s="3">
        <v>3</v>
      </c>
      <c r="D16" s="3">
        <f>C16*B16</f>
        <v>3</v>
      </c>
      <c r="E16" s="3"/>
      <c r="F16" s="3"/>
      <c r="G16" s="3"/>
      <c r="H16" s="3"/>
      <c r="I16" s="3"/>
      <c r="J16" s="3"/>
      <c r="K16" s="14">
        <f t="shared" si="0"/>
        <v>0</v>
      </c>
      <c r="L16" s="14">
        <f t="shared" si="1"/>
        <v>0</v>
      </c>
    </row>
    <row r="17" spans="1:12" x14ac:dyDescent="0.25">
      <c r="A17" s="3" t="s">
        <v>35</v>
      </c>
      <c r="B17" s="3"/>
      <c r="C17" s="3">
        <v>1</v>
      </c>
      <c r="D17" s="3">
        <v>1</v>
      </c>
      <c r="E17" s="3"/>
      <c r="F17" s="3"/>
      <c r="G17" s="3"/>
      <c r="H17" s="3"/>
      <c r="I17" s="3"/>
      <c r="J17" s="3"/>
      <c r="K17" s="14">
        <f t="shared" si="0"/>
        <v>0</v>
      </c>
      <c r="L17" s="14">
        <f t="shared" si="1"/>
        <v>0</v>
      </c>
    </row>
    <row r="18" spans="1:12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14">
        <f t="shared" si="0"/>
        <v>0</v>
      </c>
      <c r="L18" s="14">
        <f t="shared" si="1"/>
        <v>0</v>
      </c>
    </row>
    <row r="19" spans="1:12" x14ac:dyDescent="0.25">
      <c r="A19" s="3" t="s">
        <v>36</v>
      </c>
      <c r="B19" s="3">
        <v>1</v>
      </c>
      <c r="C19" s="3">
        <v>3</v>
      </c>
      <c r="D19" s="3">
        <f>C19*B19</f>
        <v>3</v>
      </c>
      <c r="E19" s="3"/>
      <c r="F19" s="3"/>
      <c r="G19" s="3"/>
      <c r="H19" s="3"/>
      <c r="I19" s="3"/>
      <c r="J19" s="3"/>
      <c r="K19" s="14">
        <f t="shared" si="0"/>
        <v>0</v>
      </c>
      <c r="L19" s="14">
        <f t="shared" si="1"/>
        <v>0</v>
      </c>
    </row>
    <row r="20" spans="1:12" x14ac:dyDescent="0.25">
      <c r="A20" s="3" t="s">
        <v>41</v>
      </c>
      <c r="B20" s="3">
        <v>1</v>
      </c>
      <c r="C20" s="3">
        <v>3</v>
      </c>
      <c r="D20" s="3">
        <f>C20*B20</f>
        <v>3</v>
      </c>
      <c r="E20" s="3"/>
      <c r="F20" s="3"/>
      <c r="G20" s="3"/>
      <c r="H20" s="3"/>
      <c r="I20" s="3"/>
      <c r="J20" s="3"/>
      <c r="K20" s="14">
        <f t="shared" si="0"/>
        <v>0</v>
      </c>
      <c r="L20" s="14">
        <f t="shared" si="1"/>
        <v>0</v>
      </c>
    </row>
    <row r="21" spans="1:12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14">
        <f t="shared" si="0"/>
        <v>0</v>
      </c>
      <c r="L21" s="14">
        <f t="shared" si="1"/>
        <v>0</v>
      </c>
    </row>
    <row r="22" spans="1:12" x14ac:dyDescent="0.25">
      <c r="A22" s="3" t="s">
        <v>47</v>
      </c>
      <c r="B22" s="3">
        <v>1</v>
      </c>
      <c r="C22" s="3">
        <v>7</v>
      </c>
      <c r="D22" s="3">
        <f>C22*B22</f>
        <v>7</v>
      </c>
      <c r="E22" s="3"/>
      <c r="F22" s="3"/>
      <c r="G22" s="3"/>
      <c r="H22" s="3"/>
      <c r="I22" s="3"/>
      <c r="J22" s="3"/>
      <c r="K22" s="14">
        <f t="shared" si="0"/>
        <v>0</v>
      </c>
      <c r="L22" s="14">
        <f t="shared" si="1"/>
        <v>0</v>
      </c>
    </row>
    <row r="23" spans="1:12" x14ac:dyDescent="0.25">
      <c r="A23" s="31" t="s">
        <v>38</v>
      </c>
      <c r="B23" s="3"/>
      <c r="C23" s="3"/>
      <c r="D23" s="3"/>
      <c r="E23" s="3"/>
      <c r="F23" s="3"/>
      <c r="G23" s="3"/>
      <c r="H23" s="3"/>
      <c r="I23" s="3"/>
      <c r="J23" s="3"/>
      <c r="K23" s="14">
        <f t="shared" si="0"/>
        <v>0</v>
      </c>
      <c r="L23" s="14">
        <f t="shared" si="1"/>
        <v>0</v>
      </c>
    </row>
    <row r="24" spans="1:12" x14ac:dyDescent="0.25">
      <c r="A24" s="31" t="s">
        <v>48</v>
      </c>
      <c r="B24" s="3"/>
      <c r="C24" s="3"/>
      <c r="D24" s="3"/>
      <c r="E24" s="3"/>
      <c r="F24" s="3"/>
      <c r="G24" s="3"/>
      <c r="H24" s="3"/>
      <c r="I24" s="3"/>
      <c r="J24" s="3"/>
      <c r="K24" s="14">
        <f t="shared" si="0"/>
        <v>0</v>
      </c>
      <c r="L24" s="14">
        <f t="shared" si="1"/>
        <v>0</v>
      </c>
    </row>
    <row r="25" spans="1:12" x14ac:dyDescent="0.25">
      <c r="A25" s="31" t="s">
        <v>49</v>
      </c>
      <c r="B25" s="3"/>
      <c r="C25" s="3"/>
      <c r="D25" s="3"/>
      <c r="E25" s="3"/>
      <c r="F25" s="3"/>
      <c r="G25" s="3"/>
      <c r="H25" s="3"/>
      <c r="I25" s="3"/>
      <c r="J25" s="3"/>
      <c r="K25" s="14">
        <f t="shared" si="0"/>
        <v>0</v>
      </c>
      <c r="L25" s="14">
        <f t="shared" si="1"/>
        <v>0</v>
      </c>
    </row>
    <row r="26" spans="1:12" x14ac:dyDescent="0.25">
      <c r="A26" s="31" t="s">
        <v>50</v>
      </c>
      <c r="B26" s="3"/>
      <c r="C26" s="3"/>
      <c r="D26" s="3"/>
      <c r="E26" s="3"/>
      <c r="F26" s="3"/>
      <c r="G26" s="3"/>
      <c r="H26" s="3"/>
      <c r="I26" s="3"/>
      <c r="J26" s="3"/>
      <c r="K26" s="14">
        <f t="shared" si="0"/>
        <v>0</v>
      </c>
      <c r="L26" s="14">
        <f t="shared" si="1"/>
        <v>0</v>
      </c>
    </row>
    <row r="27" spans="1:12" x14ac:dyDescent="0.25">
      <c r="A27" s="31" t="s">
        <v>51</v>
      </c>
      <c r="B27" s="3"/>
      <c r="C27" s="3"/>
      <c r="D27" s="3"/>
      <c r="E27" s="3"/>
      <c r="F27" s="3"/>
      <c r="G27" s="3"/>
      <c r="H27" s="3"/>
      <c r="I27" s="3"/>
      <c r="J27" s="3"/>
      <c r="K27" s="14">
        <f t="shared" si="0"/>
        <v>0</v>
      </c>
      <c r="L27" s="14">
        <f t="shared" si="1"/>
        <v>0</v>
      </c>
    </row>
    <row r="28" spans="1:12" x14ac:dyDescent="0.25">
      <c r="A28" s="31" t="s">
        <v>52</v>
      </c>
      <c r="B28" s="3"/>
      <c r="C28" s="3"/>
      <c r="D28" s="3"/>
      <c r="E28" s="3"/>
      <c r="F28" s="3"/>
      <c r="G28" s="3"/>
      <c r="H28" s="3"/>
      <c r="I28" s="3"/>
      <c r="J28" s="3"/>
      <c r="K28" s="14">
        <f t="shared" si="0"/>
        <v>0</v>
      </c>
      <c r="L28" s="14">
        <f t="shared" si="1"/>
        <v>0</v>
      </c>
    </row>
    <row r="29" spans="1:12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14">
        <f t="shared" si="0"/>
        <v>0</v>
      </c>
      <c r="L29" s="14">
        <f t="shared" si="1"/>
        <v>0</v>
      </c>
    </row>
    <row r="30" spans="1:12" x14ac:dyDescent="0.25">
      <c r="A30" s="3" t="s">
        <v>46</v>
      </c>
      <c r="B30" s="3">
        <v>2</v>
      </c>
      <c r="C30" s="3">
        <v>3</v>
      </c>
      <c r="D30" s="3">
        <f>C30*B30</f>
        <v>6</v>
      </c>
      <c r="E30" s="3"/>
      <c r="F30" s="3"/>
      <c r="G30" s="3"/>
      <c r="H30" s="3"/>
      <c r="I30" s="3"/>
      <c r="J30" s="3"/>
      <c r="K30" s="14">
        <f t="shared" si="0"/>
        <v>0</v>
      </c>
      <c r="L30" s="14">
        <f t="shared" si="1"/>
        <v>0</v>
      </c>
    </row>
    <row r="31" spans="1:1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14">
        <f t="shared" si="0"/>
        <v>0</v>
      </c>
      <c r="L31" s="14">
        <f t="shared" si="1"/>
        <v>0</v>
      </c>
    </row>
    <row r="32" spans="1:12" x14ac:dyDescent="0.25">
      <c r="A32" s="3" t="s">
        <v>44</v>
      </c>
      <c r="B32" s="3">
        <v>1</v>
      </c>
      <c r="C32" s="3">
        <v>3</v>
      </c>
      <c r="D32" s="3">
        <f>C32*B32</f>
        <v>3</v>
      </c>
      <c r="E32" s="3"/>
      <c r="F32" s="3"/>
      <c r="G32" s="3"/>
      <c r="H32" s="3"/>
      <c r="I32" s="3"/>
      <c r="J32" s="3"/>
      <c r="K32" s="14">
        <f t="shared" si="0"/>
        <v>0</v>
      </c>
      <c r="L32" s="14">
        <f t="shared" si="1"/>
        <v>0</v>
      </c>
    </row>
    <row r="33" spans="1:12" x14ac:dyDescent="0.25">
      <c r="A33" s="3" t="s">
        <v>43</v>
      </c>
      <c r="B33" s="3">
        <v>2</v>
      </c>
      <c r="C33" s="3">
        <v>3</v>
      </c>
      <c r="D33" s="3">
        <f>C33*B33</f>
        <v>6</v>
      </c>
      <c r="E33" s="3"/>
      <c r="F33" s="3"/>
      <c r="G33" s="3"/>
      <c r="H33" s="3"/>
      <c r="I33" s="3"/>
      <c r="J33" s="3"/>
      <c r="K33" s="14">
        <f t="shared" si="0"/>
        <v>0</v>
      </c>
      <c r="L33" s="14">
        <f t="shared" si="1"/>
        <v>0</v>
      </c>
    </row>
    <row r="34" spans="1:12" x14ac:dyDescent="0.25">
      <c r="A34" s="3" t="s">
        <v>45</v>
      </c>
      <c r="B34" s="3">
        <v>1</v>
      </c>
      <c r="C34" s="3">
        <v>3</v>
      </c>
      <c r="D34" s="3">
        <f>C34*B34</f>
        <v>3</v>
      </c>
      <c r="E34" s="3"/>
      <c r="F34" s="3"/>
      <c r="G34" s="3"/>
      <c r="H34" s="3"/>
      <c r="I34" s="3"/>
      <c r="J34" s="3"/>
      <c r="K34" s="14">
        <f t="shared" si="0"/>
        <v>0</v>
      </c>
      <c r="L34" s="14">
        <f t="shared" si="1"/>
        <v>0</v>
      </c>
    </row>
    <row r="35" spans="1:12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14">
        <f t="shared" si="0"/>
        <v>0</v>
      </c>
      <c r="L35" s="14">
        <f t="shared" si="1"/>
        <v>0</v>
      </c>
    </row>
    <row r="36" spans="1:12" x14ac:dyDescent="0.25">
      <c r="A36" s="3" t="s">
        <v>56</v>
      </c>
      <c r="B36" s="3">
        <v>1</v>
      </c>
      <c r="C36" s="3">
        <v>8</v>
      </c>
      <c r="D36" s="3">
        <v>8</v>
      </c>
      <c r="E36" s="4">
        <v>2</v>
      </c>
      <c r="F36" s="3"/>
      <c r="G36" s="3"/>
      <c r="H36" s="3"/>
      <c r="I36" s="3"/>
      <c r="J36" s="3"/>
      <c r="K36" s="14">
        <f t="shared" si="0"/>
        <v>0</v>
      </c>
      <c r="L36" s="14">
        <f t="shared" si="1"/>
        <v>0</v>
      </c>
    </row>
    <row r="37" spans="1:12" x14ac:dyDescent="0.25">
      <c r="A37" s="31" t="s">
        <v>57</v>
      </c>
      <c r="B37" s="3"/>
      <c r="C37" s="3"/>
      <c r="D37" s="3"/>
      <c r="E37" s="3"/>
      <c r="F37" s="3"/>
      <c r="G37" s="3"/>
      <c r="H37" s="3"/>
      <c r="I37" s="3"/>
      <c r="J37" s="3"/>
      <c r="K37" s="14">
        <f t="shared" si="0"/>
        <v>0</v>
      </c>
      <c r="L37" s="14">
        <f t="shared" si="1"/>
        <v>0</v>
      </c>
    </row>
    <row r="38" spans="1:12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14">
        <f t="shared" si="0"/>
        <v>0</v>
      </c>
      <c r="L38" s="14">
        <f t="shared" si="1"/>
        <v>0</v>
      </c>
    </row>
    <row r="39" spans="1:12" x14ac:dyDescent="0.25">
      <c r="A39" s="3" t="s">
        <v>165</v>
      </c>
      <c r="B39" s="3">
        <v>1</v>
      </c>
      <c r="C39" s="3">
        <v>7</v>
      </c>
      <c r="D39" s="3"/>
      <c r="E39" s="4">
        <v>7</v>
      </c>
      <c r="F39" s="3"/>
      <c r="G39" s="3"/>
      <c r="H39" s="3"/>
      <c r="I39" s="3"/>
      <c r="J39" s="3"/>
      <c r="K39" s="14">
        <f t="shared" si="0"/>
        <v>0</v>
      </c>
      <c r="L39" s="14">
        <f t="shared" si="1"/>
        <v>0</v>
      </c>
    </row>
    <row r="40" spans="1:12" x14ac:dyDescent="0.25">
      <c r="A40" s="3" t="s">
        <v>89</v>
      </c>
      <c r="B40" s="3">
        <v>1</v>
      </c>
      <c r="C40" s="3">
        <v>7</v>
      </c>
      <c r="D40" s="3"/>
      <c r="E40" s="4">
        <v>7</v>
      </c>
      <c r="F40" s="3"/>
      <c r="G40" s="3"/>
      <c r="H40" s="3"/>
      <c r="I40" s="3"/>
      <c r="J40" s="3"/>
      <c r="K40" s="14">
        <f t="shared" si="0"/>
        <v>0</v>
      </c>
      <c r="L40" s="14">
        <f t="shared" si="1"/>
        <v>0</v>
      </c>
    </row>
    <row r="41" spans="1:12" x14ac:dyDescent="0.25">
      <c r="A41" s="3" t="s">
        <v>37</v>
      </c>
      <c r="B41" s="3">
        <v>1</v>
      </c>
      <c r="C41" s="3">
        <v>3</v>
      </c>
      <c r="D41" s="3"/>
      <c r="E41" s="4">
        <f>C41*B41</f>
        <v>3</v>
      </c>
      <c r="F41" s="3"/>
      <c r="G41" s="3"/>
      <c r="H41" s="3"/>
      <c r="I41" s="3"/>
      <c r="J41" s="3"/>
      <c r="K41" s="14">
        <f t="shared" si="0"/>
        <v>0</v>
      </c>
      <c r="L41" s="14">
        <f t="shared" si="1"/>
        <v>0</v>
      </c>
    </row>
    <row r="42" spans="1:12" x14ac:dyDescent="0.25">
      <c r="A42" s="3" t="s">
        <v>74</v>
      </c>
      <c r="B42" s="3">
        <v>1</v>
      </c>
      <c r="C42" s="3">
        <v>3</v>
      </c>
      <c r="D42" s="3"/>
      <c r="E42" s="4">
        <f>C42*B42</f>
        <v>3</v>
      </c>
      <c r="F42" s="3"/>
      <c r="G42" s="3"/>
      <c r="H42" s="3"/>
      <c r="I42" s="3"/>
      <c r="J42" s="3"/>
      <c r="K42" s="14">
        <f t="shared" si="0"/>
        <v>0</v>
      </c>
      <c r="L42" s="14">
        <f t="shared" si="1"/>
        <v>0</v>
      </c>
    </row>
    <row r="43" spans="1:12" x14ac:dyDescent="0.25">
      <c r="A43" s="7" t="s">
        <v>113</v>
      </c>
      <c r="B43" s="8"/>
      <c r="C43" s="8"/>
      <c r="D43" s="8"/>
      <c r="E43" s="8"/>
      <c r="F43" s="8"/>
      <c r="G43" s="8"/>
      <c r="H43" s="8"/>
      <c r="I43" s="8"/>
      <c r="J43" s="8"/>
      <c r="K43" s="8">
        <f>SUM(K4:K42)</f>
        <v>0</v>
      </c>
      <c r="L43" s="8">
        <f>SUM(L4:L42)</f>
        <v>0</v>
      </c>
    </row>
    <row r="44" spans="1:12" x14ac:dyDescent="0.25">
      <c r="A44" s="7" t="s">
        <v>114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</sheetData>
  <mergeCells count="3">
    <mergeCell ref="B1:L1"/>
    <mergeCell ref="A2:E2"/>
    <mergeCell ref="F2:L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D9F45-47E7-4874-85E6-DAEB44CCECAA}">
  <dimension ref="A1:L25"/>
  <sheetViews>
    <sheetView zoomScaleNormal="100" workbookViewId="0">
      <selection activeCell="D33" sqref="D33"/>
    </sheetView>
  </sheetViews>
  <sheetFormatPr baseColWidth="10" defaultRowHeight="15" x14ac:dyDescent="0.25"/>
  <cols>
    <col min="1" max="1" width="71.5703125" customWidth="1"/>
    <col min="2" max="2" width="12.140625" customWidth="1"/>
    <col min="3" max="3" width="9.5703125" customWidth="1"/>
    <col min="4" max="4" width="12.7109375" customWidth="1"/>
    <col min="5" max="5" width="16.28515625" customWidth="1"/>
    <col min="6" max="6" width="18.7109375" customWidth="1"/>
    <col min="7" max="9" width="17.85546875" customWidth="1"/>
    <col min="10" max="10" width="18.42578125" customWidth="1"/>
    <col min="11" max="11" width="18.140625" customWidth="1"/>
    <col min="12" max="12" width="14.5703125" customWidth="1"/>
  </cols>
  <sheetData>
    <row r="1" spans="1:12" ht="19.5" thickBot="1" x14ac:dyDescent="0.3">
      <c r="A1" s="2" t="s">
        <v>131</v>
      </c>
      <c r="B1" s="34" t="s">
        <v>100</v>
      </c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ht="16.5" thickBot="1" x14ac:dyDescent="0.3">
      <c r="A2" s="34" t="s">
        <v>101</v>
      </c>
      <c r="B2" s="35"/>
      <c r="C2" s="35"/>
      <c r="D2" s="35"/>
      <c r="E2" s="36"/>
      <c r="F2" s="39" t="s">
        <v>105</v>
      </c>
      <c r="G2" s="40"/>
      <c r="H2" s="40"/>
      <c r="I2" s="40"/>
      <c r="J2" s="40"/>
      <c r="K2" s="40"/>
      <c r="L2" s="41"/>
    </row>
    <row r="3" spans="1:12" ht="45.75" thickBot="1" x14ac:dyDescent="0.3">
      <c r="A3" s="23" t="s">
        <v>0</v>
      </c>
      <c r="B3" s="24" t="s">
        <v>15</v>
      </c>
      <c r="C3" s="24" t="s">
        <v>16</v>
      </c>
      <c r="D3" s="24" t="s">
        <v>88</v>
      </c>
      <c r="E3" s="24" t="s">
        <v>106</v>
      </c>
      <c r="F3" s="24" t="s">
        <v>102</v>
      </c>
      <c r="G3" s="24" t="s">
        <v>103</v>
      </c>
      <c r="H3" s="24" t="s">
        <v>107</v>
      </c>
      <c r="I3" s="24" t="s">
        <v>161</v>
      </c>
      <c r="J3" s="24" t="s">
        <v>104</v>
      </c>
      <c r="K3" s="24" t="s">
        <v>109</v>
      </c>
      <c r="L3" s="25" t="s">
        <v>110</v>
      </c>
    </row>
    <row r="4" spans="1:12" x14ac:dyDescent="0.25">
      <c r="A4" s="14" t="s">
        <v>116</v>
      </c>
      <c r="B4" s="14">
        <v>1</v>
      </c>
      <c r="C4" s="14">
        <v>14</v>
      </c>
      <c r="D4" s="14">
        <f>C4*B4</f>
        <v>14</v>
      </c>
      <c r="E4" s="14">
        <v>5</v>
      </c>
      <c r="F4" s="14"/>
      <c r="G4" s="14"/>
      <c r="H4" s="14"/>
      <c r="I4" s="14"/>
      <c r="J4" s="33"/>
      <c r="K4" s="14">
        <f>D4*J4</f>
        <v>0</v>
      </c>
      <c r="L4" s="14">
        <f>E4*J4</f>
        <v>0</v>
      </c>
    </row>
    <row r="5" spans="1:12" x14ac:dyDescent="0.25">
      <c r="A5" s="3" t="s">
        <v>117</v>
      </c>
      <c r="B5" s="3">
        <v>1</v>
      </c>
      <c r="C5" s="3">
        <v>14</v>
      </c>
      <c r="D5" s="3">
        <f t="shared" ref="D5:D17" si="0">C5*B5</f>
        <v>14</v>
      </c>
      <c r="E5" s="3">
        <v>5</v>
      </c>
      <c r="F5" s="3"/>
      <c r="G5" s="3"/>
      <c r="H5" s="3"/>
      <c r="I5" s="3"/>
      <c r="J5" s="12"/>
      <c r="K5" s="14">
        <f t="shared" ref="K5:K23" si="1">D5*J5</f>
        <v>0</v>
      </c>
      <c r="L5" s="14">
        <f t="shared" ref="L5:L23" si="2">E5*J5</f>
        <v>0</v>
      </c>
    </row>
    <row r="6" spans="1:12" x14ac:dyDescent="0.25">
      <c r="A6" s="3" t="s">
        <v>118</v>
      </c>
      <c r="B6" s="3">
        <v>1</v>
      </c>
      <c r="C6" s="3">
        <v>14</v>
      </c>
      <c r="D6" s="3">
        <f t="shared" si="0"/>
        <v>14</v>
      </c>
      <c r="E6" s="3">
        <v>5</v>
      </c>
      <c r="F6" s="3"/>
      <c r="G6" s="3"/>
      <c r="H6" s="3"/>
      <c r="I6" s="3"/>
      <c r="J6" s="12"/>
      <c r="K6" s="14">
        <f t="shared" si="1"/>
        <v>0</v>
      </c>
      <c r="L6" s="14">
        <f t="shared" si="2"/>
        <v>0</v>
      </c>
    </row>
    <row r="7" spans="1:12" x14ac:dyDescent="0.25">
      <c r="A7" s="3" t="s">
        <v>119</v>
      </c>
      <c r="B7" s="3">
        <v>1</v>
      </c>
      <c r="C7" s="3">
        <v>14</v>
      </c>
      <c r="D7" s="3">
        <f t="shared" si="0"/>
        <v>14</v>
      </c>
      <c r="E7" s="3">
        <v>5</v>
      </c>
      <c r="F7" s="3"/>
      <c r="G7" s="3"/>
      <c r="H7" s="3"/>
      <c r="I7" s="3"/>
      <c r="J7" s="12"/>
      <c r="K7" s="14">
        <f t="shared" si="1"/>
        <v>0</v>
      </c>
      <c r="L7" s="14">
        <f t="shared" si="2"/>
        <v>0</v>
      </c>
    </row>
    <row r="8" spans="1:12" x14ac:dyDescent="0.25">
      <c r="A8" s="3" t="s">
        <v>123</v>
      </c>
      <c r="B8" s="3">
        <v>1</v>
      </c>
      <c r="C8" s="3">
        <v>14</v>
      </c>
      <c r="D8" s="3">
        <f t="shared" si="0"/>
        <v>14</v>
      </c>
      <c r="E8" s="3">
        <v>5</v>
      </c>
      <c r="F8" s="3"/>
      <c r="G8" s="3"/>
      <c r="H8" s="3"/>
      <c r="I8" s="3"/>
      <c r="J8" s="12"/>
      <c r="K8" s="14">
        <f t="shared" si="1"/>
        <v>0</v>
      </c>
      <c r="L8" s="14">
        <f t="shared" si="2"/>
        <v>0</v>
      </c>
    </row>
    <row r="9" spans="1:12" x14ac:dyDescent="0.25">
      <c r="A9" s="3" t="s">
        <v>124</v>
      </c>
      <c r="B9" s="3">
        <v>1</v>
      </c>
      <c r="C9" s="3">
        <v>14</v>
      </c>
      <c r="D9" s="3">
        <f t="shared" si="0"/>
        <v>14</v>
      </c>
      <c r="E9" s="3">
        <v>5</v>
      </c>
      <c r="F9" s="3"/>
      <c r="G9" s="3"/>
      <c r="H9" s="3"/>
      <c r="I9" s="3"/>
      <c r="J9" s="12"/>
      <c r="K9" s="14">
        <f t="shared" si="1"/>
        <v>0</v>
      </c>
      <c r="L9" s="14">
        <f t="shared" si="2"/>
        <v>0</v>
      </c>
    </row>
    <row r="10" spans="1:12" x14ac:dyDescent="0.25">
      <c r="A10" s="3" t="s">
        <v>125</v>
      </c>
      <c r="B10" s="3">
        <v>1</v>
      </c>
      <c r="C10" s="3">
        <v>14</v>
      </c>
      <c r="D10" s="3">
        <f t="shared" si="0"/>
        <v>14</v>
      </c>
      <c r="E10" s="3">
        <v>5</v>
      </c>
      <c r="F10" s="3"/>
      <c r="G10" s="3"/>
      <c r="H10" s="3"/>
      <c r="I10" s="3"/>
      <c r="J10" s="12"/>
      <c r="K10" s="14">
        <f t="shared" si="1"/>
        <v>0</v>
      </c>
      <c r="L10" s="14">
        <f t="shared" si="2"/>
        <v>0</v>
      </c>
    </row>
    <row r="11" spans="1:12" x14ac:dyDescent="0.25">
      <c r="A11" s="3" t="s">
        <v>126</v>
      </c>
      <c r="B11" s="3">
        <v>1</v>
      </c>
      <c r="C11" s="3">
        <v>14</v>
      </c>
      <c r="D11" s="3">
        <f t="shared" si="0"/>
        <v>14</v>
      </c>
      <c r="E11" s="3">
        <v>5</v>
      </c>
      <c r="F11" s="3"/>
      <c r="G11" s="3"/>
      <c r="H11" s="3"/>
      <c r="I11" s="3"/>
      <c r="J11" s="12"/>
      <c r="K11" s="14">
        <f t="shared" si="1"/>
        <v>0</v>
      </c>
      <c r="L11" s="14">
        <f t="shared" si="2"/>
        <v>0</v>
      </c>
    </row>
    <row r="12" spans="1:12" x14ac:dyDescent="0.25">
      <c r="A12" s="3" t="s">
        <v>127</v>
      </c>
      <c r="B12" s="3">
        <v>1</v>
      </c>
      <c r="C12" s="3">
        <v>14</v>
      </c>
      <c r="D12" s="3">
        <f t="shared" si="0"/>
        <v>14</v>
      </c>
      <c r="E12" s="3">
        <v>5</v>
      </c>
      <c r="F12" s="3"/>
      <c r="G12" s="3"/>
      <c r="H12" s="3"/>
      <c r="I12" s="3"/>
      <c r="J12" s="12"/>
      <c r="K12" s="14">
        <f t="shared" si="1"/>
        <v>0</v>
      </c>
      <c r="L12" s="14">
        <f t="shared" si="2"/>
        <v>0</v>
      </c>
    </row>
    <row r="13" spans="1:12" x14ac:dyDescent="0.25">
      <c r="A13" s="3" t="s">
        <v>120</v>
      </c>
      <c r="B13" s="3">
        <v>1</v>
      </c>
      <c r="C13" s="3">
        <v>14</v>
      </c>
      <c r="D13" s="3">
        <f t="shared" si="0"/>
        <v>14</v>
      </c>
      <c r="E13" s="3">
        <v>5</v>
      </c>
      <c r="F13" s="3"/>
      <c r="G13" s="3"/>
      <c r="H13" s="3"/>
      <c r="I13" s="3"/>
      <c r="J13" s="13"/>
      <c r="K13" s="14">
        <f t="shared" si="1"/>
        <v>0</v>
      </c>
      <c r="L13" s="14">
        <f t="shared" si="2"/>
        <v>0</v>
      </c>
    </row>
    <row r="14" spans="1:12" x14ac:dyDescent="0.25">
      <c r="A14" s="3" t="s">
        <v>121</v>
      </c>
      <c r="B14" s="3">
        <v>1</v>
      </c>
      <c r="C14" s="3">
        <v>14</v>
      </c>
      <c r="D14" s="3">
        <f t="shared" si="0"/>
        <v>14</v>
      </c>
      <c r="E14" s="3">
        <v>5</v>
      </c>
      <c r="F14" s="3"/>
      <c r="G14" s="3"/>
      <c r="H14" s="3"/>
      <c r="I14" s="3"/>
      <c r="J14" s="12"/>
      <c r="K14" s="14">
        <f t="shared" si="1"/>
        <v>0</v>
      </c>
      <c r="L14" s="14">
        <f t="shared" si="2"/>
        <v>0</v>
      </c>
    </row>
    <row r="15" spans="1:12" x14ac:dyDescent="0.25">
      <c r="A15" s="3" t="s">
        <v>122</v>
      </c>
      <c r="B15" s="3">
        <v>1</v>
      </c>
      <c r="C15" s="3">
        <v>14</v>
      </c>
      <c r="D15" s="3">
        <f t="shared" si="0"/>
        <v>14</v>
      </c>
      <c r="E15" s="3">
        <v>2</v>
      </c>
      <c r="F15" s="3"/>
      <c r="G15" s="3"/>
      <c r="H15" s="3"/>
      <c r="I15" s="3"/>
      <c r="J15" s="12"/>
      <c r="K15" s="14">
        <f t="shared" si="1"/>
        <v>0</v>
      </c>
      <c r="L15" s="14">
        <f t="shared" si="2"/>
        <v>0</v>
      </c>
    </row>
    <row r="16" spans="1:12" x14ac:dyDescent="0.25">
      <c r="A16" s="3" t="s">
        <v>128</v>
      </c>
      <c r="B16" s="3">
        <v>1</v>
      </c>
      <c r="C16" s="3">
        <v>2</v>
      </c>
      <c r="D16" s="3">
        <f t="shared" si="0"/>
        <v>2</v>
      </c>
      <c r="E16" s="3">
        <v>0</v>
      </c>
      <c r="F16" s="3"/>
      <c r="G16" s="3"/>
      <c r="H16" s="3"/>
      <c r="I16" s="3"/>
      <c r="J16" s="12"/>
      <c r="K16" s="14">
        <f t="shared" si="1"/>
        <v>0</v>
      </c>
      <c r="L16" s="14">
        <f t="shared" si="2"/>
        <v>0</v>
      </c>
    </row>
    <row r="17" spans="1:12" x14ac:dyDescent="0.25">
      <c r="A17" s="3" t="s">
        <v>129</v>
      </c>
      <c r="B17" s="3">
        <v>1</v>
      </c>
      <c r="C17" s="3">
        <v>7</v>
      </c>
      <c r="D17" s="3">
        <f t="shared" si="0"/>
        <v>7</v>
      </c>
      <c r="E17" s="3">
        <v>3</v>
      </c>
      <c r="F17" s="3"/>
      <c r="G17" s="3"/>
      <c r="H17" s="3"/>
      <c r="I17" s="3"/>
      <c r="J17" s="12"/>
      <c r="K17" s="14">
        <f t="shared" si="1"/>
        <v>0</v>
      </c>
      <c r="L17" s="14">
        <f t="shared" si="2"/>
        <v>0</v>
      </c>
    </row>
    <row r="18" spans="1:12" x14ac:dyDescent="0.25">
      <c r="A18" s="3" t="s">
        <v>151</v>
      </c>
      <c r="B18" s="3">
        <v>1</v>
      </c>
      <c r="C18" s="3">
        <v>14</v>
      </c>
      <c r="D18" s="3">
        <f>B18*C18</f>
        <v>14</v>
      </c>
      <c r="E18" s="3">
        <v>10</v>
      </c>
      <c r="F18" s="3"/>
      <c r="G18" s="3"/>
      <c r="H18" s="3"/>
      <c r="I18" s="3"/>
      <c r="J18" s="12"/>
      <c r="K18" s="14">
        <f t="shared" si="1"/>
        <v>0</v>
      </c>
      <c r="L18" s="14">
        <f t="shared" si="2"/>
        <v>0</v>
      </c>
    </row>
    <row r="19" spans="1:12" x14ac:dyDescent="0.25">
      <c r="A19" s="3" t="s">
        <v>145</v>
      </c>
      <c r="B19" s="3">
        <v>1</v>
      </c>
      <c r="C19" s="3">
        <v>1</v>
      </c>
      <c r="D19" s="3">
        <f>B19*C19</f>
        <v>1</v>
      </c>
      <c r="E19" s="3">
        <v>2</v>
      </c>
      <c r="F19" s="3"/>
      <c r="G19" s="3"/>
      <c r="H19" s="3"/>
      <c r="I19" s="3"/>
      <c r="J19" s="12"/>
      <c r="K19" s="14">
        <f t="shared" si="1"/>
        <v>0</v>
      </c>
      <c r="L19" s="14">
        <f t="shared" si="2"/>
        <v>0</v>
      </c>
    </row>
    <row r="20" spans="1:12" x14ac:dyDescent="0.25">
      <c r="A20" s="3" t="s">
        <v>146</v>
      </c>
      <c r="B20" s="3">
        <v>1</v>
      </c>
      <c r="C20" s="3">
        <v>14</v>
      </c>
      <c r="D20" s="3">
        <f>B20*C20</f>
        <v>14</v>
      </c>
      <c r="E20" s="3">
        <v>0</v>
      </c>
      <c r="F20" s="3"/>
      <c r="G20" s="3"/>
      <c r="H20" s="3"/>
      <c r="I20" s="3"/>
      <c r="J20" s="12"/>
      <c r="K20" s="14">
        <f t="shared" si="1"/>
        <v>0</v>
      </c>
      <c r="L20" s="14">
        <f t="shared" si="2"/>
        <v>0</v>
      </c>
    </row>
    <row r="21" spans="1:12" x14ac:dyDescent="0.25">
      <c r="A21" s="3" t="s">
        <v>152</v>
      </c>
      <c r="B21" s="3">
        <v>1</v>
      </c>
      <c r="C21" s="3">
        <v>4</v>
      </c>
      <c r="D21" s="3">
        <v>4</v>
      </c>
      <c r="E21" s="3">
        <v>0</v>
      </c>
      <c r="F21" s="3"/>
      <c r="G21" s="3"/>
      <c r="H21" s="3"/>
      <c r="I21" s="3"/>
      <c r="J21" s="12"/>
      <c r="K21" s="14">
        <f t="shared" si="1"/>
        <v>0</v>
      </c>
      <c r="L21" s="14">
        <f t="shared" si="2"/>
        <v>0</v>
      </c>
    </row>
    <row r="22" spans="1:12" x14ac:dyDescent="0.25">
      <c r="A22" s="18" t="s">
        <v>155</v>
      </c>
      <c r="B22" s="3">
        <v>1</v>
      </c>
      <c r="C22" s="3">
        <v>8</v>
      </c>
      <c r="D22" s="3">
        <f>B22*C22</f>
        <v>8</v>
      </c>
      <c r="E22" s="3">
        <v>0</v>
      </c>
      <c r="F22" s="3"/>
      <c r="G22" s="3"/>
      <c r="H22" s="3"/>
      <c r="I22" s="3"/>
      <c r="J22" s="12"/>
      <c r="K22" s="14">
        <f t="shared" si="1"/>
        <v>0</v>
      </c>
      <c r="L22" s="14">
        <f t="shared" si="2"/>
        <v>0</v>
      </c>
    </row>
    <row r="23" spans="1:12" x14ac:dyDescent="0.25">
      <c r="A23" s="21" t="s">
        <v>156</v>
      </c>
      <c r="B23" s="21">
        <v>1</v>
      </c>
      <c r="C23" s="21">
        <v>14</v>
      </c>
      <c r="D23" s="21">
        <f>C23*B23</f>
        <v>14</v>
      </c>
      <c r="E23" s="21">
        <v>7</v>
      </c>
      <c r="F23" s="9"/>
      <c r="G23" s="9"/>
      <c r="H23" s="9"/>
      <c r="I23" s="9"/>
      <c r="J23" s="22"/>
      <c r="K23" s="14">
        <f t="shared" si="1"/>
        <v>0</v>
      </c>
      <c r="L23" s="14">
        <f t="shared" si="2"/>
        <v>0</v>
      </c>
    </row>
    <row r="24" spans="1:12" x14ac:dyDescent="0.25">
      <c r="A24" s="7" t="s">
        <v>113</v>
      </c>
      <c r="B24" s="8"/>
      <c r="C24" s="8"/>
      <c r="D24" s="8"/>
      <c r="E24" s="8"/>
      <c r="F24" s="8"/>
      <c r="G24" s="8"/>
      <c r="H24" s="8"/>
      <c r="I24" s="8"/>
      <c r="J24" s="8"/>
      <c r="K24" s="8">
        <f>SUM(K4:K23)</f>
        <v>0</v>
      </c>
      <c r="L24" s="8">
        <f>SUM(L4:L23)</f>
        <v>0</v>
      </c>
    </row>
    <row r="25" spans="1:12" x14ac:dyDescent="0.25">
      <c r="A25" s="7" t="s">
        <v>114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</row>
  </sheetData>
  <mergeCells count="3">
    <mergeCell ref="B1:L1"/>
    <mergeCell ref="A2:E2"/>
    <mergeCell ref="F2:L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2E2CD-BEE1-4F9E-8A08-E898142BD65C}">
  <dimension ref="A1:L15"/>
  <sheetViews>
    <sheetView zoomScaleNormal="100" workbookViewId="0">
      <selection activeCell="A14" sqref="A14:A15"/>
    </sheetView>
  </sheetViews>
  <sheetFormatPr baseColWidth="10" defaultRowHeight="15" x14ac:dyDescent="0.25"/>
  <cols>
    <col min="1" max="1" width="71.5703125" customWidth="1"/>
    <col min="2" max="2" width="12.140625" customWidth="1"/>
    <col min="3" max="3" width="9.5703125" customWidth="1"/>
    <col min="4" max="4" width="12.7109375" customWidth="1"/>
    <col min="5" max="5" width="16.28515625" customWidth="1"/>
    <col min="6" max="6" width="18.7109375" customWidth="1"/>
    <col min="7" max="9" width="17.85546875" customWidth="1"/>
    <col min="10" max="10" width="18.42578125" customWidth="1"/>
    <col min="11" max="11" width="18.140625" customWidth="1"/>
    <col min="12" max="12" width="14.5703125" customWidth="1"/>
  </cols>
  <sheetData>
    <row r="1" spans="1:12" ht="19.5" thickBot="1" x14ac:dyDescent="0.3">
      <c r="A1" s="2" t="s">
        <v>130</v>
      </c>
      <c r="B1" s="34" t="s">
        <v>100</v>
      </c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ht="16.5" thickBot="1" x14ac:dyDescent="0.3">
      <c r="A2" s="34" t="s">
        <v>101</v>
      </c>
      <c r="B2" s="35"/>
      <c r="C2" s="35"/>
      <c r="D2" s="35"/>
      <c r="E2" s="36"/>
      <c r="F2" s="39" t="s">
        <v>105</v>
      </c>
      <c r="G2" s="40"/>
      <c r="H2" s="40"/>
      <c r="I2" s="40"/>
      <c r="J2" s="40"/>
      <c r="K2" s="40"/>
      <c r="L2" s="41"/>
    </row>
    <row r="3" spans="1:12" ht="45" x14ac:dyDescent="0.25">
      <c r="A3" s="1" t="s">
        <v>0</v>
      </c>
      <c r="B3" s="1" t="s">
        <v>15</v>
      </c>
      <c r="C3" s="1" t="s">
        <v>16</v>
      </c>
      <c r="D3" s="1" t="s">
        <v>88</v>
      </c>
      <c r="E3" s="1" t="s">
        <v>106</v>
      </c>
      <c r="F3" s="1" t="s">
        <v>102</v>
      </c>
      <c r="G3" s="1" t="s">
        <v>103</v>
      </c>
      <c r="H3" s="1" t="s">
        <v>107</v>
      </c>
      <c r="I3" s="1" t="s">
        <v>161</v>
      </c>
      <c r="J3" s="1" t="s">
        <v>104</v>
      </c>
      <c r="K3" s="1" t="s">
        <v>109</v>
      </c>
      <c r="L3" s="1" t="s">
        <v>110</v>
      </c>
    </row>
    <row r="4" spans="1:12" ht="29.1" customHeight="1" x14ac:dyDescent="0.25">
      <c r="A4" s="15" t="s">
        <v>136</v>
      </c>
      <c r="B4" s="3">
        <v>1</v>
      </c>
      <c r="C4" s="3">
        <v>8</v>
      </c>
      <c r="D4" s="3">
        <v>8</v>
      </c>
      <c r="E4" s="3">
        <v>0</v>
      </c>
      <c r="F4" s="3"/>
      <c r="G4" s="3"/>
      <c r="H4" s="3"/>
      <c r="I4" s="3"/>
      <c r="J4" s="12"/>
      <c r="K4" s="3">
        <f>D4*J4</f>
        <v>0</v>
      </c>
      <c r="L4" s="3">
        <f>E4*J4</f>
        <v>0</v>
      </c>
    </row>
    <row r="5" spans="1:12" x14ac:dyDescent="0.25">
      <c r="A5" s="15" t="s">
        <v>135</v>
      </c>
      <c r="B5" s="3">
        <v>1</v>
      </c>
      <c r="C5" s="3">
        <v>3</v>
      </c>
      <c r="D5" s="3">
        <v>3</v>
      </c>
      <c r="E5" s="3">
        <v>0</v>
      </c>
      <c r="F5" s="3"/>
      <c r="G5" s="3"/>
      <c r="H5" s="3"/>
      <c r="I5" s="3"/>
      <c r="J5" s="12"/>
      <c r="K5" s="3">
        <f t="shared" ref="K5:K13" si="0">D5*J5</f>
        <v>0</v>
      </c>
      <c r="L5" s="3">
        <f t="shared" ref="L5:L13" si="1">E5*J5</f>
        <v>0</v>
      </c>
    </row>
    <row r="6" spans="1:12" ht="30" x14ac:dyDescent="0.25">
      <c r="A6" s="16" t="s">
        <v>132</v>
      </c>
      <c r="B6" s="3">
        <v>1</v>
      </c>
      <c r="C6" s="3">
        <v>8</v>
      </c>
      <c r="D6" s="3">
        <v>8</v>
      </c>
      <c r="E6" s="3">
        <v>0</v>
      </c>
      <c r="F6" s="3"/>
      <c r="G6" s="3"/>
      <c r="H6" s="3"/>
      <c r="I6" s="3"/>
      <c r="J6" s="12"/>
      <c r="K6" s="3">
        <f t="shared" si="0"/>
        <v>0</v>
      </c>
      <c r="L6" s="3">
        <f t="shared" si="1"/>
        <v>0</v>
      </c>
    </row>
    <row r="7" spans="1:12" x14ac:dyDescent="0.25">
      <c r="A7" s="15" t="s">
        <v>133</v>
      </c>
      <c r="B7" s="3">
        <v>1</v>
      </c>
      <c r="C7" s="3">
        <v>8</v>
      </c>
      <c r="D7" s="3">
        <v>8</v>
      </c>
      <c r="E7" s="3">
        <v>0</v>
      </c>
      <c r="F7" s="3"/>
      <c r="G7" s="3"/>
      <c r="H7" s="3"/>
      <c r="I7" s="3"/>
      <c r="J7" s="12"/>
      <c r="K7" s="3">
        <f t="shared" si="0"/>
        <v>0</v>
      </c>
      <c r="L7" s="3">
        <f t="shared" si="1"/>
        <v>0</v>
      </c>
    </row>
    <row r="8" spans="1:12" x14ac:dyDescent="0.25">
      <c r="A8" s="15" t="s">
        <v>157</v>
      </c>
      <c r="B8" s="3">
        <v>1</v>
      </c>
      <c r="C8" s="3">
        <v>8</v>
      </c>
      <c r="D8" s="3">
        <v>8</v>
      </c>
      <c r="E8" s="3">
        <v>0</v>
      </c>
      <c r="F8" s="3"/>
      <c r="G8" s="3"/>
      <c r="H8" s="3"/>
      <c r="I8" s="3"/>
      <c r="J8" s="12"/>
      <c r="K8" s="3">
        <f t="shared" si="0"/>
        <v>0</v>
      </c>
      <c r="L8" s="3">
        <f t="shared" si="1"/>
        <v>0</v>
      </c>
    </row>
    <row r="9" spans="1:12" x14ac:dyDescent="0.25">
      <c r="A9" s="15" t="s">
        <v>134</v>
      </c>
      <c r="B9" s="3">
        <v>1</v>
      </c>
      <c r="C9" s="3">
        <v>8</v>
      </c>
      <c r="D9" s="3">
        <v>8</v>
      </c>
      <c r="E9" s="3">
        <v>2</v>
      </c>
      <c r="F9" s="3"/>
      <c r="G9" s="3"/>
      <c r="H9" s="3"/>
      <c r="I9" s="3"/>
      <c r="J9" s="12"/>
      <c r="K9" s="3">
        <f t="shared" si="0"/>
        <v>0</v>
      </c>
      <c r="L9" s="3">
        <f t="shared" si="1"/>
        <v>0</v>
      </c>
    </row>
    <row r="10" spans="1:12" x14ac:dyDescent="0.25">
      <c r="A10" s="15" t="s">
        <v>159</v>
      </c>
      <c r="B10" s="3">
        <v>1</v>
      </c>
      <c r="C10" s="3">
        <v>8</v>
      </c>
      <c r="D10" s="3">
        <v>8</v>
      </c>
      <c r="E10" s="3">
        <v>2</v>
      </c>
      <c r="F10" s="3"/>
      <c r="G10" s="3"/>
      <c r="H10" s="3"/>
      <c r="I10" s="3"/>
      <c r="J10" s="12"/>
      <c r="K10" s="3">
        <f t="shared" si="0"/>
        <v>0</v>
      </c>
      <c r="L10" s="3">
        <f t="shared" si="1"/>
        <v>0</v>
      </c>
    </row>
    <row r="11" spans="1:12" x14ac:dyDescent="0.25">
      <c r="A11" s="19" t="s">
        <v>158</v>
      </c>
      <c r="B11" s="3">
        <v>1</v>
      </c>
      <c r="C11" s="3">
        <v>8</v>
      </c>
      <c r="D11" s="3">
        <v>0</v>
      </c>
      <c r="E11" s="3">
        <v>8</v>
      </c>
      <c r="F11" s="3"/>
      <c r="G11" s="3"/>
      <c r="H11" s="3"/>
      <c r="I11" s="3"/>
      <c r="J11" s="12"/>
      <c r="K11" s="3">
        <f t="shared" si="0"/>
        <v>0</v>
      </c>
      <c r="L11" s="3">
        <f t="shared" si="1"/>
        <v>0</v>
      </c>
    </row>
    <row r="12" spans="1:12" x14ac:dyDescent="0.25">
      <c r="A12" s="18" t="s">
        <v>142</v>
      </c>
      <c r="B12" s="3">
        <v>1</v>
      </c>
      <c r="C12" s="3">
        <v>1</v>
      </c>
      <c r="D12" s="3">
        <v>1</v>
      </c>
      <c r="E12" s="3">
        <v>0</v>
      </c>
      <c r="F12" s="3"/>
      <c r="G12" s="3"/>
      <c r="H12" s="3"/>
      <c r="I12" s="3"/>
      <c r="J12" s="12"/>
      <c r="K12" s="3">
        <f t="shared" si="0"/>
        <v>0</v>
      </c>
      <c r="L12" s="3">
        <f t="shared" si="1"/>
        <v>0</v>
      </c>
    </row>
    <row r="13" spans="1:12" x14ac:dyDescent="0.25">
      <c r="A13" s="18" t="s">
        <v>154</v>
      </c>
      <c r="B13" s="3">
        <v>1</v>
      </c>
      <c r="C13" s="3">
        <v>8</v>
      </c>
      <c r="D13" s="3">
        <v>8</v>
      </c>
      <c r="E13" s="3">
        <v>5</v>
      </c>
      <c r="F13" s="3"/>
      <c r="G13" s="3"/>
      <c r="H13" s="3"/>
      <c r="I13" s="3"/>
      <c r="J13" s="13"/>
      <c r="K13" s="3">
        <f t="shared" si="0"/>
        <v>0</v>
      </c>
      <c r="L13" s="3">
        <f t="shared" si="1"/>
        <v>0</v>
      </c>
    </row>
    <row r="14" spans="1:12" x14ac:dyDescent="0.25">
      <c r="A14" s="7" t="s">
        <v>113</v>
      </c>
      <c r="B14" s="8"/>
      <c r="C14" s="8"/>
      <c r="D14" s="8"/>
      <c r="E14" s="8"/>
      <c r="F14" s="8"/>
      <c r="G14" s="8"/>
      <c r="H14" s="8"/>
      <c r="I14" s="8"/>
      <c r="J14" s="8"/>
      <c r="K14" s="8">
        <f>SUM(K4:K13)</f>
        <v>0</v>
      </c>
      <c r="L14" s="8">
        <f>SUM(L4:L13)</f>
        <v>0</v>
      </c>
    </row>
    <row r="15" spans="1:12" x14ac:dyDescent="0.25">
      <c r="A15" s="7" t="s">
        <v>114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</sheetData>
  <mergeCells count="3">
    <mergeCell ref="B1:L1"/>
    <mergeCell ref="A2:E2"/>
    <mergeCell ref="F2:L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4AFF3-3045-4D4F-910B-F725D65FCBE3}">
  <dimension ref="A1:L8"/>
  <sheetViews>
    <sheetView zoomScaleNormal="100" workbookViewId="0">
      <selection activeCell="A7" sqref="A7:A8"/>
    </sheetView>
  </sheetViews>
  <sheetFormatPr baseColWidth="10" defaultRowHeight="15" x14ac:dyDescent="0.25"/>
  <cols>
    <col min="1" max="1" width="71.5703125" customWidth="1"/>
    <col min="2" max="2" width="12.140625" customWidth="1"/>
    <col min="3" max="3" width="9.5703125" customWidth="1"/>
    <col min="4" max="4" width="12.7109375" customWidth="1"/>
    <col min="5" max="5" width="16.28515625" customWidth="1"/>
    <col min="6" max="6" width="18.7109375" customWidth="1"/>
    <col min="7" max="9" width="17.85546875" customWidth="1"/>
    <col min="10" max="10" width="18.42578125" customWidth="1"/>
    <col min="11" max="11" width="18.140625" customWidth="1"/>
    <col min="12" max="12" width="14.5703125" customWidth="1"/>
  </cols>
  <sheetData>
    <row r="1" spans="1:12" ht="19.5" thickBot="1" x14ac:dyDescent="0.3">
      <c r="A1" s="2" t="s">
        <v>137</v>
      </c>
      <c r="B1" s="34" t="s">
        <v>100</v>
      </c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ht="16.5" thickBot="1" x14ac:dyDescent="0.3">
      <c r="A2" s="34" t="s">
        <v>101</v>
      </c>
      <c r="B2" s="35"/>
      <c r="C2" s="35"/>
      <c r="D2" s="35"/>
      <c r="E2" s="36"/>
      <c r="F2" s="39" t="s">
        <v>105</v>
      </c>
      <c r="G2" s="40"/>
      <c r="H2" s="40"/>
      <c r="I2" s="40"/>
      <c r="J2" s="40"/>
      <c r="K2" s="40"/>
      <c r="L2" s="41"/>
    </row>
    <row r="3" spans="1:12" ht="45" x14ac:dyDescent="0.25">
      <c r="A3" s="1" t="s">
        <v>0</v>
      </c>
      <c r="B3" s="1" t="s">
        <v>15</v>
      </c>
      <c r="C3" s="1" t="s">
        <v>16</v>
      </c>
      <c r="D3" s="1" t="s">
        <v>88</v>
      </c>
      <c r="E3" s="1" t="s">
        <v>106</v>
      </c>
      <c r="F3" s="1" t="s">
        <v>102</v>
      </c>
      <c r="G3" s="1" t="s">
        <v>103</v>
      </c>
      <c r="H3" s="1" t="s">
        <v>107</v>
      </c>
      <c r="I3" s="1" t="s">
        <v>161</v>
      </c>
      <c r="J3" s="1" t="s">
        <v>104</v>
      </c>
      <c r="K3" s="1" t="s">
        <v>109</v>
      </c>
      <c r="L3" s="1" t="s">
        <v>110</v>
      </c>
    </row>
    <row r="4" spans="1:12" ht="43.5" customHeight="1" x14ac:dyDescent="0.25">
      <c r="A4" s="15" t="s">
        <v>140</v>
      </c>
      <c r="B4" s="3">
        <v>1</v>
      </c>
      <c r="C4" s="3">
        <v>3</v>
      </c>
      <c r="D4" s="3">
        <v>3</v>
      </c>
      <c r="E4" s="3">
        <v>0</v>
      </c>
      <c r="F4" s="3"/>
      <c r="G4" s="3"/>
      <c r="H4" s="3"/>
      <c r="I4" s="3"/>
      <c r="J4" s="17"/>
      <c r="K4" s="3">
        <f>D4*J4</f>
        <v>0</v>
      </c>
      <c r="L4" s="3">
        <f>E4*J4</f>
        <v>0</v>
      </c>
    </row>
    <row r="5" spans="1:12" x14ac:dyDescent="0.25">
      <c r="A5" s="15" t="s">
        <v>138</v>
      </c>
      <c r="B5" s="3">
        <v>1</v>
      </c>
      <c r="C5" s="3">
        <v>2</v>
      </c>
      <c r="D5" s="3">
        <v>2</v>
      </c>
      <c r="E5" s="3">
        <v>4</v>
      </c>
      <c r="F5" s="3"/>
      <c r="G5" s="3"/>
      <c r="H5" s="3"/>
      <c r="I5" s="3"/>
      <c r="J5" s="17"/>
      <c r="K5" s="3">
        <f t="shared" ref="K5:K6" si="0">D5*J5</f>
        <v>0</v>
      </c>
      <c r="L5" s="3">
        <f t="shared" ref="L5:L6" si="1">E5*J5</f>
        <v>0</v>
      </c>
    </row>
    <row r="6" spans="1:12" x14ac:dyDescent="0.25">
      <c r="A6" s="16" t="s">
        <v>139</v>
      </c>
      <c r="B6" s="3">
        <v>2</v>
      </c>
      <c r="C6" s="3">
        <v>8</v>
      </c>
      <c r="D6" s="3">
        <v>16</v>
      </c>
      <c r="E6" s="3">
        <v>14</v>
      </c>
      <c r="F6" s="3"/>
      <c r="G6" s="3"/>
      <c r="H6" s="3"/>
      <c r="I6" s="3"/>
      <c r="J6" s="17"/>
      <c r="K6" s="3">
        <f t="shared" si="0"/>
        <v>0</v>
      </c>
      <c r="L6" s="3">
        <f t="shared" si="1"/>
        <v>0</v>
      </c>
    </row>
    <row r="7" spans="1:12" x14ac:dyDescent="0.25">
      <c r="A7" s="7" t="s">
        <v>113</v>
      </c>
      <c r="B7" s="8"/>
      <c r="C7" s="8"/>
      <c r="D7" s="8"/>
      <c r="E7" s="8"/>
      <c r="F7" s="8"/>
      <c r="G7" s="8"/>
      <c r="H7" s="8"/>
      <c r="I7" s="8"/>
      <c r="J7" s="8"/>
      <c r="K7" s="8">
        <f>SUM(K4:K6)</f>
        <v>0</v>
      </c>
      <c r="L7" s="8">
        <f>SUM(L4:L6)</f>
        <v>0</v>
      </c>
    </row>
    <row r="8" spans="1:12" x14ac:dyDescent="0.25">
      <c r="A8" s="7" t="s">
        <v>114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</row>
  </sheetData>
  <mergeCells count="3">
    <mergeCell ref="B1:L1"/>
    <mergeCell ref="A2:E2"/>
    <mergeCell ref="F2:L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F9A43-DDC7-4993-B068-7E4099186CB6}">
  <dimension ref="A1:L12"/>
  <sheetViews>
    <sheetView zoomScaleNormal="100" workbookViewId="0">
      <selection activeCell="C22" sqref="C22"/>
    </sheetView>
  </sheetViews>
  <sheetFormatPr baseColWidth="10" defaultRowHeight="15" x14ac:dyDescent="0.25"/>
  <cols>
    <col min="1" max="1" width="71.5703125" customWidth="1"/>
    <col min="2" max="2" width="12.140625" customWidth="1"/>
    <col min="3" max="3" width="9.5703125" customWidth="1"/>
    <col min="4" max="4" width="12.7109375" customWidth="1"/>
    <col min="5" max="5" width="16.28515625" customWidth="1"/>
    <col min="6" max="6" width="18.7109375" customWidth="1"/>
    <col min="7" max="9" width="17.85546875" customWidth="1"/>
    <col min="10" max="10" width="18.42578125" customWidth="1"/>
    <col min="11" max="11" width="18.140625" customWidth="1"/>
    <col min="12" max="12" width="14.5703125" customWidth="1"/>
  </cols>
  <sheetData>
    <row r="1" spans="1:12" ht="19.5" thickBot="1" x14ac:dyDescent="0.3">
      <c r="A1" s="2" t="s">
        <v>141</v>
      </c>
      <c r="B1" s="34" t="s">
        <v>100</v>
      </c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ht="16.5" thickBot="1" x14ac:dyDescent="0.3">
      <c r="A2" s="34" t="s">
        <v>101</v>
      </c>
      <c r="B2" s="35"/>
      <c r="C2" s="35"/>
      <c r="D2" s="35"/>
      <c r="E2" s="36"/>
      <c r="F2" s="39" t="s">
        <v>105</v>
      </c>
      <c r="G2" s="40"/>
      <c r="H2" s="40"/>
      <c r="I2" s="40"/>
      <c r="J2" s="40"/>
      <c r="K2" s="40"/>
      <c r="L2" s="41"/>
    </row>
    <row r="3" spans="1:12" ht="45" x14ac:dyDescent="0.25">
      <c r="A3" s="1" t="s">
        <v>0</v>
      </c>
      <c r="B3" s="1" t="s">
        <v>15</v>
      </c>
      <c r="C3" s="1" t="s">
        <v>16</v>
      </c>
      <c r="D3" s="1" t="s">
        <v>88</v>
      </c>
      <c r="E3" s="1" t="s">
        <v>106</v>
      </c>
      <c r="F3" s="1" t="s">
        <v>102</v>
      </c>
      <c r="G3" s="1" t="s">
        <v>103</v>
      </c>
      <c r="H3" s="1" t="s">
        <v>107</v>
      </c>
      <c r="I3" s="1" t="s">
        <v>161</v>
      </c>
      <c r="J3" s="1" t="s">
        <v>104</v>
      </c>
      <c r="K3" s="1" t="s">
        <v>109</v>
      </c>
      <c r="L3" s="1" t="s">
        <v>110</v>
      </c>
    </row>
    <row r="4" spans="1:12" x14ac:dyDescent="0.25">
      <c r="A4" s="3" t="s">
        <v>143</v>
      </c>
      <c r="B4" s="17">
        <v>1</v>
      </c>
      <c r="C4" s="17">
        <v>8</v>
      </c>
      <c r="D4" s="17">
        <f t="shared" ref="D4:D10" si="0">B4*C4</f>
        <v>8</v>
      </c>
      <c r="E4" s="17">
        <v>0</v>
      </c>
      <c r="F4" s="3"/>
      <c r="G4" s="3"/>
      <c r="H4" s="3"/>
      <c r="I4" s="3"/>
      <c r="J4" s="20"/>
      <c r="K4" s="3">
        <f>D4*J4</f>
        <v>0</v>
      </c>
      <c r="L4" s="3">
        <f>E4*J4</f>
        <v>0</v>
      </c>
    </row>
    <row r="5" spans="1:12" x14ac:dyDescent="0.25">
      <c r="A5" s="3" t="s">
        <v>144</v>
      </c>
      <c r="B5" s="17">
        <v>1</v>
      </c>
      <c r="C5" s="17">
        <v>2</v>
      </c>
      <c r="D5" s="17">
        <f t="shared" si="0"/>
        <v>2</v>
      </c>
      <c r="E5" s="17">
        <v>0</v>
      </c>
      <c r="F5" s="3"/>
      <c r="G5" s="3"/>
      <c r="H5" s="3"/>
      <c r="I5" s="3"/>
      <c r="J5" s="20"/>
      <c r="K5" s="3">
        <f t="shared" ref="K5:K10" si="1">D5*J5</f>
        <v>0</v>
      </c>
      <c r="L5" s="3">
        <f t="shared" ref="L5:L10" si="2">E5*J5</f>
        <v>0</v>
      </c>
    </row>
    <row r="6" spans="1:12" x14ac:dyDescent="0.25">
      <c r="A6" s="3" t="s">
        <v>147</v>
      </c>
      <c r="B6" s="17">
        <v>1</v>
      </c>
      <c r="C6" s="17">
        <v>8</v>
      </c>
      <c r="D6" s="17">
        <f t="shared" si="0"/>
        <v>8</v>
      </c>
      <c r="E6" s="17">
        <v>0</v>
      </c>
      <c r="F6" s="3"/>
      <c r="G6" s="3"/>
      <c r="H6" s="3"/>
      <c r="I6" s="3"/>
      <c r="J6" s="12"/>
      <c r="K6" s="3">
        <f t="shared" si="1"/>
        <v>0</v>
      </c>
      <c r="L6" s="3">
        <f t="shared" si="2"/>
        <v>0</v>
      </c>
    </row>
    <row r="7" spans="1:12" x14ac:dyDescent="0.25">
      <c r="A7" s="3" t="s">
        <v>148</v>
      </c>
      <c r="B7" s="17">
        <v>1</v>
      </c>
      <c r="C7" s="17">
        <v>2</v>
      </c>
      <c r="D7" s="17">
        <f t="shared" si="0"/>
        <v>2</v>
      </c>
      <c r="E7" s="17">
        <v>0</v>
      </c>
      <c r="F7" s="3"/>
      <c r="G7" s="3"/>
      <c r="H7" s="3"/>
      <c r="I7" s="3"/>
      <c r="J7" s="12"/>
      <c r="K7" s="3">
        <f t="shared" si="1"/>
        <v>0</v>
      </c>
      <c r="L7" s="3">
        <f t="shared" si="2"/>
        <v>0</v>
      </c>
    </row>
    <row r="8" spans="1:12" x14ac:dyDescent="0.25">
      <c r="A8" s="3" t="s">
        <v>149</v>
      </c>
      <c r="B8" s="17">
        <v>1</v>
      </c>
      <c r="C8" s="17">
        <v>1</v>
      </c>
      <c r="D8" s="17">
        <f t="shared" si="0"/>
        <v>1</v>
      </c>
      <c r="E8" s="17">
        <v>2</v>
      </c>
      <c r="F8" s="3"/>
      <c r="G8" s="3"/>
      <c r="H8" s="3"/>
      <c r="I8" s="3"/>
      <c r="J8" s="13"/>
      <c r="K8" s="3">
        <f t="shared" si="1"/>
        <v>0</v>
      </c>
      <c r="L8" s="3">
        <f t="shared" si="2"/>
        <v>0</v>
      </c>
    </row>
    <row r="9" spans="1:12" x14ac:dyDescent="0.25">
      <c r="A9" s="3" t="s">
        <v>150</v>
      </c>
      <c r="B9" s="17">
        <v>1</v>
      </c>
      <c r="C9" s="17">
        <v>8</v>
      </c>
      <c r="D9" s="17">
        <f t="shared" si="0"/>
        <v>8</v>
      </c>
      <c r="E9" s="17">
        <v>5</v>
      </c>
      <c r="F9" s="3"/>
      <c r="G9" s="3"/>
      <c r="H9" s="3"/>
      <c r="I9" s="3"/>
      <c r="J9" s="12"/>
      <c r="K9" s="3">
        <f t="shared" si="1"/>
        <v>0</v>
      </c>
      <c r="L9" s="3">
        <f t="shared" si="2"/>
        <v>0</v>
      </c>
    </row>
    <row r="10" spans="1:12" x14ac:dyDescent="0.25">
      <c r="A10" s="3" t="s">
        <v>153</v>
      </c>
      <c r="B10" s="17">
        <v>1</v>
      </c>
      <c r="C10" s="17">
        <v>16</v>
      </c>
      <c r="D10" s="17">
        <f t="shared" si="0"/>
        <v>16</v>
      </c>
      <c r="E10" s="17">
        <v>4</v>
      </c>
      <c r="F10" s="3"/>
      <c r="G10" s="3"/>
      <c r="H10" s="3"/>
      <c r="I10" s="3"/>
      <c r="J10" s="12"/>
      <c r="K10" s="3">
        <f t="shared" si="1"/>
        <v>0</v>
      </c>
      <c r="L10" s="3">
        <f t="shared" si="2"/>
        <v>0</v>
      </c>
    </row>
    <row r="11" spans="1:12" x14ac:dyDescent="0.25">
      <c r="A11" s="7" t="s">
        <v>113</v>
      </c>
      <c r="B11" s="8"/>
      <c r="C11" s="8"/>
      <c r="D11" s="8"/>
      <c r="E11" s="8"/>
      <c r="F11" s="8"/>
      <c r="G11" s="8"/>
      <c r="H11" s="8"/>
      <c r="I11" s="8"/>
      <c r="J11" s="8"/>
      <c r="K11" s="8">
        <f>SUM(K4:K10)</f>
        <v>0</v>
      </c>
      <c r="L11" s="8">
        <f>SUM(L4:L10)</f>
        <v>0</v>
      </c>
    </row>
    <row r="12" spans="1:12" x14ac:dyDescent="0.25">
      <c r="A12" s="7" t="s">
        <v>114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</sheetData>
  <mergeCells count="3">
    <mergeCell ref="B1:L1"/>
    <mergeCell ref="A2:E2"/>
    <mergeCell ref="F2:L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Lot 1 Optique</vt:lpstr>
      <vt:lpstr>Lot 2 Electricité</vt:lpstr>
      <vt:lpstr>Lot 3 Capteurs</vt:lpstr>
      <vt:lpstr>Lot 4 Mecanique</vt:lpstr>
      <vt:lpstr>Lot 5 Verrerie</vt:lpstr>
      <vt:lpstr>Lot 6 pHm &amp; Conduct</vt:lpstr>
      <vt:lpstr>Lot 7 Spectroscopie</vt:lpstr>
      <vt:lpstr>Lot 8 Matériels de Pesée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MORIN Claire</dc:creator>
  <cp:lastModifiedBy>Florence Augagneur</cp:lastModifiedBy>
  <dcterms:created xsi:type="dcterms:W3CDTF">2025-03-13T10:34:49Z</dcterms:created>
  <dcterms:modified xsi:type="dcterms:W3CDTF">2025-04-17T07:07:30Z</dcterms:modified>
</cp:coreProperties>
</file>