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M:\PFA_DA\01.Marches\1.01.En_Preparation\2025-001_AC_travaux\1.Preparation\1.2.DCE_Word\Pieces_Techniques\BPU\"/>
    </mc:Choice>
  </mc:AlternateContent>
  <xr:revisionPtr revIDLastSave="0" documentId="13_ncr:1_{8D87C954-5C2B-4CEE-B364-8C5C2CC67346}" xr6:coauthVersionLast="47" xr6:coauthVersionMax="47" xr10:uidLastSave="{00000000-0000-0000-0000-000000000000}"/>
  <bookViews>
    <workbookView xWindow="53880" yWindow="-120" windowWidth="29040" windowHeight="15720" tabRatio="500" xr2:uid="{00000000-000D-0000-FFFF-FFFF00000000}"/>
  </bookViews>
  <sheets>
    <sheet name="BPU_complementaire_LOT16" sheetId="1" r:id="rId1"/>
  </sheets>
  <definedNames>
    <definedName name="_xlnm.Print_Area" localSheetId="0">BPU_complementaire_LOT16!$A$1:$G$130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2" i="1" l="1"/>
  <c r="G116" i="1" l="1"/>
  <c r="G113" i="1"/>
  <c r="G10" i="1"/>
  <c r="G50" i="1"/>
  <c r="G121" i="1"/>
  <c r="G120" i="1"/>
  <c r="G119" i="1"/>
  <c r="G115" i="1"/>
  <c r="G112" i="1"/>
  <c r="G110" i="1"/>
  <c r="G108" i="1"/>
  <c r="G106" i="1"/>
  <c r="G105" i="1"/>
  <c r="G103" i="1"/>
  <c r="G102" i="1"/>
  <c r="G101" i="1"/>
  <c r="G100" i="1"/>
  <c r="G99" i="1"/>
  <c r="G98" i="1"/>
  <c r="G97" i="1"/>
  <c r="G96" i="1"/>
  <c r="G94" i="1"/>
  <c r="G93" i="1"/>
  <c r="G91" i="1"/>
  <c r="G90" i="1"/>
  <c r="G89" i="1"/>
  <c r="G87" i="1"/>
  <c r="G86" i="1"/>
  <c r="G85" i="1"/>
  <c r="G82" i="1"/>
  <c r="G81" i="1"/>
  <c r="G80" i="1"/>
  <c r="G78" i="1"/>
  <c r="G77" i="1"/>
  <c r="G76" i="1"/>
  <c r="G74" i="1"/>
  <c r="G73" i="1"/>
  <c r="G72" i="1"/>
  <c r="G67" i="1"/>
  <c r="G66" i="1"/>
  <c r="G64" i="1"/>
  <c r="G63" i="1"/>
  <c r="G61" i="1"/>
  <c r="G60" i="1"/>
  <c r="G53" i="1"/>
  <c r="G58" i="1"/>
  <c r="G57" i="1"/>
  <c r="G55" i="1"/>
  <c r="G54" i="1"/>
  <c r="G52" i="1"/>
  <c r="G51" i="1"/>
  <c r="G18" i="1"/>
  <c r="G46" i="1" l="1"/>
  <c r="G41" i="1" l="1"/>
  <c r="G40" i="1"/>
  <c r="G36" i="1"/>
  <c r="G32" i="1"/>
  <c r="G31" i="1"/>
  <c r="G27" i="1"/>
  <c r="G23" i="1"/>
  <c r="G123" i="1"/>
  <c r="G19" i="1"/>
  <c r="G15" i="1"/>
  <c r="G14" i="1"/>
  <c r="G11" i="1"/>
  <c r="G124" i="1" l="1"/>
  <c r="G125" i="1" s="1"/>
</calcChain>
</file>

<file path=xl/sharedStrings.xml><?xml version="1.0" encoding="utf-8"?>
<sst xmlns="http://schemas.openxmlformats.org/spreadsheetml/2006/main" count="287" uniqueCount="214">
  <si>
    <t>U</t>
  </si>
  <si>
    <t>m²</t>
  </si>
  <si>
    <t>ens</t>
  </si>
  <si>
    <t>m3</t>
  </si>
  <si>
    <t>Obturation de toutes les ouvertures donnant dans la zone à traiter</t>
  </si>
  <si>
    <t>Isolement de la zone par mise en dépression</t>
  </si>
  <si>
    <t>Installation de la production d'air pour les opérateurs</t>
  </si>
  <si>
    <t>Mise en double sacs amiante des déchets pour stockage provisoire sur site</t>
  </si>
  <si>
    <t>REMISE en ETAT de la ZONE à TRAITER</t>
  </si>
  <si>
    <t>Nettoyage fin de la zone par lavage et dépoussiérage fin à l'aide d'un aspirateur à filtration absolue.</t>
  </si>
  <si>
    <t>Désignation des Postes</t>
  </si>
  <si>
    <t>P.U HT
en Euros</t>
  </si>
  <si>
    <t>PREPARATION DE L'ENVIRONNEMENT DE TRAVAIL</t>
  </si>
  <si>
    <t>TRAITEMENT DES PEINTURES AU PLOMB</t>
  </si>
  <si>
    <t>Décapage (y compris procédés d'aspiration et d'enlèvement des déchets)</t>
  </si>
  <si>
    <t>Décapage thermique</t>
  </si>
  <si>
    <t>Décapage chimique</t>
  </si>
  <si>
    <t>Décapage par grenaille avec aspiration à la source</t>
  </si>
  <si>
    <t>m²/j</t>
  </si>
  <si>
    <t>Revêtement de sol</t>
  </si>
  <si>
    <t>Flocage et calorifuge</t>
  </si>
  <si>
    <t>ml</t>
  </si>
  <si>
    <t>Linéaire supérieur à 50 ml</t>
  </si>
  <si>
    <t>Autres matériaux</t>
  </si>
  <si>
    <t>N°</t>
  </si>
  <si>
    <t>Quantité</t>
  </si>
  <si>
    <t>Prix € HT</t>
  </si>
  <si>
    <t>h</t>
  </si>
  <si>
    <t>BPU*</t>
  </si>
  <si>
    <t>DQE**</t>
  </si>
  <si>
    <t>*</t>
  </si>
  <si>
    <t>**</t>
  </si>
  <si>
    <t>Dans le DQE les quantités ne sont pas contractuelles, les quantités indicatives servent seulement à l'analyse du DQE</t>
  </si>
  <si>
    <t>B</t>
  </si>
  <si>
    <t>B1</t>
  </si>
  <si>
    <t>B2</t>
  </si>
  <si>
    <t>B4</t>
  </si>
  <si>
    <t>B5</t>
  </si>
  <si>
    <t>B6</t>
  </si>
  <si>
    <t>C</t>
  </si>
  <si>
    <t>C1</t>
  </si>
  <si>
    <t>C1.1</t>
  </si>
  <si>
    <t>C1.2</t>
  </si>
  <si>
    <t>C1.3</t>
  </si>
  <si>
    <t>C1.1.1</t>
  </si>
  <si>
    <t>C1.1.2</t>
  </si>
  <si>
    <t>C1.1.3</t>
  </si>
  <si>
    <t>C1.2.1</t>
  </si>
  <si>
    <t>C1.2.2</t>
  </si>
  <si>
    <t>C1.2.3</t>
  </si>
  <si>
    <t>C1.3.1</t>
  </si>
  <si>
    <t>C1.3.2</t>
  </si>
  <si>
    <t>C1.3.3</t>
  </si>
  <si>
    <t>C2</t>
  </si>
  <si>
    <t>C2.1</t>
  </si>
  <si>
    <t>C2.1.1</t>
  </si>
  <si>
    <t>C2.1.2</t>
  </si>
  <si>
    <t>C2.1.3</t>
  </si>
  <si>
    <t>C2.2</t>
  </si>
  <si>
    <t>C2.2.1</t>
  </si>
  <si>
    <t>C2.2.2</t>
  </si>
  <si>
    <t>C2.2.3</t>
  </si>
  <si>
    <t>C3</t>
  </si>
  <si>
    <t>C3.1</t>
  </si>
  <si>
    <t>C4</t>
  </si>
  <si>
    <t>C4.1</t>
  </si>
  <si>
    <t>C4.2</t>
  </si>
  <si>
    <t>D</t>
  </si>
  <si>
    <t>D1</t>
  </si>
  <si>
    <t>D2</t>
  </si>
  <si>
    <t>E</t>
  </si>
  <si>
    <t>E1</t>
  </si>
  <si>
    <t>Clôtures de chantier :</t>
  </si>
  <si>
    <t>Clôtures claire voie  2mh</t>
  </si>
  <si>
    <t>Clôtures occlusives, bardages simple peau  2mh</t>
  </si>
  <si>
    <t>U/jour</t>
  </si>
  <si>
    <t>B7</t>
  </si>
  <si>
    <t>B8</t>
  </si>
  <si>
    <t>B9</t>
  </si>
  <si>
    <t>B10</t>
  </si>
  <si>
    <t>B11</t>
  </si>
  <si>
    <t>Base vie</t>
  </si>
  <si>
    <t>Location de la base vie à la semaine</t>
  </si>
  <si>
    <t>semaine</t>
  </si>
  <si>
    <t>B12</t>
  </si>
  <si>
    <t>B13</t>
  </si>
  <si>
    <t>REMISE en ETAT de la ZONE CHANTIER</t>
  </si>
  <si>
    <t xml:space="preserve">Nettoyage général de l'emprise chantier et des abords </t>
  </si>
  <si>
    <t>E2</t>
  </si>
  <si>
    <t>C4.3</t>
  </si>
  <si>
    <t>C4.4</t>
  </si>
  <si>
    <t>C3.2</t>
  </si>
  <si>
    <t>Analyse d'air (initiales, libératoires, etc.), compris établissement de la stratégie d'échantillonage</t>
  </si>
  <si>
    <t>C4.5</t>
  </si>
  <si>
    <t>Surface comprise entre 10 et 100 m²</t>
  </si>
  <si>
    <t>Surface inférieure à  10 m²</t>
  </si>
  <si>
    <t>Surface supérieure à 100 m²</t>
  </si>
  <si>
    <t>Linéaire inférieur à 10 ml</t>
  </si>
  <si>
    <t>Linéaire compris entre 10 et 50 ml</t>
  </si>
  <si>
    <t>B14</t>
  </si>
  <si>
    <t>Installation raccordement et repli de base vie complète (vestiaire, réfectoire, sanitaire), compris raccordements et toutes sujétions</t>
  </si>
  <si>
    <t>coef.</t>
  </si>
  <si>
    <t>F</t>
  </si>
  <si>
    <t>G</t>
  </si>
  <si>
    <t>ANALYSES</t>
  </si>
  <si>
    <t>Panneaux</t>
  </si>
  <si>
    <t>E2.1</t>
  </si>
  <si>
    <t>E3</t>
  </si>
  <si>
    <t>E3.1</t>
  </si>
  <si>
    <t>E3.2</t>
  </si>
  <si>
    <t>F1</t>
  </si>
  <si>
    <t>F2</t>
  </si>
  <si>
    <t>G1</t>
  </si>
  <si>
    <t>G1.1</t>
  </si>
  <si>
    <t>G1.2</t>
  </si>
  <si>
    <t>G1.3</t>
  </si>
  <si>
    <t>Mise en place d'un sas à plusieurs compartiments pour accès / sortie des personnels</t>
  </si>
  <si>
    <t>Mise en place d'un sas à plusieurs compartiments pour entrée / sortie des matériels &amp; matériaux</t>
  </si>
  <si>
    <t>Puissance supérieure 16 KVA</t>
  </si>
  <si>
    <t xml:space="preserve">Dépose de dalles de sol avec enlèvement de colle </t>
  </si>
  <si>
    <t>Dépose de carrelage avec enlèvement de colle</t>
  </si>
  <si>
    <t>Désamiantage de flocage</t>
  </si>
  <si>
    <t>Désamiantage de calorifuge</t>
  </si>
  <si>
    <t>Dépose de dalle de faux-plafond comprenant en plus : pulvérisation d'un surfactant, aspiration à filtre absolue</t>
  </si>
  <si>
    <t>Dépose de panneaux amiante friables (type panocell, panneaux sandwich ...) comprenant en plus : pulvérisation d'un surfactant, aspiration à filtre absolue</t>
  </si>
  <si>
    <t>Dépose de tuyau en amiante ciment</t>
  </si>
  <si>
    <t>Dépose de plaque en amiante ciment</t>
  </si>
  <si>
    <t>Retrait de peintures et enduits minces amiantés (surfaces verticales et sols)</t>
  </si>
  <si>
    <t>Retrait de peintures et enduits minces amiantés( surfaces horizontales en plafond)</t>
  </si>
  <si>
    <t>Dépose de fenêtres comprenant : Protection des joints, dépose des fenêtres par sciage,  préparation, confinement des déchets en double sacs</t>
  </si>
  <si>
    <t>Prélèvements de matériaux en cours de chantier et analyses en laboratoire</t>
  </si>
  <si>
    <t>Mise en " big-bag " du sac, transport par un transporteur agréé et traitement des déchets</t>
  </si>
  <si>
    <t>par stockage en Centre d'enfouissement technique de classe 1</t>
  </si>
  <si>
    <t>par vitrification en Centre de traitement par inertage</t>
  </si>
  <si>
    <t>Protections hors zone confinée :</t>
  </si>
  <si>
    <t>Polyane sur sol, mobilier....</t>
  </si>
  <si>
    <t>B15</t>
  </si>
  <si>
    <t>Protection mécanique par panneaux rigide type OSB sur sol, parois verticales…</t>
  </si>
  <si>
    <t>Dépose de dalles de sol</t>
  </si>
  <si>
    <t>Puissance jusqu'à 16 KVA</t>
  </si>
  <si>
    <r>
      <t>Groupes électrogènes de secours,</t>
    </r>
    <r>
      <rPr>
        <i/>
        <sz val="11"/>
        <rFont val="Arial"/>
        <family val="2"/>
      </rPr>
      <t xml:space="preserve"> compris livraison installation / repli, raccordement, carburant, etc.</t>
    </r>
  </si>
  <si>
    <r>
      <t xml:space="preserve">TRAVAUX DE RETRAIT DES MATERIAUX AMIANTES </t>
    </r>
    <r>
      <rPr>
        <sz val="11"/>
        <rFont val="Arial"/>
        <family val="2"/>
      </rPr>
      <t>comprenant : les travaux de préparation &amp; confinement et leur repli, le conditionnement des déchets en double sacs</t>
    </r>
  </si>
  <si>
    <t>Nettoyage de remise en service de locaux (ménage)</t>
  </si>
  <si>
    <t>Etablissement et envoi du plan de retrait complet</t>
  </si>
  <si>
    <t>Sur sol avec revêtement amianté, dépose de pied de cloison de hauteur jusqu'à 15 cm y compris plinthes</t>
  </si>
  <si>
    <t>Dans matériaux avec revêtement amianté, réalisation d'un percement jusqu"à section 16x16 cm</t>
  </si>
  <si>
    <t>C4.6</t>
  </si>
  <si>
    <t>C4.7</t>
  </si>
  <si>
    <t>C4.8</t>
  </si>
  <si>
    <t>Sur sol avec revêtement amianté, fixation d'élément par fixation mécanique</t>
  </si>
  <si>
    <t>GN 01</t>
  </si>
  <si>
    <t>Echafaudage, nacelle</t>
  </si>
  <si>
    <t>GN 01 01</t>
  </si>
  <si>
    <r>
      <rPr>
        <b/>
        <u/>
        <sz val="10"/>
        <rFont val="Arial"/>
        <family val="2"/>
      </rPr>
      <t>Echafaudage</t>
    </r>
  </si>
  <si>
    <r>
      <rPr>
        <u/>
        <sz val="10"/>
        <rFont val="Arial"/>
        <family val="2"/>
      </rPr>
      <t>Echafaudage horizontal : jusqu'à 6 m de hauteur par rapport au sol</t>
    </r>
  </si>
  <si>
    <t>GN 01 01 01</t>
  </si>
  <si>
    <t>Mise en place, démontage en enlèvement</t>
  </si>
  <si>
    <t>GN 01 01 02</t>
  </si>
  <si>
    <r>
      <rPr>
        <sz val="10"/>
        <rFont val="Arial"/>
        <family val="2"/>
      </rPr>
      <t xml:space="preserve">Location </t>
    </r>
    <r>
      <rPr>
        <b/>
        <sz val="10"/>
        <rFont val="Arial"/>
        <family val="2"/>
      </rPr>
      <t>par jour</t>
    </r>
  </si>
  <si>
    <r>
      <rPr>
        <sz val="10"/>
        <rFont val="Arial"/>
        <family val="2"/>
      </rPr>
      <t>m²</t>
    </r>
  </si>
  <si>
    <r>
      <rPr>
        <u/>
        <sz val="10"/>
        <rFont val="Arial"/>
        <family val="2"/>
      </rPr>
      <t>Echafaudage horizontal : majoration par mètre de hauteur supplémentaire</t>
    </r>
  </si>
  <si>
    <t>GN 01 01 03</t>
  </si>
  <si>
    <t>GN 01 01 04</t>
  </si>
  <si>
    <r>
      <t xml:space="preserve">Location </t>
    </r>
    <r>
      <rPr>
        <b/>
        <sz val="10"/>
        <rFont val="Arial"/>
        <family val="2"/>
      </rPr>
      <t>par jour</t>
    </r>
  </si>
  <si>
    <r>
      <rPr>
        <u/>
        <sz val="10"/>
        <rFont val="Arial"/>
        <family val="2"/>
      </rPr>
      <t>Echafaudage roulant : jusqu'à 6 mètres de hauteur </t>
    </r>
  </si>
  <si>
    <t>GN 01 01 05</t>
  </si>
  <si>
    <t>GN 01 01 06</t>
  </si>
  <si>
    <r>
      <rPr>
        <u/>
        <sz val="10"/>
        <rFont val="Arial"/>
        <family val="2"/>
      </rPr>
      <t>Echafaudage roulant : majoration par mètre au-delà de 6 mètres</t>
    </r>
  </si>
  <si>
    <t>GN 01 01 07</t>
  </si>
  <si>
    <t>GN 01 01 08</t>
  </si>
  <si>
    <t>GN 01 02</t>
  </si>
  <si>
    <t>Nacelles</t>
  </si>
  <si>
    <t>GN 01 03 01</t>
  </si>
  <si>
    <t>GN 01 03</t>
  </si>
  <si>
    <t>Bennes</t>
  </si>
  <si>
    <t>Mise en place et enlèvement d'une benne de 4 à 6 m3</t>
  </si>
  <si>
    <t>GN 01 03 02</t>
  </si>
  <si>
    <t>Mise en place et enlèvement d'une benne de 8 à 15 6 m3</t>
  </si>
  <si>
    <t>GN 02</t>
  </si>
  <si>
    <r>
      <rPr>
        <b/>
        <sz val="10"/>
        <rFont val="Arial"/>
        <family val="2"/>
      </rPr>
      <t>GRAVOIS (hors gravois produit par travaux)</t>
    </r>
  </si>
  <si>
    <t>GN 02 01 01</t>
  </si>
  <si>
    <t>Enlèvement de gravois compris manutentions, chargement, transport et droits de décharges</t>
  </si>
  <si>
    <t>GN 03</t>
  </si>
  <si>
    <r>
      <rPr>
        <b/>
        <sz val="10"/>
        <rFont val="Arial"/>
        <family val="2"/>
      </rPr>
      <t>PRIX HORAIRES DE MAIN D'ŒUVRE (tous corps d'état)</t>
    </r>
  </si>
  <si>
    <t>GN 03 01 01</t>
  </si>
  <si>
    <t>Compagnon professionnel - TCE</t>
  </si>
  <si>
    <t>GN 03 01 02</t>
  </si>
  <si>
    <t>Ouvrier d'exécution - TCE</t>
  </si>
  <si>
    <t>GN 04</t>
  </si>
  <si>
    <r>
      <rPr>
        <b/>
        <sz val="10"/>
        <rFont val="Arial"/>
        <family val="2"/>
      </rPr>
      <t>FOURNITURES  &amp; PRESTATIONS HORS BORDEREAU</t>
    </r>
  </si>
  <si>
    <t>GN 04 01 01</t>
  </si>
  <si>
    <t>Evacuation et stockage des déchets amiantés - Déchets de catégories 1 et 2</t>
  </si>
  <si>
    <t>TVA</t>
  </si>
  <si>
    <t>Coefficient de majoration applicable au déboursé sur fournitures hors bordereau</t>
  </si>
  <si>
    <t>Coefficient de majoration  pour travail hors heures ouvrées (entre 18h et 7h du matin du lundi au vendredi et samedi, dimanche et jour férié)</t>
  </si>
  <si>
    <t xml:space="preserve"> </t>
  </si>
  <si>
    <t xml:space="preserve">IMPORTANT : </t>
  </si>
  <si>
    <r>
      <rPr>
        <b/>
        <sz val="9"/>
        <color rgb="FFFF0000"/>
        <rFont val="Open Sauce Sans"/>
      </rPr>
      <t>1/ Le pouvoir adjudicateur est soumis au respect du secret des affaires</t>
    </r>
    <r>
      <rPr>
        <b/>
        <sz val="9"/>
        <rFont val="Open Sauce Sans"/>
      </rPr>
      <t xml:space="preserve"> : en vertu de l'article L2132-1 du code de 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rgb="FFFF0000"/>
        <rFont val="Open Sauce Sans"/>
      </rPr>
      <t xml:space="preserve">En conséquence, en aucun cas les informations complétées ci-dessous ne seront divulguées. </t>
    </r>
  </si>
  <si>
    <t>2/ La date de référence est la date de détermination des prix initiaux (= date limite de remise des offres fixée au règlement de la consultation)</t>
  </si>
  <si>
    <t>3/ Les lignes ci-dessous en violet doivent obligatoirement être complétées</t>
  </si>
  <si>
    <t>Décomposition</t>
  </si>
  <si>
    <t>% (à compléter)</t>
  </si>
  <si>
    <t>Précisions</t>
  </si>
  <si>
    <t>Main d'œuvre</t>
  </si>
  <si>
    <t>Matériels et équipements</t>
  </si>
  <si>
    <t>Produits et consommables</t>
  </si>
  <si>
    <t>Frais divers</t>
  </si>
  <si>
    <t>Autres (à préciser): BET et encadrement</t>
  </si>
  <si>
    <t>Total sur 100%</t>
  </si>
  <si>
    <t>Marge en % sur le lot concerné</t>
  </si>
  <si>
    <t>Pour le lot 1 Désamiantage Déplombage, ces prix servent aussi à rémunérer la main d'œuvre pour des prestations hors bordereau qui ne comprennent pas de fourniture, (compris toutes charges et taxes confondues, autres que la TVA)</t>
  </si>
  <si>
    <t>Total DQE** HT</t>
  </si>
  <si>
    <t>TOTAL DQE** TTC</t>
  </si>
  <si>
    <t>Les prix indiqués au BPU seront les prix plafond de l'accord-cadre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</si>
</sst>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;#,##0.00;"/>
    <numFmt numFmtId="165" formatCode="#,##0;#,##0"/>
    <numFmt numFmtId="166" formatCode="0.0%"/>
  </numFmts>
  <fonts count="31">
    <font>
      <sz val="12"/>
      <color theme="1"/>
      <name val="Roboto Medium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Roboto Medium"/>
      <family val="2"/>
    </font>
    <font>
      <u/>
      <sz val="12"/>
      <color theme="10"/>
      <name val="Roboto Medium"/>
      <family val="2"/>
    </font>
    <font>
      <u/>
      <sz val="12"/>
      <color theme="11"/>
      <name val="Roboto Medium"/>
      <family val="2"/>
    </font>
    <font>
      <b/>
      <i/>
      <sz val="11"/>
      <name val="Arial"/>
      <family val="2"/>
    </font>
    <font>
      <b/>
      <i/>
      <sz val="10"/>
      <name val="Arial"/>
      <family val="2"/>
    </font>
    <font>
      <sz val="12"/>
      <color theme="1"/>
      <name val="Roboto Medium"/>
      <family val="2"/>
    </font>
    <font>
      <u/>
      <sz val="10"/>
      <name val="Arial"/>
      <family val="2"/>
    </font>
    <font>
      <sz val="12"/>
      <name val="Roboto Medium"/>
      <family val="2"/>
    </font>
    <font>
      <b/>
      <sz val="12"/>
      <name val="Arial"/>
      <family val="2"/>
    </font>
    <font>
      <sz val="12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  <family val="2"/>
    </font>
    <font>
      <b/>
      <u/>
      <sz val="10"/>
      <color rgb="FF000000"/>
      <name val="Arial"/>
      <family val="2"/>
    </font>
    <font>
      <i/>
      <sz val="10"/>
      <color rgb="FF000000"/>
      <name val="Arial"/>
      <family val="2"/>
    </font>
    <font>
      <b/>
      <u/>
      <sz val="9"/>
      <color rgb="FFFF0000"/>
      <name val="Open Sauce Sans"/>
    </font>
    <font>
      <b/>
      <sz val="9"/>
      <name val="Open Sauce Sans"/>
    </font>
    <font>
      <b/>
      <sz val="9"/>
      <color rgb="FFFF0000"/>
      <name val="Open Sauce Sans"/>
    </font>
    <font>
      <sz val="8.25"/>
      <name val="Tahoma"/>
      <family val="2"/>
    </font>
    <font>
      <b/>
      <sz val="9"/>
      <color rgb="FF000000"/>
      <name val="Open Sauce Sans"/>
    </font>
    <font>
      <sz val="9"/>
      <color rgb="FF000000"/>
      <name val="Open Sauce Sans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CFDFE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</borders>
  <cellStyleXfs count="75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4" fontId="9" fillId="0" borderId="0" applyFont="0" applyFill="0" applyBorder="0" applyAlignment="0" applyProtection="0"/>
    <xf numFmtId="0" fontId="28" fillId="0" borderId="0">
      <protection locked="0"/>
    </xf>
    <xf numFmtId="0" fontId="2" fillId="0" borderId="0"/>
  </cellStyleXfs>
  <cellXfs count="131">
    <xf numFmtId="0" fontId="0" fillId="0" borderId="0" xfId="0"/>
    <xf numFmtId="0" fontId="3" fillId="2" borderId="1" xfId="1" applyFont="1" applyFill="1" applyBorder="1" applyAlignment="1" applyProtection="1">
      <alignment horizontal="left" vertical="center" wrapText="1"/>
    </xf>
    <xf numFmtId="0" fontId="1" fillId="0" borderId="1" xfId="1" applyFont="1" applyBorder="1" applyAlignment="1" applyProtection="1">
      <alignment horizontal="left" vertical="center" wrapText="1" indent="2"/>
    </xf>
    <xf numFmtId="0" fontId="2" fillId="0" borderId="1" xfId="0" applyFont="1" applyBorder="1" applyAlignment="1" applyProtection="1">
      <alignment horizontal="left" vertical="center" wrapText="1" indent="3"/>
    </xf>
    <xf numFmtId="0" fontId="7" fillId="3" borderId="1" xfId="1" applyFont="1" applyFill="1" applyBorder="1" applyAlignment="1" applyProtection="1">
      <alignment horizontal="left" vertical="center" wrapText="1" indent="1"/>
    </xf>
    <xf numFmtId="0" fontId="3" fillId="2" borderId="2" xfId="1" applyFont="1" applyFill="1" applyBorder="1" applyAlignment="1" applyProtection="1">
      <alignment horizontal="left" vertical="center" wrapText="1"/>
    </xf>
    <xf numFmtId="0" fontId="7" fillId="3" borderId="2" xfId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 indent="3"/>
    </xf>
    <xf numFmtId="0" fontId="2" fillId="0" borderId="6" xfId="0" applyFont="1" applyBorder="1" applyAlignment="1" applyProtection="1">
      <alignment horizontal="left" vertical="center" wrapText="1" indent="3"/>
    </xf>
    <xf numFmtId="0" fontId="2" fillId="0" borderId="0" xfId="0" applyFont="1" applyBorder="1" applyAlignment="1" applyProtection="1">
      <alignment horizontal="left" vertical="center" wrapText="1" indent="3"/>
    </xf>
    <xf numFmtId="0" fontId="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horizontal="left" vertical="center"/>
    </xf>
    <xf numFmtId="164" fontId="2" fillId="0" borderId="3" xfId="0" applyNumberFormat="1" applyFont="1" applyFill="1" applyBorder="1" applyProtection="1">
      <protection locked="0"/>
    </xf>
    <xf numFmtId="0" fontId="2" fillId="0" borderId="8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Border="1" applyAlignment="1" applyProtection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/>
    <xf numFmtId="0" fontId="13" fillId="0" borderId="0" xfId="0" applyFont="1"/>
    <xf numFmtId="0" fontId="2" fillId="0" borderId="0" xfId="0" applyFont="1" applyFill="1"/>
    <xf numFmtId="0" fontId="1" fillId="0" borderId="2" xfId="0" applyFont="1" applyBorder="1" applyAlignment="1">
      <alignment horizontal="left" vertical="center"/>
    </xf>
    <xf numFmtId="0" fontId="11" fillId="4" borderId="2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left" vertical="center"/>
    </xf>
    <xf numFmtId="0" fontId="2" fillId="0" borderId="1" xfId="0" applyFont="1" applyBorder="1" applyAlignment="1" applyProtection="1">
      <alignment horizontal="left" vertical="center" wrapText="1" indent="2"/>
    </xf>
    <xf numFmtId="164" fontId="2" fillId="0" borderId="5" xfId="0" applyNumberFormat="1" applyFont="1" applyFill="1" applyBorder="1" applyProtection="1">
      <protection locked="0"/>
    </xf>
    <xf numFmtId="0" fontId="11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2" fillId="0" borderId="16" xfId="0" applyFont="1" applyBorder="1"/>
    <xf numFmtId="0" fontId="17" fillId="0" borderId="11" xfId="0" applyFont="1" applyBorder="1" applyAlignment="1">
      <alignment horizontal="left" vertical="center"/>
    </xf>
    <xf numFmtId="0" fontId="18" fillId="4" borderId="9" xfId="0" applyFont="1" applyFill="1" applyBorder="1" applyAlignment="1">
      <alignment horizontal="center" vertical="center"/>
    </xf>
    <xf numFmtId="0" fontId="1" fillId="2" borderId="1" xfId="1" applyFont="1" applyFill="1" applyBorder="1" applyAlignment="1" applyProtection="1">
      <alignment horizontal="left" vertical="center" wrapText="1"/>
    </xf>
    <xf numFmtId="0" fontId="1" fillId="2" borderId="3" xfId="1" applyFont="1" applyFill="1" applyBorder="1" applyAlignment="1" applyProtection="1">
      <alignment horizontal="left" vertical="center" wrapText="1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5" borderId="0" xfId="0" applyFont="1" applyFill="1" applyBorder="1" applyAlignment="1">
      <alignment horizontal="left" vertical="center" wrapText="1"/>
    </xf>
    <xf numFmtId="0" fontId="19" fillId="0" borderId="2" xfId="0" applyFont="1" applyBorder="1" applyAlignment="1">
      <alignment vertical="center"/>
    </xf>
    <xf numFmtId="0" fontId="2" fillId="0" borderId="1" xfId="0" applyFont="1" applyBorder="1" applyAlignment="1" applyProtection="1">
      <alignment horizontal="left" vertical="center" wrapText="1"/>
    </xf>
    <xf numFmtId="0" fontId="21" fillId="0" borderId="2" xfId="0" applyFont="1" applyBorder="1" applyAlignment="1">
      <alignment vertical="center"/>
    </xf>
    <xf numFmtId="0" fontId="1" fillId="0" borderId="11" xfId="0" applyFont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2" fillId="0" borderId="1" xfId="0" applyFont="1" applyFill="1" applyBorder="1" applyAlignment="1" applyProtection="1">
      <alignment horizontal="left" vertical="center" wrapText="1"/>
    </xf>
    <xf numFmtId="0" fontId="21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5" borderId="0" xfId="0" applyFont="1" applyFill="1" applyBorder="1" applyAlignment="1">
      <alignment horizontal="left" vertical="center" wrapText="1"/>
    </xf>
    <xf numFmtId="0" fontId="20" fillId="5" borderId="0" xfId="0" applyFont="1" applyFill="1" applyBorder="1" applyAlignment="1">
      <alignment horizontal="center" vertical="center" wrapText="1"/>
    </xf>
    <xf numFmtId="0" fontId="20" fillId="6" borderId="0" xfId="0" applyFont="1" applyFill="1" applyBorder="1" applyAlignment="1">
      <alignment horizontal="left" vertical="center" wrapText="1"/>
    </xf>
    <xf numFmtId="0" fontId="20" fillId="6" borderId="0" xfId="0" applyFont="1" applyFill="1" applyBorder="1" applyAlignment="1">
      <alignment horizontal="center" vertical="center" wrapText="1"/>
    </xf>
    <xf numFmtId="165" fontId="24" fillId="5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1" fillId="0" borderId="11" xfId="0" applyFont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0" xfId="1" applyFont="1" applyBorder="1" applyAlignment="1" applyProtection="1">
      <alignment horizontal="center" vertical="center"/>
    </xf>
    <xf numFmtId="0" fontId="2" fillId="0" borderId="0" xfId="0" applyFont="1" applyProtection="1"/>
    <xf numFmtId="0" fontId="2" fillId="0" borderId="17" xfId="0" applyFont="1" applyBorder="1" applyProtection="1"/>
    <xf numFmtId="0" fontId="1" fillId="0" borderId="13" xfId="1" applyFont="1" applyBorder="1" applyAlignment="1" applyProtection="1">
      <alignment horizontal="center" vertical="center"/>
    </xf>
    <xf numFmtId="0" fontId="1" fillId="7" borderId="14" xfId="0" applyFont="1" applyFill="1" applyBorder="1" applyAlignment="1" applyProtection="1">
      <alignment horizontal="center" vertical="center"/>
      <protection locked="0"/>
    </xf>
    <xf numFmtId="0" fontId="1" fillId="7" borderId="15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2" borderId="1" xfId="1" applyFont="1" applyFill="1" applyBorder="1" applyAlignment="1" applyProtection="1">
      <alignment horizontal="left" vertical="center" wrapText="1"/>
      <protection locked="0"/>
    </xf>
    <xf numFmtId="0" fontId="1" fillId="2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9" fillId="0" borderId="11" xfId="0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left" vertical="center" wrapText="1" indent="3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3" xfId="1" applyFont="1" applyFill="1" applyBorder="1" applyAlignment="1" applyProtection="1">
      <alignment horizontal="left" vertical="center" wrapText="1"/>
      <protection locked="0"/>
    </xf>
    <xf numFmtId="0" fontId="7" fillId="3" borderId="1" xfId="1" applyFont="1" applyFill="1" applyBorder="1" applyAlignment="1" applyProtection="1">
      <alignment horizontal="center" vertical="center" wrapText="1"/>
      <protection locked="0"/>
    </xf>
    <xf numFmtId="0" fontId="7" fillId="3" borderId="3" xfId="1" applyFont="1" applyFill="1" applyBorder="1" applyAlignment="1" applyProtection="1">
      <alignment horizontal="left" vertical="center" wrapText="1" indent="1"/>
      <protection locked="0"/>
    </xf>
    <xf numFmtId="0" fontId="1" fillId="0" borderId="1" xfId="1" applyFont="1" applyBorder="1" applyAlignment="1" applyProtection="1">
      <alignment horizontal="center" vertical="center" wrapText="1"/>
      <protection locked="0"/>
    </xf>
    <xf numFmtId="0" fontId="1" fillId="0" borderId="3" xfId="1" applyFont="1" applyBorder="1" applyAlignment="1" applyProtection="1">
      <alignment horizontal="left" vertical="center" wrapText="1" indent="2"/>
      <protection locked="0"/>
    </xf>
    <xf numFmtId="0" fontId="2" fillId="0" borderId="3" xfId="0" applyFont="1" applyFill="1" applyBorder="1" applyProtection="1"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30" fillId="0" borderId="17" xfId="74" applyFont="1" applyBorder="1" applyAlignment="1">
      <alignment horizontal="left" vertical="center" wrapText="1"/>
    </xf>
    <xf numFmtId="166" fontId="30" fillId="8" borderId="17" xfId="74" applyNumberFormat="1" applyFont="1" applyFill="1" applyBorder="1" applyAlignment="1">
      <alignment vertical="center"/>
    </xf>
    <xf numFmtId="0" fontId="29" fillId="0" borderId="17" xfId="74" applyFont="1" applyBorder="1" applyAlignment="1">
      <alignment horizontal="right" vertical="center" wrapText="1"/>
    </xf>
    <xf numFmtId="0" fontId="29" fillId="0" borderId="17" xfId="74" applyFont="1" applyBorder="1" applyAlignment="1">
      <alignment horizontal="left" vertical="center"/>
    </xf>
    <xf numFmtId="0" fontId="26" fillId="9" borderId="17" xfId="73" applyFont="1" applyFill="1" applyBorder="1" applyAlignment="1" applyProtection="1">
      <alignment horizontal="left" vertical="top" wrapText="1"/>
    </xf>
    <xf numFmtId="0" fontId="29" fillId="9" borderId="17" xfId="74" applyFont="1" applyFill="1" applyBorder="1" applyAlignment="1">
      <alignment horizontal="center" vertical="center" wrapText="1"/>
    </xf>
    <xf numFmtId="166" fontId="30" fillId="10" borderId="17" xfId="74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22" fillId="0" borderId="1" xfId="0" applyFont="1" applyFill="1" applyBorder="1" applyAlignment="1" applyProtection="1">
      <alignment horizontal="center" vertical="center" wrapText="1"/>
    </xf>
    <xf numFmtId="0" fontId="1" fillId="2" borderId="3" xfId="1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  <protection locked="0"/>
    </xf>
    <xf numFmtId="2" fontId="2" fillId="0" borderId="1" xfId="0" applyNumberFormat="1" applyFont="1" applyBorder="1" applyAlignment="1" applyProtection="1">
      <alignment horizontal="center" vertical="center" wrapText="1"/>
    </xf>
    <xf numFmtId="2" fontId="1" fillId="0" borderId="14" xfId="1" applyNumberFormat="1" applyFont="1" applyFill="1" applyBorder="1" applyAlignment="1" applyProtection="1">
      <alignment horizontal="center" vertical="center"/>
    </xf>
    <xf numFmtId="2" fontId="2" fillId="0" borderId="1" xfId="0" applyNumberFormat="1" applyFont="1" applyBorder="1" applyAlignment="1" applyProtection="1">
      <alignment horizontal="left" vertical="center" wrapText="1"/>
    </xf>
    <xf numFmtId="2" fontId="1" fillId="2" borderId="3" xfId="1" applyNumberFormat="1" applyFont="1" applyFill="1" applyBorder="1" applyAlignment="1" applyProtection="1">
      <alignment horizontal="left" vertical="center" wrapText="1"/>
    </xf>
    <xf numFmtId="2" fontId="1" fillId="2" borderId="1" xfId="1" applyNumberFormat="1" applyFont="1" applyFill="1" applyBorder="1" applyAlignment="1" applyProtection="1">
      <alignment horizontal="left" vertical="center" wrapText="1"/>
    </xf>
    <xf numFmtId="2" fontId="1" fillId="2" borderId="1" xfId="1" applyNumberFormat="1" applyFont="1" applyFill="1" applyBorder="1" applyAlignment="1" applyProtection="1">
      <alignment horizontal="center" vertical="center" wrapText="1"/>
      <protection locked="0"/>
    </xf>
    <xf numFmtId="2" fontId="3" fillId="2" borderId="8" xfId="1" applyNumberFormat="1" applyFont="1" applyFill="1" applyBorder="1" applyAlignment="1" applyProtection="1">
      <alignment horizontal="center" vertical="center" wrapText="1"/>
    </xf>
    <xf numFmtId="2" fontId="7" fillId="3" borderId="8" xfId="1" applyNumberFormat="1" applyFont="1" applyFill="1" applyBorder="1" applyAlignment="1" applyProtection="1">
      <alignment horizontal="center" vertical="center" wrapText="1"/>
    </xf>
    <xf numFmtId="2" fontId="2" fillId="0" borderId="8" xfId="72" applyNumberFormat="1" applyFont="1" applyFill="1" applyBorder="1" applyAlignment="1" applyProtection="1">
      <alignment horizontal="center" vertical="center" wrapText="1"/>
    </xf>
    <xf numFmtId="2" fontId="2" fillId="0" borderId="8" xfId="0" applyNumberFormat="1" applyFont="1" applyFill="1" applyBorder="1" applyAlignment="1" applyProtection="1">
      <alignment horizontal="center"/>
    </xf>
    <xf numFmtId="2" fontId="3" fillId="2" borderId="1" xfId="1" applyNumberFormat="1" applyFont="1" applyFill="1" applyBorder="1" applyAlignment="1" applyProtection="1">
      <alignment horizontal="center" vertical="center" wrapText="1"/>
    </xf>
    <xf numFmtId="2" fontId="7" fillId="3" borderId="1" xfId="1" applyNumberFormat="1" applyFont="1" applyFill="1" applyBorder="1" applyAlignment="1" applyProtection="1">
      <alignment horizontal="center" vertical="center" wrapText="1"/>
    </xf>
    <xf numFmtId="2" fontId="2" fillId="0" borderId="18" xfId="0" applyNumberFormat="1" applyFont="1" applyBorder="1" applyAlignment="1" applyProtection="1">
      <alignment horizontal="center" vertical="center" wrapText="1"/>
    </xf>
    <xf numFmtId="2" fontId="2" fillId="0" borderId="0" xfId="0" applyNumberFormat="1" applyFont="1" applyProtection="1"/>
    <xf numFmtId="2" fontId="2" fillId="0" borderId="17" xfId="0" applyNumberFormat="1" applyFont="1" applyBorder="1" applyProtection="1"/>
    <xf numFmtId="0" fontId="2" fillId="5" borderId="0" xfId="0" applyFont="1" applyFill="1" applyBorder="1" applyAlignment="1">
      <alignment horizontal="left" vertical="center" wrapText="1"/>
    </xf>
    <xf numFmtId="0" fontId="20" fillId="5" borderId="0" xfId="0" applyFont="1" applyFill="1" applyBorder="1" applyAlignment="1">
      <alignment horizontal="left" vertical="center" wrapText="1"/>
    </xf>
    <xf numFmtId="0" fontId="20" fillId="6" borderId="0" xfId="0" applyFont="1" applyFill="1" applyBorder="1" applyAlignment="1">
      <alignment horizontal="left" vertical="center" wrapText="1"/>
    </xf>
    <xf numFmtId="0" fontId="12" fillId="7" borderId="7" xfId="0" applyFont="1" applyFill="1" applyBorder="1" applyAlignment="1" applyProtection="1">
      <alignment horizontal="center"/>
      <protection locked="0"/>
    </xf>
    <xf numFmtId="0" fontId="12" fillId="4" borderId="7" xfId="0" applyFont="1" applyFill="1" applyBorder="1" applyAlignment="1">
      <alignment horizontal="center"/>
    </xf>
    <xf numFmtId="0" fontId="27" fillId="0" borderId="0" xfId="0" applyFont="1" applyAlignment="1">
      <alignment vertical="center" wrapText="1"/>
    </xf>
    <xf numFmtId="0" fontId="26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 wrapText="1"/>
    </xf>
  </cellXfs>
  <cellStyles count="75"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8" builtinId="8" hidden="1"/>
    <cellStyle name="Lien hypertexte" xfId="40" builtinId="8" hidden="1"/>
    <cellStyle name="Lien hypertexte" xfId="42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0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58" builtinId="8" hidden="1"/>
    <cellStyle name="Lien hypertexte" xfId="60" builtinId="8" hidden="1"/>
    <cellStyle name="Lien hypertexte" xfId="62" builtinId="8" hidden="1"/>
    <cellStyle name="Lien hypertexte" xfId="64" builtinId="8" hidden="1"/>
    <cellStyle name="Lien hypertexte" xfId="66" builtinId="8" hidden="1"/>
    <cellStyle name="Lien hypertexte" xfId="68" builtinId="8" hidden="1"/>
    <cellStyle name="Lien hypertexte" xfId="70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39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55" builtinId="9" hidden="1"/>
    <cellStyle name="Lien hypertexte visité" xfId="57" builtinId="9" hidden="1"/>
    <cellStyle name="Lien hypertexte visité" xfId="59" builtinId="9" hidden="1"/>
    <cellStyle name="Lien hypertexte visité" xfId="61" builtinId="9" hidden="1"/>
    <cellStyle name="Lien hypertexte visité" xfId="63" builtinId="9" hidden="1"/>
    <cellStyle name="Lien hypertexte visité" xfId="65" builtinId="9" hidden="1"/>
    <cellStyle name="Lien hypertexte visité" xfId="67" builtinId="9" hidden="1"/>
    <cellStyle name="Lien hypertexte visité" xfId="69" builtinId="9" hidden="1"/>
    <cellStyle name="Lien hypertexte visité" xfId="71" builtinId="9" hidden="1"/>
    <cellStyle name="Monétaire" xfId="72" builtinId="4"/>
    <cellStyle name="Normal" xfId="0" builtinId="0"/>
    <cellStyle name="Normal 2" xfId="1" xr:uid="{00000000-0005-0000-0000-000048000000}"/>
    <cellStyle name="Normal 3" xfId="73" xr:uid="{E2E8393A-08D4-4DEE-951D-E3D093A05F48}"/>
    <cellStyle name="Normal 5" xfId="74" xr:uid="{751CFC62-4C60-45F5-BCC5-4EE4B98B445A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142"/>
  <sheetViews>
    <sheetView showGridLines="0" tabSelected="1" zoomScale="90" zoomScaleNormal="90" zoomScaleSheetLayoutView="70" zoomScalePageLayoutView="25" workbookViewId="0">
      <selection activeCell="H131" sqref="H131"/>
    </sheetView>
  </sheetViews>
  <sheetFormatPr baseColWidth="10" defaultColWidth="11.5703125" defaultRowHeight="15.5"/>
  <cols>
    <col min="1" max="1" width="8.78515625" style="23" customWidth="1"/>
    <col min="2" max="2" width="62.42578125" style="24" customWidth="1"/>
    <col min="3" max="3" width="11.0703125" style="32" customWidth="1"/>
    <col min="4" max="4" width="9.5703125" style="24" customWidth="1"/>
    <col min="5" max="5" width="4.5703125" style="21" customWidth="1"/>
    <col min="6" max="6" width="14.2109375" style="21" customWidth="1"/>
    <col min="7" max="7" width="10.42578125" style="21" bestFit="1" customWidth="1"/>
    <col min="8" max="8" width="11.5703125" style="24"/>
    <col min="9" max="9" width="11.5703125" style="24" customWidth="1"/>
    <col min="10" max="10" width="11.5703125" style="24"/>
    <col min="11" max="11" width="35.92578125" style="24" customWidth="1"/>
    <col min="12" max="16384" width="11.5703125" style="24"/>
  </cols>
  <sheetData>
    <row r="1" spans="1:29" ht="16" thickBot="1">
      <c r="C1" s="125" t="s">
        <v>28</v>
      </c>
      <c r="D1" s="125"/>
      <c r="E1" s="25"/>
      <c r="F1" s="126" t="s">
        <v>29</v>
      </c>
      <c r="G1" s="126"/>
    </row>
    <row r="2" spans="1:29" s="21" customFormat="1" ht="26">
      <c r="A2" s="38" t="s">
        <v>24</v>
      </c>
      <c r="B2" s="39" t="s">
        <v>10</v>
      </c>
      <c r="C2" s="74" t="s">
        <v>0</v>
      </c>
      <c r="D2" s="75" t="s">
        <v>11</v>
      </c>
      <c r="E2" s="40"/>
      <c r="F2" s="73" t="s">
        <v>25</v>
      </c>
      <c r="G2" s="108" t="s">
        <v>26</v>
      </c>
    </row>
    <row r="3" spans="1:29" s="21" customFormat="1" ht="13">
      <c r="A3" s="36"/>
      <c r="B3" s="37"/>
      <c r="C3" s="76"/>
      <c r="D3" s="77"/>
      <c r="F3" s="70"/>
      <c r="G3" s="109"/>
    </row>
    <row r="4" spans="1:29" s="21" customFormat="1" ht="13">
      <c r="A4" s="36"/>
      <c r="B4" s="41"/>
      <c r="C4" s="76"/>
      <c r="D4" s="77"/>
      <c r="F4" s="70"/>
      <c r="G4" s="109"/>
    </row>
    <row r="5" spans="1:29" s="45" customFormat="1" ht="13">
      <c r="A5" s="42" t="s">
        <v>150</v>
      </c>
      <c r="B5" s="43" t="s">
        <v>151</v>
      </c>
      <c r="C5" s="78"/>
      <c r="D5" s="79"/>
      <c r="E5" s="21"/>
      <c r="F5" s="44"/>
      <c r="G5" s="110"/>
      <c r="I5" s="21"/>
      <c r="J5" s="21"/>
      <c r="K5" s="21"/>
      <c r="O5" s="46"/>
      <c r="P5" s="47"/>
      <c r="Q5" s="47"/>
      <c r="R5" s="48"/>
      <c r="S5" s="47"/>
      <c r="T5" s="49"/>
      <c r="U5" s="50"/>
      <c r="V5" s="46"/>
      <c r="W5" s="46"/>
      <c r="X5" s="46"/>
      <c r="Y5" s="46"/>
      <c r="Z5" s="46"/>
      <c r="AA5" s="46"/>
      <c r="AB5" s="46"/>
      <c r="AC5" s="46"/>
    </row>
    <row r="6" spans="1:29" s="45" customFormat="1" ht="12.5">
      <c r="A6" s="51"/>
      <c r="B6" s="52"/>
      <c r="C6" s="67"/>
      <c r="D6" s="80"/>
      <c r="E6" s="51"/>
      <c r="F6" s="52"/>
      <c r="G6" s="109"/>
      <c r="I6" s="21"/>
      <c r="J6" s="21"/>
      <c r="K6" s="21"/>
      <c r="O6" s="46"/>
      <c r="P6" s="47"/>
      <c r="Q6" s="47"/>
      <c r="R6" s="48"/>
      <c r="S6" s="47"/>
      <c r="T6" s="49"/>
      <c r="U6" s="50"/>
      <c r="V6" s="46"/>
      <c r="W6" s="46"/>
      <c r="X6" s="46"/>
      <c r="Y6" s="46"/>
      <c r="Z6" s="46"/>
      <c r="AA6" s="46"/>
      <c r="AB6" s="46"/>
      <c r="AC6" s="46"/>
    </row>
    <row r="7" spans="1:29" s="45" customFormat="1" ht="13">
      <c r="A7" s="53" t="s">
        <v>152</v>
      </c>
      <c r="B7" s="54" t="s">
        <v>153</v>
      </c>
      <c r="C7" s="68"/>
      <c r="D7" s="81"/>
      <c r="E7" s="51"/>
      <c r="F7" s="54"/>
      <c r="G7" s="109"/>
      <c r="I7" s="21"/>
      <c r="J7" s="21"/>
      <c r="K7" s="21"/>
      <c r="O7" s="46"/>
      <c r="P7" s="47"/>
      <c r="Q7" s="47"/>
      <c r="R7" s="48"/>
      <c r="S7" s="47"/>
      <c r="T7" s="49"/>
      <c r="U7" s="50"/>
      <c r="V7" s="46"/>
      <c r="W7" s="46"/>
      <c r="X7" s="46"/>
      <c r="Y7" s="46"/>
      <c r="Z7" s="46"/>
      <c r="AA7" s="46"/>
      <c r="AB7" s="46"/>
      <c r="AC7" s="46"/>
    </row>
    <row r="8" spans="1:29" s="45" customFormat="1" ht="12.5">
      <c r="A8" s="51"/>
      <c r="B8" s="55"/>
      <c r="C8" s="69"/>
      <c r="D8" s="82"/>
      <c r="E8" s="51"/>
      <c r="F8" s="55"/>
      <c r="G8" s="109"/>
      <c r="I8" s="21"/>
      <c r="J8" s="21"/>
      <c r="K8" s="21"/>
      <c r="O8" s="46"/>
      <c r="P8" s="47"/>
      <c r="Q8" s="47"/>
      <c r="R8" s="48"/>
      <c r="S8" s="47"/>
      <c r="T8" s="49"/>
      <c r="U8" s="50"/>
      <c r="V8" s="46"/>
      <c r="W8" s="46"/>
      <c r="X8" s="46"/>
      <c r="Y8" s="46"/>
      <c r="Z8" s="46"/>
      <c r="AA8" s="46"/>
      <c r="AB8" s="46"/>
      <c r="AC8" s="46"/>
    </row>
    <row r="9" spans="1:29" s="45" customFormat="1" ht="12.5">
      <c r="A9" s="51"/>
      <c r="B9" s="55" t="s">
        <v>154</v>
      </c>
      <c r="C9" s="69"/>
      <c r="D9" s="82"/>
      <c r="E9" s="51"/>
      <c r="F9" s="100"/>
      <c r="G9" s="109"/>
      <c r="I9" s="21"/>
      <c r="J9" s="21"/>
      <c r="K9" s="21"/>
      <c r="O9" s="46"/>
      <c r="P9" s="47"/>
      <c r="Q9" s="47"/>
      <c r="R9" s="48"/>
      <c r="S9" s="47"/>
      <c r="T9" s="49"/>
      <c r="U9" s="50"/>
      <c r="V9" s="46"/>
      <c r="W9" s="46"/>
      <c r="X9" s="46"/>
      <c r="Y9" s="46"/>
      <c r="Z9" s="46"/>
      <c r="AA9" s="46"/>
      <c r="AB9" s="46"/>
      <c r="AC9" s="46"/>
    </row>
    <row r="10" spans="1:29" s="45" customFormat="1" ht="14.25" customHeight="1">
      <c r="A10" s="51" t="s">
        <v>155</v>
      </c>
      <c r="B10" s="52" t="s">
        <v>156</v>
      </c>
      <c r="C10" s="80" t="s">
        <v>1</v>
      </c>
      <c r="D10" s="82"/>
      <c r="E10" s="51"/>
      <c r="F10" s="101">
        <v>25</v>
      </c>
      <c r="G10" s="107">
        <f>F10*D10</f>
        <v>0</v>
      </c>
      <c r="I10" s="21"/>
      <c r="J10" s="21"/>
      <c r="K10" s="21"/>
      <c r="O10" s="46"/>
      <c r="P10" s="47"/>
      <c r="Q10" s="47"/>
      <c r="R10" s="48"/>
      <c r="S10" s="47"/>
      <c r="T10" s="49"/>
      <c r="U10" s="50"/>
      <c r="V10" s="46"/>
      <c r="W10" s="46"/>
      <c r="X10" s="46"/>
      <c r="Y10" s="46"/>
      <c r="Z10" s="46"/>
      <c r="AA10" s="46"/>
      <c r="AB10" s="46"/>
      <c r="AC10" s="46"/>
    </row>
    <row r="11" spans="1:29" s="45" customFormat="1" ht="14.25" customHeight="1">
      <c r="A11" s="51" t="s">
        <v>157</v>
      </c>
      <c r="B11" s="54" t="s">
        <v>158</v>
      </c>
      <c r="C11" s="81" t="s">
        <v>159</v>
      </c>
      <c r="D11" s="82"/>
      <c r="E11" s="51"/>
      <c r="F11" s="102">
        <v>25</v>
      </c>
      <c r="G11" s="107">
        <f>F11*D11</f>
        <v>0</v>
      </c>
      <c r="I11" s="21"/>
      <c r="J11" s="21"/>
      <c r="K11" s="21"/>
      <c r="O11" s="46"/>
      <c r="P11" s="47"/>
      <c r="Q11" s="47"/>
      <c r="R11" s="48"/>
      <c r="S11" s="47"/>
      <c r="T11" s="49"/>
      <c r="U11" s="50"/>
      <c r="V11" s="46"/>
      <c r="W11" s="46"/>
      <c r="X11" s="46"/>
      <c r="Y11" s="46"/>
      <c r="Z11" s="46"/>
      <c r="AA11" s="46"/>
      <c r="AB11" s="46"/>
      <c r="AC11" s="46"/>
    </row>
    <row r="12" spans="1:29" s="45" customFormat="1" ht="14.25" customHeight="1">
      <c r="A12" s="51"/>
      <c r="B12" s="55"/>
      <c r="C12" s="82"/>
      <c r="D12" s="82"/>
      <c r="E12" s="51"/>
      <c r="F12" s="100"/>
      <c r="G12" s="107"/>
      <c r="I12" s="21"/>
      <c r="J12" s="21"/>
      <c r="K12" s="21"/>
      <c r="O12" s="46"/>
      <c r="P12" s="47"/>
      <c r="Q12" s="47"/>
      <c r="R12" s="48"/>
      <c r="S12" s="47"/>
      <c r="T12" s="49"/>
      <c r="U12" s="50"/>
      <c r="V12" s="46"/>
      <c r="W12" s="46"/>
      <c r="X12" s="46"/>
      <c r="Y12" s="46"/>
      <c r="Z12" s="46"/>
      <c r="AA12" s="46"/>
      <c r="AB12" s="46"/>
      <c r="AC12" s="46"/>
    </row>
    <row r="13" spans="1:29" s="45" customFormat="1" ht="12.5">
      <c r="A13" s="51"/>
      <c r="B13" s="55" t="s">
        <v>160</v>
      </c>
      <c r="C13" s="82"/>
      <c r="D13" s="82"/>
      <c r="E13" s="51"/>
      <c r="F13" s="100"/>
      <c r="G13" s="107"/>
      <c r="I13" s="21"/>
      <c r="J13" s="21"/>
      <c r="K13" s="21"/>
      <c r="O13" s="46"/>
      <c r="P13" s="47"/>
      <c r="Q13" s="47"/>
      <c r="R13" s="48"/>
      <c r="S13" s="47"/>
      <c r="T13" s="49"/>
      <c r="U13" s="50"/>
      <c r="V13" s="46"/>
      <c r="W13" s="46"/>
      <c r="X13" s="46"/>
      <c r="Y13" s="46"/>
      <c r="Z13" s="46"/>
      <c r="AA13" s="46"/>
      <c r="AB13" s="46"/>
      <c r="AC13" s="46"/>
    </row>
    <row r="14" spans="1:29" s="45" customFormat="1" ht="14.25" customHeight="1">
      <c r="A14" s="51" t="s">
        <v>161</v>
      </c>
      <c r="B14" s="52" t="s">
        <v>156</v>
      </c>
      <c r="C14" s="80" t="s">
        <v>1</v>
      </c>
      <c r="D14" s="82"/>
      <c r="E14" s="51"/>
      <c r="F14" s="101">
        <v>10</v>
      </c>
      <c r="G14" s="107">
        <f t="shared" ref="G14:G15" si="0">F14*D14</f>
        <v>0</v>
      </c>
      <c r="I14" s="21"/>
      <c r="J14" s="21"/>
      <c r="K14" s="21"/>
      <c r="O14" s="46"/>
      <c r="P14" s="47"/>
      <c r="Q14" s="47"/>
      <c r="R14" s="48"/>
      <c r="S14" s="47"/>
      <c r="T14" s="49"/>
      <c r="U14" s="50"/>
      <c r="V14" s="46"/>
      <c r="W14" s="46"/>
      <c r="X14" s="46"/>
      <c r="Y14" s="46"/>
      <c r="Z14" s="46"/>
      <c r="AA14" s="46"/>
      <c r="AB14" s="46"/>
      <c r="AC14" s="46"/>
    </row>
    <row r="15" spans="1:29" s="45" customFormat="1" ht="14.25" customHeight="1">
      <c r="A15" s="51" t="s">
        <v>162</v>
      </c>
      <c r="B15" s="55" t="s">
        <v>163</v>
      </c>
      <c r="C15" s="82" t="s">
        <v>1</v>
      </c>
      <c r="D15" s="82"/>
      <c r="E15" s="51"/>
      <c r="F15" s="100">
        <v>10</v>
      </c>
      <c r="G15" s="107">
        <f t="shared" si="0"/>
        <v>0</v>
      </c>
      <c r="I15" s="21"/>
      <c r="J15" s="21"/>
      <c r="K15" s="21"/>
      <c r="O15" s="46"/>
      <c r="P15" s="47"/>
      <c r="Q15" s="47"/>
      <c r="R15" s="48"/>
      <c r="S15" s="47"/>
      <c r="T15" s="49"/>
      <c r="U15" s="50"/>
      <c r="V15" s="46"/>
      <c r="W15" s="46"/>
      <c r="X15" s="46"/>
      <c r="Y15" s="46"/>
      <c r="Z15" s="46"/>
      <c r="AA15" s="46"/>
      <c r="AB15" s="46"/>
      <c r="AC15" s="46"/>
    </row>
    <row r="16" spans="1:29" s="45" customFormat="1" ht="14.25" customHeight="1">
      <c r="A16" s="51"/>
      <c r="B16" s="54"/>
      <c r="C16" s="81"/>
      <c r="D16" s="82"/>
      <c r="E16" s="51"/>
      <c r="F16" s="103"/>
      <c r="G16" s="107"/>
      <c r="I16" s="21"/>
      <c r="J16" s="21"/>
      <c r="K16" s="21"/>
      <c r="O16" s="46"/>
      <c r="P16" s="47"/>
      <c r="Q16" s="47"/>
      <c r="R16" s="48"/>
      <c r="S16" s="47"/>
      <c r="T16" s="49"/>
      <c r="U16" s="50"/>
      <c r="V16" s="46"/>
      <c r="W16" s="46"/>
      <c r="X16" s="46"/>
      <c r="Y16" s="46"/>
      <c r="Z16" s="46"/>
      <c r="AA16" s="46"/>
      <c r="AB16" s="46"/>
      <c r="AC16" s="46"/>
    </row>
    <row r="17" spans="1:29" s="45" customFormat="1" ht="14.25" customHeight="1">
      <c r="A17" s="51"/>
      <c r="B17" s="55" t="s">
        <v>164</v>
      </c>
      <c r="C17" s="82"/>
      <c r="D17" s="82"/>
      <c r="E17" s="51"/>
      <c r="F17" s="100"/>
      <c r="G17" s="107"/>
      <c r="I17" s="21"/>
      <c r="J17" s="21"/>
      <c r="K17" s="21"/>
      <c r="O17" s="46"/>
      <c r="P17" s="47"/>
      <c r="Q17" s="47"/>
      <c r="R17" s="48"/>
      <c r="S17" s="47"/>
      <c r="T17" s="49"/>
      <c r="U17" s="50"/>
      <c r="V17" s="46"/>
      <c r="W17" s="46"/>
      <c r="X17" s="46"/>
      <c r="Y17" s="46"/>
      <c r="Z17" s="46"/>
      <c r="AA17" s="46"/>
      <c r="AB17" s="46"/>
      <c r="AC17" s="46"/>
    </row>
    <row r="18" spans="1:29" s="45" customFormat="1" ht="14.25" customHeight="1">
      <c r="A18" s="51" t="s">
        <v>165</v>
      </c>
      <c r="B18" s="55" t="s">
        <v>156</v>
      </c>
      <c r="C18" s="82" t="s">
        <v>0</v>
      </c>
      <c r="D18" s="82"/>
      <c r="E18" s="51"/>
      <c r="F18" s="100">
        <v>2</v>
      </c>
      <c r="G18" s="107">
        <f>F18*D18</f>
        <v>0</v>
      </c>
      <c r="I18" s="21"/>
      <c r="J18" s="21"/>
      <c r="K18" s="21"/>
      <c r="O18" s="46"/>
      <c r="P18" s="47"/>
      <c r="Q18" s="47"/>
      <c r="R18" s="48"/>
      <c r="S18" s="47"/>
      <c r="T18" s="49"/>
      <c r="U18" s="50"/>
      <c r="V18" s="46"/>
      <c r="W18" s="46"/>
      <c r="X18" s="46"/>
      <c r="Y18" s="46"/>
      <c r="Z18" s="46"/>
      <c r="AA18" s="46"/>
      <c r="AB18" s="46"/>
      <c r="AC18" s="46"/>
    </row>
    <row r="19" spans="1:29" s="45" customFormat="1" ht="14.25" customHeight="1">
      <c r="A19" s="51" t="s">
        <v>166</v>
      </c>
      <c r="B19" s="52" t="s">
        <v>163</v>
      </c>
      <c r="C19" s="80" t="s">
        <v>0</v>
      </c>
      <c r="D19" s="82"/>
      <c r="E19" s="51"/>
      <c r="F19" s="101">
        <v>10</v>
      </c>
      <c r="G19" s="107">
        <f t="shared" ref="G19" si="1">F19*D19</f>
        <v>0</v>
      </c>
      <c r="I19" s="21"/>
      <c r="J19" s="21"/>
      <c r="K19" s="21"/>
      <c r="O19" s="46"/>
      <c r="P19" s="47"/>
      <c r="Q19" s="47"/>
      <c r="R19" s="48"/>
      <c r="S19" s="47"/>
      <c r="T19" s="49"/>
      <c r="U19" s="50"/>
      <c r="V19" s="46"/>
      <c r="W19" s="46"/>
      <c r="X19" s="46"/>
      <c r="Y19" s="46"/>
      <c r="Z19" s="46"/>
      <c r="AA19" s="46"/>
      <c r="AB19" s="46"/>
      <c r="AC19" s="46"/>
    </row>
    <row r="20" spans="1:29" s="45" customFormat="1" ht="14.25" customHeight="1">
      <c r="A20" s="51"/>
      <c r="B20" s="54"/>
      <c r="C20" s="81"/>
      <c r="D20" s="82"/>
      <c r="E20" s="51"/>
      <c r="F20" s="103"/>
      <c r="G20" s="107"/>
      <c r="I20" s="21"/>
      <c r="J20" s="21"/>
      <c r="K20" s="21"/>
      <c r="O20" s="46"/>
      <c r="P20" s="47"/>
      <c r="Q20" s="47"/>
      <c r="R20" s="48"/>
      <c r="S20" s="47"/>
      <c r="T20" s="49"/>
      <c r="U20" s="50"/>
      <c r="V20" s="46"/>
      <c r="W20" s="46"/>
      <c r="X20" s="46"/>
      <c r="Y20" s="46"/>
      <c r="Z20" s="46"/>
      <c r="AA20" s="46"/>
      <c r="AB20" s="46"/>
      <c r="AC20" s="46"/>
    </row>
    <row r="21" spans="1:29" s="45" customFormat="1" ht="14.25" customHeight="1">
      <c r="A21" s="51"/>
      <c r="B21" s="55" t="s">
        <v>167</v>
      </c>
      <c r="C21" s="82"/>
      <c r="D21" s="82"/>
      <c r="E21" s="51"/>
      <c r="F21" s="100"/>
      <c r="G21" s="107"/>
      <c r="I21" s="21"/>
      <c r="J21" s="21"/>
      <c r="K21" s="21"/>
      <c r="O21" s="46"/>
      <c r="P21" s="47"/>
      <c r="Q21" s="47"/>
      <c r="R21" s="48"/>
      <c r="S21" s="47"/>
      <c r="T21" s="49"/>
      <c r="U21" s="50"/>
      <c r="V21" s="46"/>
      <c r="W21" s="46"/>
      <c r="X21" s="46"/>
      <c r="Y21" s="46"/>
      <c r="Z21" s="46"/>
      <c r="AA21" s="46"/>
      <c r="AB21" s="46"/>
      <c r="AC21" s="46"/>
    </row>
    <row r="22" spans="1:29" s="45" customFormat="1" ht="14.25" customHeight="1">
      <c r="A22" s="51" t="s">
        <v>168</v>
      </c>
      <c r="B22" s="55" t="s">
        <v>156</v>
      </c>
      <c r="C22" s="82" t="s">
        <v>0</v>
      </c>
      <c r="D22" s="82"/>
      <c r="E22" s="51"/>
      <c r="F22" s="100">
        <v>1</v>
      </c>
      <c r="G22" s="107">
        <f>F22*D22</f>
        <v>0</v>
      </c>
      <c r="I22" s="21"/>
      <c r="J22" s="21"/>
      <c r="K22" s="21"/>
      <c r="O22" s="46"/>
      <c r="P22" s="47"/>
      <c r="Q22" s="47"/>
      <c r="R22" s="48"/>
      <c r="S22" s="47"/>
      <c r="T22" s="49"/>
      <c r="U22" s="50"/>
      <c r="V22" s="46"/>
      <c r="W22" s="46"/>
      <c r="X22" s="46"/>
      <c r="Y22" s="46"/>
      <c r="Z22" s="46"/>
      <c r="AA22" s="46"/>
      <c r="AB22" s="46"/>
      <c r="AC22" s="46"/>
    </row>
    <row r="23" spans="1:29" s="45" customFormat="1" ht="14.25" customHeight="1">
      <c r="A23" s="51" t="s">
        <v>169</v>
      </c>
      <c r="B23" s="52" t="s">
        <v>163</v>
      </c>
      <c r="C23" s="80" t="s">
        <v>0</v>
      </c>
      <c r="D23" s="82"/>
      <c r="E23" s="51"/>
      <c r="F23" s="101">
        <v>5</v>
      </c>
      <c r="G23" s="107">
        <f t="shared" ref="G23" si="2">F23*D23</f>
        <v>0</v>
      </c>
      <c r="I23" s="21"/>
      <c r="J23" s="21"/>
      <c r="K23" s="21"/>
      <c r="O23" s="46"/>
      <c r="P23" s="47"/>
      <c r="Q23" s="47"/>
      <c r="R23" s="48"/>
      <c r="S23" s="47"/>
      <c r="T23" s="49"/>
      <c r="U23" s="50"/>
      <c r="V23" s="46"/>
      <c r="W23" s="46"/>
      <c r="X23" s="46"/>
      <c r="Y23" s="46"/>
      <c r="Z23" s="46"/>
      <c r="AA23" s="46"/>
      <c r="AB23" s="46"/>
      <c r="AC23" s="46"/>
    </row>
    <row r="24" spans="1:29" s="45" customFormat="1" ht="13">
      <c r="A24" s="51"/>
      <c r="B24" s="54"/>
      <c r="C24" s="81"/>
      <c r="D24" s="82"/>
      <c r="E24" s="51"/>
      <c r="F24" s="103"/>
      <c r="G24" s="107"/>
      <c r="I24" s="21"/>
      <c r="J24" s="21"/>
      <c r="K24" s="21"/>
      <c r="O24" s="46"/>
      <c r="P24" s="47"/>
      <c r="Q24" s="47"/>
      <c r="R24" s="48"/>
      <c r="S24" s="47"/>
      <c r="T24" s="49"/>
      <c r="U24" s="50"/>
      <c r="V24" s="46"/>
      <c r="W24" s="46"/>
      <c r="X24" s="46"/>
      <c r="Y24" s="46"/>
      <c r="Z24" s="46"/>
      <c r="AA24" s="46"/>
      <c r="AB24" s="46"/>
      <c r="AC24" s="46"/>
    </row>
    <row r="25" spans="1:29" s="57" customFormat="1" ht="13">
      <c r="A25" s="53" t="s">
        <v>170</v>
      </c>
      <c r="B25" s="56" t="s">
        <v>171</v>
      </c>
      <c r="C25" s="83"/>
      <c r="D25" s="82"/>
      <c r="E25" s="53"/>
      <c r="F25" s="104"/>
      <c r="G25" s="107"/>
      <c r="I25" s="21"/>
      <c r="J25" s="21"/>
      <c r="K25" s="21"/>
      <c r="O25" s="58"/>
      <c r="P25" s="59"/>
      <c r="Q25" s="59"/>
      <c r="R25" s="60"/>
      <c r="S25" s="59"/>
      <c r="T25" s="61"/>
      <c r="U25" s="62"/>
      <c r="V25" s="58"/>
      <c r="W25" s="58"/>
      <c r="X25" s="58"/>
      <c r="Y25" s="58"/>
      <c r="Z25" s="58"/>
      <c r="AA25" s="58"/>
      <c r="AB25" s="58"/>
      <c r="AC25" s="58"/>
    </row>
    <row r="26" spans="1:29" s="45" customFormat="1" ht="12.5">
      <c r="A26" s="51"/>
      <c r="B26" s="55"/>
      <c r="C26" s="82"/>
      <c r="D26" s="82"/>
      <c r="E26" s="51"/>
      <c r="F26" s="100"/>
      <c r="G26" s="107"/>
      <c r="I26" s="21"/>
      <c r="J26" s="21"/>
      <c r="K26" s="21"/>
      <c r="O26" s="46"/>
      <c r="P26" s="47"/>
      <c r="Q26" s="47"/>
      <c r="R26" s="48"/>
      <c r="S26" s="47"/>
      <c r="T26" s="49"/>
      <c r="U26" s="50"/>
      <c r="V26" s="46"/>
      <c r="W26" s="46"/>
      <c r="X26" s="46"/>
      <c r="Y26" s="46"/>
      <c r="Z26" s="46"/>
      <c r="AA26" s="46"/>
      <c r="AB26" s="46"/>
      <c r="AC26" s="46"/>
    </row>
    <row r="27" spans="1:29" s="45" customFormat="1" ht="13">
      <c r="A27" s="51" t="s">
        <v>172</v>
      </c>
      <c r="B27" s="54" t="s">
        <v>158</v>
      </c>
      <c r="C27" s="81" t="s">
        <v>75</v>
      </c>
      <c r="D27" s="82"/>
      <c r="E27" s="51"/>
      <c r="F27" s="102">
        <v>5</v>
      </c>
      <c r="G27" s="107">
        <f>F27*D27</f>
        <v>0</v>
      </c>
      <c r="I27" s="21"/>
      <c r="J27" s="21"/>
      <c r="K27" s="21"/>
      <c r="O27" s="46"/>
      <c r="P27" s="47"/>
      <c r="Q27" s="47"/>
      <c r="R27" s="48"/>
      <c r="S27" s="47"/>
      <c r="T27" s="49"/>
      <c r="U27" s="50"/>
      <c r="V27" s="46"/>
      <c r="W27" s="46"/>
      <c r="X27" s="46"/>
      <c r="Y27" s="46"/>
      <c r="Z27" s="46"/>
      <c r="AA27" s="46"/>
      <c r="AB27" s="46"/>
      <c r="AC27" s="46"/>
    </row>
    <row r="28" spans="1:29" s="45" customFormat="1" ht="12.5">
      <c r="A28" s="51"/>
      <c r="B28" s="55"/>
      <c r="C28" s="82"/>
      <c r="D28" s="82"/>
      <c r="E28" s="51"/>
      <c r="F28" s="100"/>
      <c r="G28" s="107"/>
      <c r="I28" s="21"/>
      <c r="J28" s="21"/>
      <c r="K28" s="21"/>
      <c r="O28" s="46"/>
      <c r="P28" s="47"/>
      <c r="Q28" s="47"/>
      <c r="R28" s="48"/>
      <c r="S28" s="47"/>
      <c r="T28" s="49"/>
      <c r="U28" s="50"/>
      <c r="V28" s="46"/>
      <c r="W28" s="46"/>
      <c r="X28" s="46"/>
      <c r="Y28" s="46"/>
      <c r="Z28" s="46"/>
      <c r="AA28" s="46"/>
      <c r="AB28" s="46"/>
      <c r="AC28" s="46"/>
    </row>
    <row r="29" spans="1:29" s="57" customFormat="1" ht="13">
      <c r="A29" s="53" t="s">
        <v>173</v>
      </c>
      <c r="B29" s="56" t="s">
        <v>174</v>
      </c>
      <c r="C29" s="83"/>
      <c r="D29" s="82"/>
      <c r="E29" s="53"/>
      <c r="F29" s="104"/>
      <c r="G29" s="107"/>
      <c r="I29" s="21"/>
      <c r="J29" s="21"/>
      <c r="K29" s="21"/>
      <c r="O29" s="58"/>
      <c r="P29" s="59"/>
      <c r="Q29" s="59"/>
      <c r="R29" s="60"/>
      <c r="S29" s="59"/>
      <c r="T29" s="61"/>
      <c r="U29" s="62"/>
      <c r="V29" s="58"/>
      <c r="W29" s="58"/>
      <c r="X29" s="58"/>
      <c r="Y29" s="58"/>
      <c r="Z29" s="58"/>
      <c r="AA29" s="58"/>
      <c r="AB29" s="58"/>
      <c r="AC29" s="58"/>
    </row>
    <row r="30" spans="1:29" s="45" customFormat="1" ht="12.5">
      <c r="A30" s="51"/>
      <c r="B30" s="52"/>
      <c r="C30" s="80"/>
      <c r="D30" s="82"/>
      <c r="E30" s="51"/>
      <c r="F30" s="101"/>
      <c r="G30" s="107"/>
      <c r="I30" s="21"/>
      <c r="J30" s="21"/>
      <c r="K30" s="21"/>
      <c r="O30" s="46"/>
      <c r="P30" s="47"/>
      <c r="Q30" s="47"/>
      <c r="R30" s="48"/>
      <c r="S30" s="47"/>
      <c r="T30" s="49"/>
      <c r="U30" s="50"/>
      <c r="V30" s="46"/>
      <c r="W30" s="46"/>
      <c r="X30" s="46"/>
      <c r="Y30" s="46"/>
      <c r="Z30" s="46"/>
      <c r="AA30" s="46"/>
      <c r="AB30" s="46"/>
      <c r="AC30" s="46"/>
    </row>
    <row r="31" spans="1:29" s="45" customFormat="1" ht="22.5" customHeight="1">
      <c r="A31" s="51" t="s">
        <v>172</v>
      </c>
      <c r="B31" s="55" t="s">
        <v>175</v>
      </c>
      <c r="C31" s="82" t="s">
        <v>0</v>
      </c>
      <c r="D31" s="82"/>
      <c r="E31" s="51"/>
      <c r="F31" s="100">
        <v>2</v>
      </c>
      <c r="G31" s="107">
        <f t="shared" ref="G31:G32" si="3">F31*D31</f>
        <v>0</v>
      </c>
      <c r="I31" s="21"/>
      <c r="J31" s="21"/>
      <c r="K31" s="21"/>
      <c r="O31" s="46"/>
      <c r="P31" s="47"/>
      <c r="Q31" s="47"/>
      <c r="R31" s="48"/>
      <c r="S31" s="47"/>
      <c r="T31" s="49"/>
      <c r="U31" s="50"/>
      <c r="V31" s="46"/>
      <c r="W31" s="46"/>
      <c r="X31" s="46"/>
      <c r="Y31" s="46"/>
      <c r="Z31" s="46"/>
      <c r="AA31" s="46"/>
      <c r="AB31" s="46"/>
      <c r="AC31" s="46"/>
    </row>
    <row r="32" spans="1:29" s="45" customFormat="1" ht="22.5" customHeight="1">
      <c r="A32" s="51" t="s">
        <v>176</v>
      </c>
      <c r="B32" s="52" t="s">
        <v>177</v>
      </c>
      <c r="C32" s="80" t="s">
        <v>0</v>
      </c>
      <c r="D32" s="80"/>
      <c r="E32" s="51"/>
      <c r="F32" s="101">
        <v>1</v>
      </c>
      <c r="G32" s="107">
        <f t="shared" si="3"/>
        <v>0</v>
      </c>
      <c r="I32" s="21"/>
      <c r="J32" s="21"/>
      <c r="K32" s="21"/>
      <c r="O32" s="46"/>
      <c r="P32" s="47"/>
      <c r="Q32" s="47"/>
      <c r="R32" s="48"/>
      <c r="S32" s="47"/>
      <c r="T32" s="49"/>
      <c r="U32" s="50"/>
      <c r="V32" s="46"/>
      <c r="W32" s="46"/>
      <c r="X32" s="46"/>
      <c r="Y32" s="46"/>
      <c r="Z32" s="46"/>
      <c r="AA32" s="46"/>
      <c r="AB32" s="46"/>
      <c r="AC32" s="46"/>
    </row>
    <row r="33" spans="1:29" s="45" customFormat="1" ht="13">
      <c r="A33" s="51"/>
      <c r="B33" s="54"/>
      <c r="C33" s="106"/>
      <c r="D33" s="81"/>
      <c r="E33" s="51"/>
      <c r="F33" s="103"/>
      <c r="G33" s="107"/>
      <c r="I33" s="21"/>
      <c r="J33" s="21"/>
      <c r="K33" s="21"/>
      <c r="O33" s="46"/>
      <c r="P33" s="47"/>
      <c r="Q33" s="47"/>
      <c r="R33" s="48"/>
      <c r="S33" s="47"/>
      <c r="T33" s="49"/>
      <c r="U33" s="50"/>
      <c r="V33" s="46"/>
      <c r="W33" s="46"/>
      <c r="X33" s="46"/>
      <c r="Y33" s="46"/>
      <c r="Z33" s="46"/>
      <c r="AA33" s="46"/>
      <c r="AB33" s="46"/>
      <c r="AC33" s="46"/>
    </row>
    <row r="34" spans="1:29" s="45" customFormat="1" ht="13">
      <c r="A34" s="42" t="s">
        <v>178</v>
      </c>
      <c r="B34" s="43" t="s">
        <v>179</v>
      </c>
      <c r="C34" s="79"/>
      <c r="D34" s="79"/>
      <c r="E34" s="51"/>
      <c r="F34" s="105"/>
      <c r="G34" s="111"/>
      <c r="I34" s="21"/>
      <c r="J34" s="21"/>
      <c r="K34" s="21"/>
      <c r="O34" s="46"/>
      <c r="P34" s="47"/>
      <c r="Q34" s="47"/>
      <c r="R34" s="48"/>
      <c r="S34" s="47"/>
      <c r="T34" s="49"/>
      <c r="U34" s="50"/>
      <c r="V34" s="46"/>
      <c r="W34" s="46"/>
      <c r="X34" s="46"/>
      <c r="Y34" s="46"/>
      <c r="Z34" s="46"/>
      <c r="AA34" s="46"/>
      <c r="AB34" s="46"/>
      <c r="AC34" s="46"/>
    </row>
    <row r="35" spans="1:29" s="45" customFormat="1" ht="12.5">
      <c r="A35" s="51"/>
      <c r="B35" s="55"/>
      <c r="C35" s="82"/>
      <c r="D35" s="82"/>
      <c r="E35" s="51"/>
      <c r="F35" s="100"/>
      <c r="G35" s="107"/>
      <c r="I35" s="21"/>
      <c r="J35" s="21"/>
      <c r="K35" s="21"/>
      <c r="O35" s="46"/>
      <c r="P35" s="47"/>
      <c r="Q35" s="47"/>
      <c r="R35" s="48"/>
      <c r="S35" s="47"/>
      <c r="T35" s="49"/>
      <c r="U35" s="50"/>
      <c r="V35" s="46"/>
      <c r="W35" s="46"/>
      <c r="X35" s="46"/>
      <c r="Y35" s="46"/>
      <c r="Z35" s="46"/>
      <c r="AA35" s="46"/>
      <c r="AB35" s="46"/>
      <c r="AC35" s="46"/>
    </row>
    <row r="36" spans="1:29" s="45" customFormat="1" ht="17.25" customHeight="1">
      <c r="A36" s="51" t="s">
        <v>180</v>
      </c>
      <c r="B36" s="52" t="s">
        <v>181</v>
      </c>
      <c r="C36" s="80" t="s">
        <v>3</v>
      </c>
      <c r="D36" s="80"/>
      <c r="E36" s="51"/>
      <c r="F36" s="101">
        <v>10</v>
      </c>
      <c r="G36" s="107">
        <f>F36*D36</f>
        <v>0</v>
      </c>
      <c r="I36" s="21"/>
      <c r="J36" s="21"/>
      <c r="K36" s="21"/>
      <c r="O36" s="46"/>
      <c r="P36" s="47"/>
      <c r="Q36" s="47"/>
      <c r="R36" s="48"/>
      <c r="S36" s="47"/>
      <c r="T36" s="49"/>
      <c r="U36" s="50"/>
      <c r="V36" s="46"/>
      <c r="W36" s="46"/>
      <c r="X36" s="46"/>
      <c r="Y36" s="46"/>
      <c r="Z36" s="46"/>
      <c r="AA36" s="46"/>
      <c r="AB36" s="46"/>
      <c r="AC36" s="46"/>
    </row>
    <row r="37" spans="1:29" s="45" customFormat="1" ht="13">
      <c r="A37" s="51"/>
      <c r="B37" s="54"/>
      <c r="C37" s="106"/>
      <c r="D37" s="81"/>
      <c r="E37" s="51"/>
      <c r="F37" s="103"/>
      <c r="G37" s="109"/>
      <c r="I37" s="21"/>
      <c r="J37" s="21"/>
      <c r="K37" s="21"/>
      <c r="O37" s="46"/>
      <c r="P37" s="47"/>
      <c r="Q37" s="47"/>
      <c r="R37" s="48"/>
      <c r="S37" s="47"/>
      <c r="T37" s="49"/>
      <c r="U37" s="50"/>
      <c r="V37" s="46"/>
      <c r="W37" s="46"/>
      <c r="X37" s="46"/>
      <c r="Y37" s="46"/>
      <c r="Z37" s="46"/>
      <c r="AA37" s="46"/>
      <c r="AB37" s="46"/>
      <c r="AC37" s="46"/>
    </row>
    <row r="38" spans="1:29" s="45" customFormat="1" ht="13">
      <c r="A38" s="42" t="s">
        <v>182</v>
      </c>
      <c r="B38" s="43" t="s">
        <v>183</v>
      </c>
      <c r="C38" s="79"/>
      <c r="D38" s="79"/>
      <c r="E38" s="51"/>
      <c r="F38" s="105"/>
      <c r="G38" s="111"/>
      <c r="I38" s="21"/>
      <c r="J38" s="21"/>
      <c r="K38" s="21"/>
      <c r="O38" s="46"/>
      <c r="P38" s="47"/>
      <c r="Q38" s="47"/>
      <c r="R38" s="48"/>
      <c r="S38" s="47"/>
      <c r="T38" s="49"/>
      <c r="U38" s="50"/>
      <c r="V38" s="46"/>
      <c r="W38" s="46"/>
      <c r="X38" s="46"/>
      <c r="Y38" s="46"/>
      <c r="Z38" s="46"/>
      <c r="AA38" s="46"/>
      <c r="AB38" s="46"/>
      <c r="AC38" s="46"/>
    </row>
    <row r="39" spans="1:29" s="45" customFormat="1" ht="61.5" customHeight="1">
      <c r="A39" s="51"/>
      <c r="B39" s="55" t="s">
        <v>210</v>
      </c>
      <c r="C39" s="82"/>
      <c r="D39" s="82"/>
      <c r="E39" s="51"/>
      <c r="F39" s="100"/>
      <c r="G39" s="109"/>
      <c r="I39" s="21"/>
      <c r="J39" s="21"/>
      <c r="K39" s="21"/>
      <c r="O39" s="46"/>
      <c r="P39" s="123"/>
      <c r="Q39" s="123"/>
      <c r="R39" s="50"/>
      <c r="S39" s="50"/>
      <c r="T39" s="63"/>
      <c r="U39" s="50"/>
      <c r="V39" s="46"/>
      <c r="W39" s="46"/>
      <c r="X39" s="46"/>
      <c r="Y39" s="46"/>
      <c r="Z39" s="46"/>
      <c r="AA39" s="46"/>
      <c r="AB39" s="46"/>
      <c r="AC39" s="46"/>
    </row>
    <row r="40" spans="1:29" s="45" customFormat="1" ht="22.5" customHeight="1">
      <c r="A40" s="51" t="s">
        <v>184</v>
      </c>
      <c r="B40" s="52" t="s">
        <v>185</v>
      </c>
      <c r="C40" s="80" t="s">
        <v>27</v>
      </c>
      <c r="D40" s="80"/>
      <c r="E40" s="51"/>
      <c r="F40" s="101">
        <v>14</v>
      </c>
      <c r="G40" s="107">
        <f t="shared" ref="G40:G46" si="4">F40*D40</f>
        <v>0</v>
      </c>
      <c r="I40" s="21"/>
      <c r="J40" s="21"/>
      <c r="K40" s="21"/>
      <c r="O40" s="46"/>
      <c r="P40" s="124"/>
      <c r="Q40" s="124"/>
      <c r="R40" s="64"/>
      <c r="S40" s="64"/>
      <c r="T40" s="65"/>
      <c r="U40" s="64"/>
      <c r="V40" s="46"/>
      <c r="W40" s="46"/>
      <c r="X40" s="46"/>
      <c r="Y40" s="46"/>
      <c r="Z40" s="46"/>
      <c r="AA40" s="46"/>
      <c r="AB40" s="46"/>
      <c r="AC40" s="46"/>
    </row>
    <row r="41" spans="1:29" s="45" customFormat="1" ht="22.5" customHeight="1">
      <c r="A41" s="51" t="s">
        <v>186</v>
      </c>
      <c r="B41" s="55" t="s">
        <v>187</v>
      </c>
      <c r="C41" s="82" t="s">
        <v>27</v>
      </c>
      <c r="D41" s="82"/>
      <c r="E41" s="51"/>
      <c r="F41" s="100">
        <v>28</v>
      </c>
      <c r="G41" s="107">
        <f t="shared" si="4"/>
        <v>0</v>
      </c>
      <c r="I41" s="21"/>
      <c r="J41" s="21"/>
      <c r="K41" s="21"/>
      <c r="O41" s="46"/>
      <c r="P41" s="123"/>
      <c r="Q41" s="123"/>
      <c r="R41" s="50"/>
      <c r="S41" s="50"/>
      <c r="T41" s="63"/>
      <c r="U41" s="50"/>
      <c r="V41" s="46"/>
      <c r="W41" s="46"/>
      <c r="X41" s="46"/>
      <c r="Y41" s="46"/>
      <c r="Z41" s="46"/>
      <c r="AA41" s="46"/>
      <c r="AB41" s="46"/>
      <c r="AC41" s="46"/>
    </row>
    <row r="42" spans="1:29" s="45" customFormat="1" ht="12.5">
      <c r="A42" s="51"/>
      <c r="B42" s="55"/>
      <c r="C42" s="69"/>
      <c r="D42" s="82"/>
      <c r="E42" s="51"/>
      <c r="F42" s="100"/>
      <c r="G42" s="107"/>
      <c r="I42" s="21"/>
      <c r="J42" s="21"/>
      <c r="K42" s="21"/>
      <c r="O42" s="46"/>
      <c r="P42" s="124"/>
      <c r="Q42" s="124"/>
      <c r="R42" s="64"/>
      <c r="S42" s="64"/>
      <c r="T42" s="65"/>
      <c r="U42" s="64"/>
      <c r="V42" s="46"/>
      <c r="W42" s="46"/>
      <c r="X42" s="46"/>
      <c r="Y42" s="46"/>
      <c r="Z42" s="46"/>
      <c r="AA42" s="46"/>
      <c r="AB42" s="46"/>
      <c r="AC42" s="46"/>
    </row>
    <row r="43" spans="1:29" s="45" customFormat="1" ht="13">
      <c r="A43" s="42" t="s">
        <v>188</v>
      </c>
      <c r="B43" s="43" t="s">
        <v>189</v>
      </c>
      <c r="C43" s="78"/>
      <c r="D43" s="79"/>
      <c r="E43" s="51"/>
      <c r="F43" s="105"/>
      <c r="G43" s="112"/>
      <c r="I43" s="21"/>
      <c r="J43" s="21"/>
      <c r="K43" s="21"/>
      <c r="O43" s="46"/>
      <c r="P43" s="123"/>
      <c r="Q43" s="123"/>
      <c r="R43" s="50"/>
      <c r="S43" s="50"/>
      <c r="T43" s="63"/>
      <c r="U43" s="50"/>
      <c r="V43" s="46"/>
      <c r="W43" s="46"/>
      <c r="X43" s="46"/>
      <c r="Y43" s="46"/>
      <c r="Z43" s="46"/>
      <c r="AA43" s="46"/>
      <c r="AB43" s="46"/>
      <c r="AC43" s="46"/>
    </row>
    <row r="44" spans="1:29" s="45" customFormat="1" ht="13">
      <c r="A44" s="51"/>
      <c r="B44" s="54"/>
      <c r="C44" s="68"/>
      <c r="D44" s="81"/>
      <c r="E44" s="51"/>
      <c r="F44" s="103"/>
      <c r="G44" s="107"/>
      <c r="I44" s="21"/>
      <c r="J44" s="21"/>
      <c r="K44" s="21"/>
      <c r="O44" s="46"/>
      <c r="P44" s="122"/>
      <c r="Q44" s="123"/>
      <c r="R44" s="66"/>
      <c r="S44" s="50"/>
      <c r="T44" s="63"/>
      <c r="U44" s="50"/>
      <c r="V44" s="46"/>
      <c r="W44" s="46"/>
      <c r="X44" s="46"/>
      <c r="Y44" s="46"/>
      <c r="Z44" s="46"/>
      <c r="AA44" s="46"/>
      <c r="AB44" s="46"/>
      <c r="AC44" s="46"/>
    </row>
    <row r="45" spans="1:29" s="45" customFormat="1" ht="13">
      <c r="A45" s="51" t="s">
        <v>190</v>
      </c>
      <c r="B45" s="55" t="s">
        <v>193</v>
      </c>
      <c r="C45" s="82" t="s">
        <v>101</v>
      </c>
      <c r="D45" s="82"/>
      <c r="E45" s="51"/>
      <c r="F45" s="100"/>
      <c r="G45" s="107"/>
      <c r="I45" s="21"/>
      <c r="J45" s="21"/>
      <c r="K45" s="21"/>
      <c r="O45" s="46"/>
      <c r="P45" s="122"/>
      <c r="Q45" s="123"/>
      <c r="R45" s="66"/>
      <c r="S45" s="50"/>
      <c r="T45" s="63"/>
      <c r="U45" s="50"/>
      <c r="V45" s="46"/>
      <c r="W45" s="46"/>
      <c r="X45" s="46"/>
      <c r="Y45" s="46"/>
      <c r="Z45" s="46"/>
      <c r="AA45" s="46"/>
      <c r="AB45" s="46"/>
      <c r="AC45" s="46"/>
    </row>
    <row r="46" spans="1:29" s="45" customFormat="1" ht="22.5" customHeight="1">
      <c r="A46" s="51" t="s">
        <v>186</v>
      </c>
      <c r="B46" s="55" t="s">
        <v>194</v>
      </c>
      <c r="C46" s="82" t="s">
        <v>27</v>
      </c>
      <c r="D46" s="82"/>
      <c r="E46" s="51"/>
      <c r="F46" s="100">
        <v>14</v>
      </c>
      <c r="G46" s="107">
        <f t="shared" si="4"/>
        <v>0</v>
      </c>
      <c r="H46" s="45" t="s">
        <v>195</v>
      </c>
      <c r="I46" s="21"/>
      <c r="J46" s="21"/>
      <c r="K46" s="21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</row>
    <row r="47" spans="1:29" s="21" customFormat="1" ht="13">
      <c r="A47" s="36"/>
      <c r="B47" s="37"/>
      <c r="C47" s="76"/>
      <c r="D47" s="77"/>
      <c r="F47" s="55"/>
      <c r="G47" s="107"/>
    </row>
    <row r="48" spans="1:29" s="21" customFormat="1" ht="13">
      <c r="A48" s="27"/>
      <c r="B48" s="15"/>
      <c r="C48" s="82"/>
      <c r="D48" s="84"/>
      <c r="E48" s="26"/>
      <c r="F48" s="8"/>
      <c r="G48" s="107"/>
    </row>
    <row r="49" spans="1:7">
      <c r="A49" s="28" t="s">
        <v>33</v>
      </c>
      <c r="B49" s="1" t="s">
        <v>12</v>
      </c>
      <c r="C49" s="85"/>
      <c r="D49" s="86"/>
      <c r="F49" s="5"/>
      <c r="G49" s="113"/>
    </row>
    <row r="50" spans="1:7">
      <c r="A50" s="18" t="s">
        <v>34</v>
      </c>
      <c r="B50" s="3" t="s">
        <v>143</v>
      </c>
      <c r="C50" s="80" t="s">
        <v>0</v>
      </c>
      <c r="D50" s="19"/>
      <c r="F50" s="8">
        <v>5</v>
      </c>
      <c r="G50" s="107">
        <f>F50*D50</f>
        <v>0</v>
      </c>
    </row>
    <row r="51" spans="1:7">
      <c r="A51" s="18" t="s">
        <v>35</v>
      </c>
      <c r="B51" s="3" t="s">
        <v>4</v>
      </c>
      <c r="C51" s="80" t="s">
        <v>1</v>
      </c>
      <c r="D51" s="19"/>
      <c r="F51" s="8">
        <v>100</v>
      </c>
      <c r="G51" s="107">
        <f t="shared" ref="G51:G53" si="5">F51*D51</f>
        <v>0</v>
      </c>
    </row>
    <row r="52" spans="1:7">
      <c r="A52" s="18" t="s">
        <v>36</v>
      </c>
      <c r="B52" s="3" t="s">
        <v>116</v>
      </c>
      <c r="C52" s="80" t="s">
        <v>0</v>
      </c>
      <c r="D52" s="19"/>
      <c r="F52" s="8">
        <v>2</v>
      </c>
      <c r="G52" s="107">
        <f t="shared" si="5"/>
        <v>0</v>
      </c>
    </row>
    <row r="53" spans="1:7" ht="25">
      <c r="A53" s="18" t="s">
        <v>37</v>
      </c>
      <c r="B53" s="3" t="s">
        <v>117</v>
      </c>
      <c r="C53" s="80" t="s">
        <v>0</v>
      </c>
      <c r="D53" s="19"/>
      <c r="F53" s="8">
        <v>2</v>
      </c>
      <c r="G53" s="107">
        <f t="shared" si="5"/>
        <v>0</v>
      </c>
    </row>
    <row r="54" spans="1:7">
      <c r="A54" s="18" t="s">
        <v>38</v>
      </c>
      <c r="B54" s="3" t="s">
        <v>5</v>
      </c>
      <c r="C54" s="80" t="s">
        <v>18</v>
      </c>
      <c r="D54" s="19"/>
      <c r="F54" s="8">
        <v>100</v>
      </c>
      <c r="G54" s="107">
        <f t="shared" ref="G54:G55" si="6">F54*D54</f>
        <v>0</v>
      </c>
    </row>
    <row r="55" spans="1:7">
      <c r="A55" s="18" t="s">
        <v>76</v>
      </c>
      <c r="B55" s="3" t="s">
        <v>6</v>
      </c>
      <c r="C55" s="80" t="s">
        <v>2</v>
      </c>
      <c r="D55" s="19"/>
      <c r="F55" s="8">
        <v>5</v>
      </c>
      <c r="G55" s="107">
        <f t="shared" si="6"/>
        <v>0</v>
      </c>
    </row>
    <row r="56" spans="1:7">
      <c r="A56" s="29"/>
      <c r="B56" s="4" t="s">
        <v>81</v>
      </c>
      <c r="C56" s="87"/>
      <c r="D56" s="88"/>
      <c r="F56" s="6"/>
      <c r="G56" s="114"/>
    </row>
    <row r="57" spans="1:7" ht="25">
      <c r="A57" s="18" t="s">
        <v>77</v>
      </c>
      <c r="B57" s="3" t="s">
        <v>100</v>
      </c>
      <c r="C57" s="80" t="s">
        <v>0</v>
      </c>
      <c r="D57" s="19"/>
      <c r="E57" s="16"/>
      <c r="F57" s="8">
        <v>2.5</v>
      </c>
      <c r="G57" s="107">
        <f t="shared" ref="G57:G58" si="7">F57*D57</f>
        <v>0</v>
      </c>
    </row>
    <row r="58" spans="1:7">
      <c r="A58" s="18" t="s">
        <v>78</v>
      </c>
      <c r="B58" s="3" t="s">
        <v>82</v>
      </c>
      <c r="C58" s="80" t="s">
        <v>83</v>
      </c>
      <c r="D58" s="19"/>
      <c r="E58" s="16"/>
      <c r="F58" s="8">
        <v>6</v>
      </c>
      <c r="G58" s="107">
        <f t="shared" si="7"/>
        <v>0</v>
      </c>
    </row>
    <row r="59" spans="1:7">
      <c r="A59" s="29"/>
      <c r="B59" s="4" t="s">
        <v>72</v>
      </c>
      <c r="C59" s="87"/>
      <c r="D59" s="88"/>
      <c r="F59" s="6"/>
      <c r="G59" s="114"/>
    </row>
    <row r="60" spans="1:7" s="21" customFormat="1">
      <c r="A60" s="18" t="s">
        <v>79</v>
      </c>
      <c r="B60" s="3" t="s">
        <v>73</v>
      </c>
      <c r="C60" s="80" t="s">
        <v>21</v>
      </c>
      <c r="D60" s="19"/>
      <c r="E60" s="16"/>
      <c r="F60" s="8">
        <v>2.5</v>
      </c>
      <c r="G60" s="107">
        <f t="shared" ref="G60:G61" si="8">F60*D60</f>
        <v>0</v>
      </c>
    </row>
    <row r="61" spans="1:7" s="21" customFormat="1">
      <c r="A61" s="18" t="s">
        <v>80</v>
      </c>
      <c r="B61" s="10" t="s">
        <v>74</v>
      </c>
      <c r="C61" s="82" t="s">
        <v>21</v>
      </c>
      <c r="D61" s="19"/>
      <c r="E61" s="17"/>
      <c r="F61" s="8">
        <v>5</v>
      </c>
      <c r="G61" s="107">
        <f t="shared" si="8"/>
        <v>0</v>
      </c>
    </row>
    <row r="62" spans="1:7" ht="29">
      <c r="A62" s="29"/>
      <c r="B62" s="4" t="s">
        <v>140</v>
      </c>
      <c r="C62" s="87"/>
      <c r="D62" s="88"/>
      <c r="F62" s="6"/>
      <c r="G62" s="114"/>
    </row>
    <row r="63" spans="1:7" s="21" customFormat="1">
      <c r="A63" s="18" t="s">
        <v>84</v>
      </c>
      <c r="B63" s="30" t="s">
        <v>139</v>
      </c>
      <c r="C63" s="80" t="s">
        <v>75</v>
      </c>
      <c r="D63" s="19"/>
      <c r="E63" s="20"/>
      <c r="F63" s="8">
        <v>15</v>
      </c>
      <c r="G63" s="107">
        <f t="shared" ref="G63:G64" si="9">F63*D63</f>
        <v>0</v>
      </c>
    </row>
    <row r="64" spans="1:7" s="21" customFormat="1">
      <c r="A64" s="18" t="s">
        <v>85</v>
      </c>
      <c r="B64" s="30" t="s">
        <v>118</v>
      </c>
      <c r="C64" s="80" t="s">
        <v>75</v>
      </c>
      <c r="D64" s="19"/>
      <c r="E64" s="16"/>
      <c r="F64" s="8">
        <v>15</v>
      </c>
      <c r="G64" s="107">
        <f t="shared" si="9"/>
        <v>0</v>
      </c>
    </row>
    <row r="65" spans="1:7">
      <c r="B65" s="4" t="s">
        <v>134</v>
      </c>
      <c r="C65" s="87"/>
      <c r="D65" s="88"/>
      <c r="F65" s="6"/>
      <c r="G65" s="114"/>
    </row>
    <row r="66" spans="1:7" s="21" customFormat="1">
      <c r="A66" s="18" t="s">
        <v>99</v>
      </c>
      <c r="B66" s="30" t="s">
        <v>135</v>
      </c>
      <c r="C66" s="80" t="s">
        <v>1</v>
      </c>
      <c r="D66" s="19"/>
      <c r="E66" s="22"/>
      <c r="F66" s="8">
        <v>70</v>
      </c>
      <c r="G66" s="107">
        <f t="shared" ref="G66:G67" si="10">F66*D66</f>
        <v>0</v>
      </c>
    </row>
    <row r="67" spans="1:7" s="21" customFormat="1">
      <c r="A67" s="18" t="s">
        <v>136</v>
      </c>
      <c r="B67" s="30" t="s">
        <v>137</v>
      </c>
      <c r="C67" s="80" t="s">
        <v>1</v>
      </c>
      <c r="D67" s="19"/>
      <c r="E67" s="22"/>
      <c r="F67" s="8">
        <v>30</v>
      </c>
      <c r="G67" s="107">
        <f t="shared" si="10"/>
        <v>0</v>
      </c>
    </row>
    <row r="68" spans="1:7" s="21" customFormat="1">
      <c r="A68" s="18"/>
      <c r="B68" s="30"/>
      <c r="C68" s="80"/>
      <c r="D68" s="19"/>
      <c r="E68" s="22"/>
      <c r="F68" s="8"/>
      <c r="G68" s="115"/>
    </row>
    <row r="69" spans="1:7" ht="28">
      <c r="A69" s="28" t="s">
        <v>39</v>
      </c>
      <c r="B69" s="1" t="s">
        <v>141</v>
      </c>
      <c r="C69" s="85"/>
      <c r="D69" s="86"/>
      <c r="E69" s="22"/>
      <c r="F69" s="5"/>
      <c r="G69" s="113"/>
    </row>
    <row r="70" spans="1:7">
      <c r="A70" s="29" t="s">
        <v>40</v>
      </c>
      <c r="B70" s="4" t="s">
        <v>19</v>
      </c>
      <c r="C70" s="87"/>
      <c r="D70" s="88"/>
      <c r="F70" s="6"/>
      <c r="G70" s="114"/>
    </row>
    <row r="71" spans="1:7">
      <c r="A71" s="18" t="s">
        <v>41</v>
      </c>
      <c r="B71" s="2" t="s">
        <v>119</v>
      </c>
      <c r="C71" s="89"/>
      <c r="D71" s="90"/>
      <c r="F71" s="8"/>
      <c r="G71" s="116"/>
    </row>
    <row r="72" spans="1:7">
      <c r="A72" s="18" t="s">
        <v>44</v>
      </c>
      <c r="B72" s="3" t="s">
        <v>95</v>
      </c>
      <c r="C72" s="80" t="s">
        <v>1</v>
      </c>
      <c r="D72" s="91"/>
      <c r="F72" s="8">
        <v>5</v>
      </c>
      <c r="G72" s="107">
        <f t="shared" ref="G72:G74" si="11">F72*D72</f>
        <v>0</v>
      </c>
    </row>
    <row r="73" spans="1:7">
      <c r="A73" s="18" t="s">
        <v>45</v>
      </c>
      <c r="B73" s="3" t="s">
        <v>94</v>
      </c>
      <c r="C73" s="80" t="s">
        <v>1</v>
      </c>
      <c r="D73" s="91"/>
      <c r="F73" s="8">
        <v>50</v>
      </c>
      <c r="G73" s="107">
        <f t="shared" si="11"/>
        <v>0</v>
      </c>
    </row>
    <row r="74" spans="1:7">
      <c r="A74" s="18" t="s">
        <v>46</v>
      </c>
      <c r="B74" s="3" t="s">
        <v>96</v>
      </c>
      <c r="C74" s="80" t="s">
        <v>1</v>
      </c>
      <c r="D74" s="91"/>
      <c r="F74" s="8">
        <v>150</v>
      </c>
      <c r="G74" s="107">
        <f t="shared" si="11"/>
        <v>0</v>
      </c>
    </row>
    <row r="75" spans="1:7">
      <c r="A75" s="18" t="s">
        <v>42</v>
      </c>
      <c r="B75" s="2" t="s">
        <v>138</v>
      </c>
      <c r="C75" s="89"/>
      <c r="D75" s="90"/>
      <c r="F75" s="8"/>
      <c r="G75" s="116"/>
    </row>
    <row r="76" spans="1:7">
      <c r="A76" s="18" t="s">
        <v>47</v>
      </c>
      <c r="B76" s="3" t="s">
        <v>95</v>
      </c>
      <c r="C76" s="80" t="s">
        <v>1</v>
      </c>
      <c r="D76" s="91"/>
      <c r="F76" s="8">
        <v>5</v>
      </c>
      <c r="G76" s="107">
        <f t="shared" ref="G76:G78" si="12">F76*D76</f>
        <v>0</v>
      </c>
    </row>
    <row r="77" spans="1:7">
      <c r="A77" s="18" t="s">
        <v>48</v>
      </c>
      <c r="B77" s="3" t="s">
        <v>94</v>
      </c>
      <c r="C77" s="80" t="s">
        <v>1</v>
      </c>
      <c r="D77" s="91"/>
      <c r="F77" s="8">
        <v>50</v>
      </c>
      <c r="G77" s="107">
        <f t="shared" si="12"/>
        <v>0</v>
      </c>
    </row>
    <row r="78" spans="1:7">
      <c r="A78" s="18" t="s">
        <v>49</v>
      </c>
      <c r="B78" s="3" t="s">
        <v>96</v>
      </c>
      <c r="C78" s="80" t="s">
        <v>1</v>
      </c>
      <c r="D78" s="91"/>
      <c r="F78" s="8">
        <v>150</v>
      </c>
      <c r="G78" s="107">
        <f t="shared" si="12"/>
        <v>0</v>
      </c>
    </row>
    <row r="79" spans="1:7">
      <c r="A79" s="18" t="s">
        <v>43</v>
      </c>
      <c r="B79" s="2" t="s">
        <v>120</v>
      </c>
      <c r="C79" s="89"/>
      <c r="D79" s="90"/>
      <c r="F79" s="8"/>
      <c r="G79" s="116"/>
    </row>
    <row r="80" spans="1:7">
      <c r="A80" s="18" t="s">
        <v>50</v>
      </c>
      <c r="B80" s="3" t="s">
        <v>95</v>
      </c>
      <c r="C80" s="80" t="s">
        <v>1</v>
      </c>
      <c r="D80" s="91"/>
      <c r="F80" s="8">
        <v>5</v>
      </c>
      <c r="G80" s="107">
        <f t="shared" ref="G80:G82" si="13">F80*D80</f>
        <v>0</v>
      </c>
    </row>
    <row r="81" spans="1:7">
      <c r="A81" s="18" t="s">
        <v>51</v>
      </c>
      <c r="B81" s="3" t="s">
        <v>94</v>
      </c>
      <c r="C81" s="80" t="s">
        <v>1</v>
      </c>
      <c r="D81" s="91"/>
      <c r="F81" s="8">
        <v>15</v>
      </c>
      <c r="G81" s="107">
        <f t="shared" si="13"/>
        <v>0</v>
      </c>
    </row>
    <row r="82" spans="1:7">
      <c r="A82" s="18" t="s">
        <v>52</v>
      </c>
      <c r="B82" s="3" t="s">
        <v>96</v>
      </c>
      <c r="C82" s="80" t="s">
        <v>1</v>
      </c>
      <c r="D82" s="91"/>
      <c r="F82" s="8">
        <v>150</v>
      </c>
      <c r="G82" s="107">
        <f t="shared" si="13"/>
        <v>0</v>
      </c>
    </row>
    <row r="83" spans="1:7">
      <c r="A83" s="29" t="s">
        <v>53</v>
      </c>
      <c r="B83" s="4" t="s">
        <v>20</v>
      </c>
      <c r="C83" s="87"/>
      <c r="D83" s="88"/>
      <c r="F83" s="6"/>
      <c r="G83" s="114"/>
    </row>
    <row r="84" spans="1:7">
      <c r="A84" s="18" t="s">
        <v>54</v>
      </c>
      <c r="B84" s="2" t="s">
        <v>121</v>
      </c>
      <c r="C84" s="80"/>
      <c r="D84" s="91"/>
      <c r="F84" s="8"/>
      <c r="G84" s="116"/>
    </row>
    <row r="85" spans="1:7">
      <c r="A85" s="18" t="s">
        <v>55</v>
      </c>
      <c r="B85" s="3" t="s">
        <v>95</v>
      </c>
      <c r="C85" s="80" t="s">
        <v>1</v>
      </c>
      <c r="D85" s="91"/>
      <c r="F85" s="8">
        <v>5</v>
      </c>
      <c r="G85" s="107">
        <f t="shared" ref="G85:G87" si="14">F85*D85</f>
        <v>0</v>
      </c>
    </row>
    <row r="86" spans="1:7">
      <c r="A86" s="18" t="s">
        <v>56</v>
      </c>
      <c r="B86" s="3" t="s">
        <v>94</v>
      </c>
      <c r="C86" s="80" t="s">
        <v>1</v>
      </c>
      <c r="D86" s="91"/>
      <c r="F86" s="8">
        <v>15</v>
      </c>
      <c r="G86" s="107">
        <f t="shared" si="14"/>
        <v>0</v>
      </c>
    </row>
    <row r="87" spans="1:7">
      <c r="A87" s="18" t="s">
        <v>57</v>
      </c>
      <c r="B87" s="3" t="s">
        <v>96</v>
      </c>
      <c r="C87" s="80" t="s">
        <v>1</v>
      </c>
      <c r="D87" s="91"/>
      <c r="F87" s="8">
        <v>150</v>
      </c>
      <c r="G87" s="107">
        <f t="shared" si="14"/>
        <v>0</v>
      </c>
    </row>
    <row r="88" spans="1:7">
      <c r="A88" s="18" t="s">
        <v>58</v>
      </c>
      <c r="B88" s="2" t="s">
        <v>122</v>
      </c>
      <c r="C88" s="80"/>
      <c r="D88" s="91"/>
      <c r="F88" s="8"/>
      <c r="G88" s="116"/>
    </row>
    <row r="89" spans="1:7">
      <c r="A89" s="18" t="s">
        <v>59</v>
      </c>
      <c r="B89" s="3" t="s">
        <v>97</v>
      </c>
      <c r="C89" s="80" t="s">
        <v>21</v>
      </c>
      <c r="D89" s="91"/>
      <c r="F89" s="7">
        <v>1</v>
      </c>
      <c r="G89" s="107">
        <f t="shared" ref="G89:G91" si="15">F89*D89</f>
        <v>0</v>
      </c>
    </row>
    <row r="90" spans="1:7">
      <c r="A90" s="18" t="s">
        <v>60</v>
      </c>
      <c r="B90" s="3" t="s">
        <v>98</v>
      </c>
      <c r="C90" s="80" t="s">
        <v>21</v>
      </c>
      <c r="D90" s="91"/>
      <c r="F90" s="7">
        <v>1</v>
      </c>
      <c r="G90" s="107">
        <f t="shared" si="15"/>
        <v>0</v>
      </c>
    </row>
    <row r="91" spans="1:7">
      <c r="A91" s="18" t="s">
        <v>61</v>
      </c>
      <c r="B91" s="3" t="s">
        <v>22</v>
      </c>
      <c r="C91" s="80" t="s">
        <v>21</v>
      </c>
      <c r="D91" s="91"/>
      <c r="F91" s="7">
        <v>1</v>
      </c>
      <c r="G91" s="107">
        <f t="shared" si="15"/>
        <v>0</v>
      </c>
    </row>
    <row r="92" spans="1:7">
      <c r="A92" s="29" t="s">
        <v>62</v>
      </c>
      <c r="B92" s="4" t="s">
        <v>105</v>
      </c>
      <c r="C92" s="87"/>
      <c r="D92" s="88"/>
      <c r="F92" s="6"/>
      <c r="G92" s="114"/>
    </row>
    <row r="93" spans="1:7" ht="25">
      <c r="A93" s="18" t="s">
        <v>63</v>
      </c>
      <c r="B93" s="3" t="s">
        <v>123</v>
      </c>
      <c r="C93" s="80" t="s">
        <v>1</v>
      </c>
      <c r="D93" s="91"/>
      <c r="F93" s="8">
        <v>100</v>
      </c>
      <c r="G93" s="107">
        <f t="shared" ref="G93:G94" si="16">F93*D93</f>
        <v>0</v>
      </c>
    </row>
    <row r="94" spans="1:7" ht="25">
      <c r="A94" s="18" t="s">
        <v>91</v>
      </c>
      <c r="B94" s="3" t="s">
        <v>124</v>
      </c>
      <c r="C94" s="80" t="s">
        <v>1</v>
      </c>
      <c r="D94" s="91"/>
      <c r="F94" s="8">
        <v>30</v>
      </c>
      <c r="G94" s="107">
        <f t="shared" si="16"/>
        <v>0</v>
      </c>
    </row>
    <row r="95" spans="1:7">
      <c r="A95" s="29" t="s">
        <v>64</v>
      </c>
      <c r="B95" s="4" t="s">
        <v>23</v>
      </c>
      <c r="C95" s="87"/>
      <c r="D95" s="88"/>
      <c r="F95" s="6"/>
      <c r="G95" s="114"/>
    </row>
    <row r="96" spans="1:7">
      <c r="A96" s="18" t="s">
        <v>65</v>
      </c>
      <c r="B96" s="3" t="s">
        <v>125</v>
      </c>
      <c r="C96" s="80" t="s">
        <v>21</v>
      </c>
      <c r="D96" s="91"/>
      <c r="F96" s="8">
        <v>10</v>
      </c>
      <c r="G96" s="107">
        <f t="shared" ref="G96:G103" si="17">F96*D96</f>
        <v>0</v>
      </c>
    </row>
    <row r="97" spans="1:7">
      <c r="A97" s="18" t="s">
        <v>66</v>
      </c>
      <c r="B97" s="3" t="s">
        <v>126</v>
      </c>
      <c r="C97" s="80" t="s">
        <v>1</v>
      </c>
      <c r="D97" s="91"/>
      <c r="F97" s="8">
        <v>50</v>
      </c>
      <c r="G97" s="107">
        <f t="shared" si="17"/>
        <v>0</v>
      </c>
    </row>
    <row r="98" spans="1:7">
      <c r="A98" s="18" t="s">
        <v>89</v>
      </c>
      <c r="B98" s="3" t="s">
        <v>127</v>
      </c>
      <c r="C98" s="80" t="s">
        <v>1</v>
      </c>
      <c r="D98" s="91"/>
      <c r="F98" s="8">
        <v>10</v>
      </c>
      <c r="G98" s="107">
        <f t="shared" si="17"/>
        <v>0</v>
      </c>
    </row>
    <row r="99" spans="1:7">
      <c r="A99" s="18" t="s">
        <v>90</v>
      </c>
      <c r="B99" s="3" t="s">
        <v>128</v>
      </c>
      <c r="C99" s="80" t="s">
        <v>1</v>
      </c>
      <c r="D99" s="91"/>
      <c r="F99" s="8">
        <v>20</v>
      </c>
      <c r="G99" s="107">
        <f t="shared" si="17"/>
        <v>0</v>
      </c>
    </row>
    <row r="100" spans="1:7" ht="25">
      <c r="A100" s="18" t="s">
        <v>93</v>
      </c>
      <c r="B100" s="3" t="s">
        <v>129</v>
      </c>
      <c r="C100" s="80" t="s">
        <v>0</v>
      </c>
      <c r="D100" s="91"/>
      <c r="F100" s="8">
        <v>5</v>
      </c>
      <c r="G100" s="107">
        <f t="shared" si="17"/>
        <v>0</v>
      </c>
    </row>
    <row r="101" spans="1:7" ht="25">
      <c r="A101" s="18" t="s">
        <v>146</v>
      </c>
      <c r="B101" s="3" t="s">
        <v>144</v>
      </c>
      <c r="C101" s="80" t="s">
        <v>21</v>
      </c>
      <c r="D101" s="91"/>
      <c r="F101" s="8">
        <v>50</v>
      </c>
      <c r="G101" s="107">
        <f t="shared" si="17"/>
        <v>0</v>
      </c>
    </row>
    <row r="102" spans="1:7">
      <c r="A102" s="18" t="s">
        <v>147</v>
      </c>
      <c r="B102" s="3" t="s">
        <v>149</v>
      </c>
      <c r="C102" s="80" t="s">
        <v>0</v>
      </c>
      <c r="D102" s="91"/>
      <c r="F102" s="8">
        <v>5</v>
      </c>
      <c r="G102" s="107">
        <f t="shared" si="17"/>
        <v>0</v>
      </c>
    </row>
    <row r="103" spans="1:7" ht="25">
      <c r="A103" s="18" t="s">
        <v>148</v>
      </c>
      <c r="B103" s="3" t="s">
        <v>145</v>
      </c>
      <c r="C103" s="80" t="s">
        <v>0</v>
      </c>
      <c r="D103" s="91"/>
      <c r="F103" s="8">
        <v>10</v>
      </c>
      <c r="G103" s="107">
        <f t="shared" si="17"/>
        <v>0</v>
      </c>
    </row>
    <row r="104" spans="1:7">
      <c r="A104" s="28" t="s">
        <v>67</v>
      </c>
      <c r="B104" s="1" t="s">
        <v>104</v>
      </c>
      <c r="C104" s="85"/>
      <c r="D104" s="86"/>
      <c r="F104" s="5"/>
      <c r="G104" s="117"/>
    </row>
    <row r="105" spans="1:7">
      <c r="A105" s="18" t="s">
        <v>68</v>
      </c>
      <c r="B105" s="3" t="s">
        <v>130</v>
      </c>
      <c r="C105" s="80" t="s">
        <v>0</v>
      </c>
      <c r="D105" s="19"/>
      <c r="F105" s="8">
        <v>3</v>
      </c>
      <c r="G105" s="107">
        <f t="shared" ref="G105:G106" si="18">F105*D105</f>
        <v>0</v>
      </c>
    </row>
    <row r="106" spans="1:7" ht="25">
      <c r="A106" s="18" t="s">
        <v>69</v>
      </c>
      <c r="B106" s="3" t="s">
        <v>92</v>
      </c>
      <c r="C106" s="80" t="s">
        <v>0</v>
      </c>
      <c r="D106" s="19"/>
      <c r="F106" s="8">
        <v>5</v>
      </c>
      <c r="G106" s="107">
        <f t="shared" si="18"/>
        <v>0</v>
      </c>
    </row>
    <row r="107" spans="1:7">
      <c r="A107" s="28" t="s">
        <v>70</v>
      </c>
      <c r="B107" s="1" t="s">
        <v>8</v>
      </c>
      <c r="C107" s="85"/>
      <c r="D107" s="86"/>
      <c r="F107" s="5"/>
      <c r="G107" s="117"/>
    </row>
    <row r="108" spans="1:7" ht="25">
      <c r="A108" s="18" t="s">
        <v>71</v>
      </c>
      <c r="B108" s="3" t="s">
        <v>9</v>
      </c>
      <c r="C108" s="80" t="s">
        <v>1</v>
      </c>
      <c r="D108" s="19"/>
      <c r="F108" s="8">
        <v>100</v>
      </c>
      <c r="G108" s="107">
        <f t="shared" ref="G108" si="19">F108*D108</f>
        <v>0</v>
      </c>
    </row>
    <row r="109" spans="1:7" ht="27.75" customHeight="1">
      <c r="A109" s="29" t="s">
        <v>88</v>
      </c>
      <c r="B109" s="4" t="s">
        <v>191</v>
      </c>
      <c r="C109" s="87"/>
      <c r="D109" s="88"/>
      <c r="F109" s="6"/>
      <c r="G109" s="118"/>
    </row>
    <row r="110" spans="1:7">
      <c r="A110" s="18" t="s">
        <v>106</v>
      </c>
      <c r="B110" s="3" t="s">
        <v>7</v>
      </c>
      <c r="C110" s="80" t="s">
        <v>0</v>
      </c>
      <c r="D110" s="19"/>
      <c r="F110" s="7">
        <v>1</v>
      </c>
      <c r="G110" s="107">
        <f t="shared" ref="G110" si="20">F110*D110</f>
        <v>0</v>
      </c>
    </row>
    <row r="111" spans="1:7" ht="28">
      <c r="A111" s="29" t="s">
        <v>107</v>
      </c>
      <c r="B111" s="4" t="s">
        <v>131</v>
      </c>
      <c r="C111" s="87"/>
      <c r="D111" s="88"/>
      <c r="F111" s="6"/>
      <c r="G111" s="118"/>
    </row>
    <row r="112" spans="1:7">
      <c r="A112" s="18" t="s">
        <v>108</v>
      </c>
      <c r="B112" s="3" t="s">
        <v>132</v>
      </c>
      <c r="C112" s="80" t="s">
        <v>3</v>
      </c>
      <c r="D112" s="19"/>
      <c r="F112" s="8">
        <v>10</v>
      </c>
      <c r="G112" s="107">
        <f t="shared" ref="G112:G113" si="21">F112*D112</f>
        <v>0</v>
      </c>
    </row>
    <row r="113" spans="1:7">
      <c r="A113" s="18" t="s">
        <v>109</v>
      </c>
      <c r="B113" s="3" t="s">
        <v>133</v>
      </c>
      <c r="C113" s="80" t="s">
        <v>3</v>
      </c>
      <c r="D113" s="19"/>
      <c r="F113" s="8">
        <v>10</v>
      </c>
      <c r="G113" s="107">
        <f t="shared" si="21"/>
        <v>0</v>
      </c>
    </row>
    <row r="114" spans="1:7">
      <c r="A114" s="28" t="s">
        <v>102</v>
      </c>
      <c r="B114" s="1" t="s">
        <v>86</v>
      </c>
      <c r="C114" s="85"/>
      <c r="D114" s="86"/>
      <c r="F114" s="5"/>
      <c r="G114" s="117"/>
    </row>
    <row r="115" spans="1:7">
      <c r="A115" s="18" t="s">
        <v>110</v>
      </c>
      <c r="B115" s="3" t="s">
        <v>87</v>
      </c>
      <c r="C115" s="80" t="s">
        <v>2</v>
      </c>
      <c r="D115" s="19"/>
      <c r="F115" s="8">
        <v>4</v>
      </c>
      <c r="G115" s="107">
        <f t="shared" ref="G115" si="22">F115*D115</f>
        <v>0</v>
      </c>
    </row>
    <row r="116" spans="1:7">
      <c r="A116" s="18" t="s">
        <v>111</v>
      </c>
      <c r="B116" s="3" t="s">
        <v>142</v>
      </c>
      <c r="C116" s="80" t="s">
        <v>1</v>
      </c>
      <c r="D116" s="19"/>
      <c r="F116" s="8">
        <v>50</v>
      </c>
      <c r="G116" s="107">
        <f>F116*D116</f>
        <v>0</v>
      </c>
    </row>
    <row r="117" spans="1:7">
      <c r="A117" s="28" t="s">
        <v>103</v>
      </c>
      <c r="B117" s="1" t="s">
        <v>13</v>
      </c>
      <c r="C117" s="85"/>
      <c r="D117" s="86"/>
      <c r="F117" s="5"/>
      <c r="G117" s="117"/>
    </row>
    <row r="118" spans="1:7">
      <c r="A118" s="29" t="s">
        <v>112</v>
      </c>
      <c r="B118" s="4" t="s">
        <v>14</v>
      </c>
      <c r="C118" s="87"/>
      <c r="D118" s="88"/>
      <c r="F118" s="6"/>
      <c r="G118" s="118"/>
    </row>
    <row r="119" spans="1:7">
      <c r="A119" s="18" t="s">
        <v>113</v>
      </c>
      <c r="B119" s="3" t="s">
        <v>15</v>
      </c>
      <c r="C119" s="80" t="s">
        <v>1</v>
      </c>
      <c r="D119" s="19"/>
      <c r="F119" s="8">
        <v>10</v>
      </c>
      <c r="G119" s="107">
        <f t="shared" ref="G119:G121" si="23">F119*D119</f>
        <v>0</v>
      </c>
    </row>
    <row r="120" spans="1:7">
      <c r="A120" s="18" t="s">
        <v>114</v>
      </c>
      <c r="B120" s="3" t="s">
        <v>16</v>
      </c>
      <c r="C120" s="80" t="s">
        <v>1</v>
      </c>
      <c r="D120" s="19"/>
      <c r="F120" s="8">
        <v>10</v>
      </c>
      <c r="G120" s="107">
        <f t="shared" si="23"/>
        <v>0</v>
      </c>
    </row>
    <row r="121" spans="1:7" ht="16" thickBot="1">
      <c r="A121" s="18" t="s">
        <v>115</v>
      </c>
      <c r="B121" s="11" t="s">
        <v>17</v>
      </c>
      <c r="C121" s="92" t="s">
        <v>1</v>
      </c>
      <c r="D121" s="31"/>
      <c r="F121" s="9">
        <v>10</v>
      </c>
      <c r="G121" s="119">
        <f t="shared" si="23"/>
        <v>0</v>
      </c>
    </row>
    <row r="122" spans="1:7">
      <c r="F122" s="71"/>
      <c r="G122" s="120"/>
    </row>
    <row r="123" spans="1:7" ht="17.25" customHeight="1">
      <c r="F123" s="72" t="s">
        <v>211</v>
      </c>
      <c r="G123" s="121">
        <f>SUM(G5:G121)</f>
        <v>0</v>
      </c>
    </row>
    <row r="124" spans="1:7" s="21" customFormat="1" ht="17.25" customHeight="1">
      <c r="A124" s="33"/>
      <c r="B124" s="12"/>
      <c r="C124" s="13"/>
      <c r="D124" s="12"/>
      <c r="F124" s="72" t="s">
        <v>192</v>
      </c>
      <c r="G124" s="121">
        <f>G123*1.2</f>
        <v>0</v>
      </c>
    </row>
    <row r="125" spans="1:7" s="21" customFormat="1" ht="17.25" customHeight="1">
      <c r="A125" s="34" t="s">
        <v>30</v>
      </c>
      <c r="B125" s="14" t="s">
        <v>213</v>
      </c>
      <c r="C125" s="13"/>
      <c r="D125" s="12"/>
      <c r="F125" s="72" t="s">
        <v>212</v>
      </c>
      <c r="G125" s="121">
        <f>G124+G123</f>
        <v>0</v>
      </c>
    </row>
    <row r="126" spans="1:7" s="21" customFormat="1" ht="33" customHeight="1">
      <c r="A126" s="35" t="s">
        <v>31</v>
      </c>
      <c r="B126" s="14" t="s">
        <v>32</v>
      </c>
      <c r="C126" s="13"/>
      <c r="D126" s="12"/>
    </row>
    <row r="127" spans="1:7" s="21" customFormat="1" ht="12.5">
      <c r="A127" s="33"/>
      <c r="B127" s="12"/>
      <c r="C127" s="13"/>
      <c r="D127" s="12"/>
    </row>
    <row r="128" spans="1:7" s="21" customFormat="1" ht="29" customHeight="1">
      <c r="A128" s="129" t="s">
        <v>196</v>
      </c>
      <c r="B128" s="129"/>
      <c r="C128" s="129"/>
      <c r="D128" s="129"/>
      <c r="E128" s="129"/>
    </row>
    <row r="129" spans="1:5" s="21" customFormat="1" ht="62.5" customHeight="1">
      <c r="A129" s="130" t="s">
        <v>197</v>
      </c>
      <c r="B129" s="130"/>
      <c r="C129" s="130"/>
      <c r="D129" s="130"/>
      <c r="E129" s="130"/>
    </row>
    <row r="130" spans="1:5" s="21" customFormat="1" ht="5.5" customHeight="1">
      <c r="A130" s="129"/>
      <c r="B130" s="129"/>
      <c r="C130" s="129"/>
      <c r="D130" s="129"/>
      <c r="E130" s="129"/>
    </row>
    <row r="131" spans="1:5" s="21" customFormat="1" ht="29" customHeight="1">
      <c r="A131" s="128" t="s">
        <v>198</v>
      </c>
      <c r="B131" s="128"/>
      <c r="C131" s="128"/>
      <c r="D131" s="128"/>
      <c r="E131" s="128"/>
    </row>
    <row r="132" spans="1:5" ht="5.5" customHeight="1">
      <c r="A132" s="129"/>
      <c r="B132" s="129"/>
      <c r="C132" s="129"/>
      <c r="D132" s="129"/>
      <c r="E132" s="129"/>
    </row>
    <row r="133" spans="1:5">
      <c r="A133" s="127" t="s">
        <v>199</v>
      </c>
      <c r="B133" s="128"/>
      <c r="C133" s="128"/>
      <c r="D133" s="128"/>
      <c r="E133" s="128"/>
    </row>
    <row r="135" spans="1:5">
      <c r="B135" s="97" t="s">
        <v>200</v>
      </c>
      <c r="C135" s="98" t="s">
        <v>201</v>
      </c>
      <c r="D135" s="98" t="s">
        <v>202</v>
      </c>
    </row>
    <row r="136" spans="1:5">
      <c r="B136" s="93" t="s">
        <v>203</v>
      </c>
      <c r="C136" s="99"/>
      <c r="D136" s="94"/>
    </row>
    <row r="137" spans="1:5">
      <c r="B137" s="93" t="s">
        <v>204</v>
      </c>
      <c r="C137" s="99"/>
      <c r="D137" s="94"/>
    </row>
    <row r="138" spans="1:5">
      <c r="B138" s="93" t="s">
        <v>205</v>
      </c>
      <c r="C138" s="99"/>
      <c r="D138" s="94"/>
    </row>
    <row r="139" spans="1:5">
      <c r="B139" s="93" t="s">
        <v>206</v>
      </c>
      <c r="C139" s="99"/>
      <c r="D139" s="94"/>
    </row>
    <row r="140" spans="1:5">
      <c r="B140" s="93" t="s">
        <v>207</v>
      </c>
      <c r="C140" s="99"/>
      <c r="D140" s="94"/>
    </row>
    <row r="141" spans="1:5">
      <c r="B141" s="95" t="s">
        <v>208</v>
      </c>
      <c r="C141" s="99"/>
      <c r="D141" s="94"/>
    </row>
    <row r="142" spans="1:5">
      <c r="B142" s="96" t="s">
        <v>209</v>
      </c>
      <c r="C142" s="99"/>
      <c r="D142" s="94"/>
    </row>
  </sheetData>
  <sheetProtection selectLockedCells="1"/>
  <mergeCells count="15">
    <mergeCell ref="A133:E133"/>
    <mergeCell ref="A128:E128"/>
    <mergeCell ref="A129:E129"/>
    <mergeCell ref="A130:E130"/>
    <mergeCell ref="A131:E131"/>
    <mergeCell ref="A132:E132"/>
    <mergeCell ref="P45:Q45"/>
    <mergeCell ref="P42:Q42"/>
    <mergeCell ref="P43:Q43"/>
    <mergeCell ref="P44:Q44"/>
    <mergeCell ref="C1:D1"/>
    <mergeCell ref="F1:G1"/>
    <mergeCell ref="P39:Q39"/>
    <mergeCell ref="P40:Q40"/>
    <mergeCell ref="P41:Q41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60" fitToHeight="0" orientation="portrait" r:id="rId1"/>
  <headerFooter>
    <oddHeader xml:space="preserve">&amp;LUniversité de Bordeaux&amp;CBPU lot N°1 Désamiantage Déplombage&amp;RTravaux de réhabilitation, de restructuration
et d'entretien courant </oddHeader>
    <oddFooter>&amp;LUBx - Marché 2019-023&amp;C&amp;P/&amp;N&amp;R&amp;F</oddFooter>
  </headerFooter>
  <rowBreaks count="2" manualBreakCount="2">
    <brk id="48" max="7" man="1"/>
    <brk id="103" max="7" man="1"/>
  </rowBreaks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BPU_complementaire_LOT16</vt:lpstr>
      <vt:lpstr>BPU_complementaire_LOT16!Zone_d_impression</vt:lpstr>
    </vt:vector>
  </TitlesOfParts>
  <Company>FRATI Facility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Frati</dc:creator>
  <cp:lastModifiedBy>Maxime Favennec</cp:lastModifiedBy>
  <cp:lastPrinted>2019-07-22T13:12:13Z</cp:lastPrinted>
  <dcterms:created xsi:type="dcterms:W3CDTF">2015-12-01T09:54:25Z</dcterms:created>
  <dcterms:modified xsi:type="dcterms:W3CDTF">2025-04-23T07:46:49Z</dcterms:modified>
</cp:coreProperties>
</file>