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4F6927BB-619A-4433-BA61-8592686CA724}" xr6:coauthVersionLast="47" xr6:coauthVersionMax="47" xr10:uidLastSave="{00000000-0000-0000-0000-000000000000}"/>
  <bookViews>
    <workbookView xWindow="53880" yWindow="-120" windowWidth="29040" windowHeight="15720" xr2:uid="{00000000-000D-0000-FFFF-FFFF00000000}"/>
  </bookViews>
  <sheets>
    <sheet name="BPU_LOT14" sheetId="1" r:id="rId1"/>
  </sheets>
  <definedNames>
    <definedName name="_Toc183763157" localSheetId="0">BPU_LOT14!#REF!</definedName>
    <definedName name="_Toc183763158" localSheetId="0">BPU_LOT14!#REF!</definedName>
    <definedName name="_Toc183763159" localSheetId="0">BPU_LOT14!#REF!</definedName>
    <definedName name="_Toc183763160" localSheetId="0">BPU_LOT14!#REF!</definedName>
    <definedName name="_Toc183763161" localSheetId="0">BPU_LOT14!#REF!</definedName>
    <definedName name="_Toc183763162" localSheetId="0">BPU_LOT14!#REF!</definedName>
    <definedName name="_Toc183763163" localSheetId="0">BPU_LOT14!#REF!</definedName>
    <definedName name="_Toc183763164" localSheetId="0">BPU_LOT14!#REF!</definedName>
    <definedName name="_Toc183763165" localSheetId="0">BPU_LOT14!#REF!</definedName>
    <definedName name="_xlnm.Print_Titles" localSheetId="0">BPU_LOT14!$2:$2</definedName>
    <definedName name="_xlnm.Print_Area" localSheetId="0">BPU_LOT14!$A$1:$E$45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5" i="1"/>
  <c r="H6" i="1"/>
  <c r="H7" i="1"/>
  <c r="H9" i="1"/>
  <c r="H12" i="1"/>
  <c r="H13" i="1"/>
  <c r="H14" i="1"/>
  <c r="H16" i="1"/>
  <c r="H19" i="1"/>
  <c r="H20" i="1"/>
  <c r="H21" i="1"/>
  <c r="H24" i="1"/>
  <c r="H25" i="1"/>
  <c r="H27" i="1"/>
  <c r="H29" i="1"/>
  <c r="H30" i="1"/>
  <c r="H31" i="1"/>
  <c r="H34" i="1"/>
  <c r="H36" i="1"/>
  <c r="H38" i="1"/>
  <c r="H40" i="1"/>
  <c r="H41" i="1"/>
  <c r="H44" i="1"/>
  <c r="H4" i="1"/>
  <c r="H46" i="1" s="1"/>
  <c r="H47" i="1" l="1"/>
  <c r="H48" i="1" s="1"/>
</calcChain>
</file>

<file path=xl/sharedStrings.xml><?xml version="1.0" encoding="utf-8"?>
<sst xmlns="http://schemas.openxmlformats.org/spreadsheetml/2006/main" count="114" uniqueCount="87">
  <si>
    <t>N°</t>
  </si>
  <si>
    <t>Ref.</t>
  </si>
  <si>
    <t>Désignation</t>
  </si>
  <si>
    <t>U</t>
  </si>
  <si>
    <t>DISPOSITIONS GENERALES</t>
  </si>
  <si>
    <t>m²</t>
  </si>
  <si>
    <t>DEMARCHES ADMINISTRATIVES</t>
  </si>
  <si>
    <t>5.1</t>
  </si>
  <si>
    <t>Vérification des façades (inspection technique)</t>
  </si>
  <si>
    <t>REALISATION DE FILMS OU DE REPORTAGES PHOTOGRAPHIQUES</t>
  </si>
  <si>
    <t>Réalisation d'un film et reportage photograpique (opération de communication ou de connaissance du Patrimoine)</t>
  </si>
  <si>
    <t>Heure</t>
  </si>
  <si>
    <t>Vérification des couvertures (inspection technique)</t>
  </si>
  <si>
    <r>
      <rPr>
        <b/>
        <sz val="11"/>
        <rFont val="Arial"/>
        <family val="2"/>
      </rPr>
      <t xml:space="preserve">Mise à disposition d'un groupe électrogène (en cas d'absence de branchement électrique sur site) 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location ou mise à disposition à la journée</t>
    </r>
  </si>
  <si>
    <r>
      <rPr>
        <b/>
        <sz val="11"/>
        <rFont val="Arial"/>
        <family val="2"/>
      </rPr>
      <t xml:space="preserve">Mise à disposition d'une réserve d'eau (en cas d'absence de branchement à un point d'eau sur site) 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location ou mise à disposition à la journée</t>
    </r>
  </si>
  <si>
    <r>
      <rPr>
        <b/>
        <sz val="11"/>
        <rFont val="Arial"/>
        <family val="2"/>
      </rPr>
      <t>Installation et sécurisation de chantier comprenant :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les équipements de chantier, les équipements de stockage, la mise en place de toutes protections des ouvrages et des personnes …</t>
    </r>
  </si>
  <si>
    <t>1.1</t>
  </si>
  <si>
    <t>1.2</t>
  </si>
  <si>
    <t>1.3</t>
  </si>
  <si>
    <t>2.1</t>
  </si>
  <si>
    <t>3.1</t>
  </si>
  <si>
    <t>3.2</t>
  </si>
  <si>
    <t>4.1</t>
  </si>
  <si>
    <t>4.2</t>
  </si>
  <si>
    <t>4.3</t>
  </si>
  <si>
    <t>NETTOYAGE ET TRAITEMENT DES FACADES</t>
  </si>
  <si>
    <t>Traitement des mousses et lichens sur façade (fongicide)</t>
  </si>
  <si>
    <t>Nettoyage de façade (cleaning)</t>
  </si>
  <si>
    <t>Nettoyage de graffitis &amp; tags</t>
  </si>
  <si>
    <t>4.4</t>
  </si>
  <si>
    <t>Traitement des couvertures par hydrofugation</t>
  </si>
  <si>
    <t>VERIFICATION DES FACADES, COUVERTURES ET TOITURES (INSPECTIONS TECHNIQUES)</t>
  </si>
  <si>
    <t>5.2</t>
  </si>
  <si>
    <t xml:space="preserve">Dégrisement de bois </t>
  </si>
  <si>
    <r>
      <rPr>
        <b/>
        <sz val="11"/>
        <rFont val="Arial"/>
        <family val="2"/>
      </rPr>
      <t>Rédaction du dossier de préparation de mission et du suivi des autorisations de vols et affichage des autorisations nécessaires :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déclaration préfectorale pour toute zone (urbaine, sensible, aérienne contrôlée, militaire, aérodrome), déclaration auprès de la DGAC, demande d'autorisation du domaine public au gestionnaire, et relation avec la Police municipale</t>
    </r>
  </si>
  <si>
    <t>Bâtiments R+1 jusqu'a R+3</t>
  </si>
  <si>
    <t>Bâtiments R+4 et plus</t>
  </si>
  <si>
    <t>Bâtiment en rdc</t>
  </si>
  <si>
    <t>Bâtiment du R+4 et plus</t>
  </si>
  <si>
    <t>Forfait vérification technique</t>
  </si>
  <si>
    <t>Forfait pour 1 bâtiment en RDC</t>
  </si>
  <si>
    <t xml:space="preserve">Forfait pour terrasse </t>
  </si>
  <si>
    <t xml:space="preserve">Forfait bâtiment R+1 jusqu’à R+3 </t>
  </si>
  <si>
    <t>Forfait bâtiment en RDC</t>
  </si>
  <si>
    <t xml:space="preserve">Forfait bâtiment de R+4 et plus </t>
  </si>
  <si>
    <t xml:space="preserve">Forfait batiment R+1 jusqu’à R+3 </t>
  </si>
  <si>
    <t>Forfait bâtiment R+4 et plus</t>
  </si>
  <si>
    <t>5</t>
  </si>
  <si>
    <t>NETTOYAGE DES CASQUETTES BETONS ET BSO (BRISES SOLEIL ORIENTABLES)</t>
  </si>
  <si>
    <t xml:space="preserve">Nettoyage des couvertures par fongicide </t>
  </si>
  <si>
    <t>Nettoyage</t>
  </si>
  <si>
    <t xml:space="preserve">Traitement </t>
  </si>
  <si>
    <t>Casquette béton</t>
  </si>
  <si>
    <t>BSO</t>
  </si>
  <si>
    <t>6.1</t>
  </si>
  <si>
    <t>NETTOYAGE ET TRAITEMENT DES COUVERTURES (tuiles/ciment, ardoises et verrières)</t>
  </si>
  <si>
    <t>Nettoyage des verrières</t>
  </si>
  <si>
    <t>Forfait survol + livrable (film et/ou rapport)</t>
  </si>
  <si>
    <r>
      <t xml:space="preserve">Prix Unitaire 
en </t>
    </r>
    <r>
      <rPr>
        <b/>
        <sz val="10"/>
        <color rgb="FF000000"/>
        <rFont val="Calibri"/>
        <family val="2"/>
      </rPr>
      <t>€</t>
    </r>
    <r>
      <rPr>
        <b/>
        <sz val="10"/>
        <color rgb="FF000000"/>
        <rFont val="Arial"/>
        <family val="2"/>
      </rPr>
      <t xml:space="preserve"> HT</t>
    </r>
  </si>
  <si>
    <t>Quantité</t>
  </si>
  <si>
    <t>Prix en € HT</t>
  </si>
  <si>
    <t>DQE**</t>
  </si>
  <si>
    <t>BPU*</t>
  </si>
  <si>
    <t>* Les prix indiqués au BPU seront les prix plafond de l'accord-cadre</t>
  </si>
  <si>
    <t>** Dans le DQE les quantités ne sont pas contractuelles, les quantités indicatives servent seulement à l'analyse du DQE</t>
  </si>
  <si>
    <t>Tableau de structure des prix</t>
  </si>
  <si>
    <t xml:space="preserve">IMPORTANT : </t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</si>
  <si>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</si>
  <si>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</si>
  <si>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</si>
  <si>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</si>
  <si>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</si>
  <si>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</si>
  <si>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</si>
  <si>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</si>
  <si>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</si>
  <si>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</si>
  <si>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</si>
  <si>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Précisions</t>
  </si>
  <si>
    <t>% (à compléter)</t>
  </si>
  <si>
    <t>TVA</t>
  </si>
  <si>
    <t>Forfait</t>
  </si>
  <si>
    <t>Forfait jour</t>
  </si>
  <si>
    <t>1.4</t>
  </si>
  <si>
    <r>
      <rPr>
        <b/>
        <sz val="11"/>
        <rFont val="Arial"/>
        <family val="2"/>
      </rPr>
      <t>Mise à disposition d'une nacelle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location ou mise à disposition à la journée</t>
    </r>
  </si>
  <si>
    <t>Total DQE** HT</t>
  </si>
  <si>
    <t>Total DQE**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</si>
</sst>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23">
    <font>
      <sz val="11"/>
      <color theme="1"/>
      <name val="Aptos Narrow"/>
      <family val="2"/>
      <scheme val="minor"/>
    </font>
    <font>
      <sz val="20"/>
      <color rgb="FFFFFFFF"/>
      <name val="Times New Roman"/>
      <family val="1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</font>
    <font>
      <b/>
      <sz val="9"/>
      <name val="Arial"/>
      <family val="2"/>
    </font>
    <font>
      <sz val="11"/>
      <color rgb="FF000000"/>
      <name val="Arial"/>
      <family val="2"/>
    </font>
    <font>
      <sz val="8"/>
      <name val="Aptos Narrow"/>
      <family val="2"/>
      <scheme val="minor"/>
    </font>
    <font>
      <b/>
      <sz val="10"/>
      <color rgb="FF000000"/>
      <name val="Calibri"/>
      <family val="2"/>
    </font>
    <font>
      <b/>
      <sz val="11"/>
      <color theme="1"/>
      <name val="Arial"/>
      <family val="2"/>
    </font>
    <font>
      <b/>
      <sz val="9"/>
      <color rgb="FFFFFFFF"/>
      <name val="Open Sauce Sans"/>
    </font>
    <font>
      <sz val="8.25"/>
      <name val="Tahoma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b/>
      <sz val="9"/>
      <color rgb="FF000000"/>
      <name val="Open Sauce Sans"/>
    </font>
    <font>
      <sz val="9"/>
      <color rgb="FF000000"/>
      <name val="Open Sauce Sans"/>
    </font>
    <font>
      <i/>
      <sz val="11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medium">
        <color theme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C0C0C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C0C0C0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rgb="FFC0C0C0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indexed="64"/>
      </top>
      <bottom/>
      <diagonal/>
    </border>
    <border>
      <left style="thin">
        <color rgb="FFC0C0C0"/>
      </left>
      <right style="medium">
        <color indexed="64"/>
      </right>
      <top/>
      <bottom/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C0C0C0"/>
      </right>
      <top style="thin">
        <color indexed="64"/>
      </top>
      <bottom/>
      <diagonal/>
    </border>
    <border>
      <left style="thin">
        <color rgb="FFC0C0C0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rgb="FFC0C0C0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rgb="FFC0C0C0"/>
      </right>
      <top style="thin">
        <color indexed="64"/>
      </top>
      <bottom/>
      <diagonal/>
    </border>
    <border>
      <left style="thin">
        <color rgb="FFC0C0C0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theme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C0C0C0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rgb="FFC0C0C0"/>
      </right>
      <top/>
      <bottom style="medium">
        <color indexed="64"/>
      </bottom>
      <diagonal/>
    </border>
  </borders>
  <cellStyleXfs count="4">
    <xf numFmtId="0" fontId="0" fillId="0" borderId="0"/>
    <xf numFmtId="0" fontId="16" fillId="0" borderId="0">
      <protection locked="0"/>
    </xf>
    <xf numFmtId="0" fontId="16" fillId="0" borderId="0">
      <protection locked="0"/>
    </xf>
    <xf numFmtId="0" fontId="8" fillId="0" borderId="0"/>
  </cellStyleXfs>
  <cellXfs count="107">
    <xf numFmtId="0" fontId="0" fillId="0" borderId="0" xfId="0"/>
    <xf numFmtId="0" fontId="0" fillId="2" borderId="0" xfId="0" applyFill="1" applyAlignment="1">
      <alignment vertical="top"/>
    </xf>
    <xf numFmtId="4" fontId="0" fillId="2" borderId="0" xfId="0" applyNumberFormat="1" applyFill="1" applyAlignment="1">
      <alignment vertical="top"/>
    </xf>
    <xf numFmtId="0" fontId="1" fillId="0" borderId="0" xfId="0" applyFont="1"/>
    <xf numFmtId="0" fontId="3" fillId="3" borderId="3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49" fontId="5" fillId="2" borderId="18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/>
    </xf>
    <xf numFmtId="0" fontId="6" fillId="2" borderId="20" xfId="0" applyFont="1" applyFill="1" applyBorder="1" applyAlignment="1">
      <alignment vertical="center" wrapText="1"/>
    </xf>
    <xf numFmtId="0" fontId="8" fillId="2" borderId="21" xfId="0" applyFont="1" applyFill="1" applyBorder="1" applyAlignment="1">
      <alignment horizontal="center" vertical="center"/>
    </xf>
    <xf numFmtId="164" fontId="8" fillId="0" borderId="22" xfId="0" applyNumberFormat="1" applyFont="1" applyBorder="1" applyAlignment="1" applyProtection="1">
      <alignment horizontal="center" vertical="center"/>
      <protection locked="0"/>
    </xf>
    <xf numFmtId="49" fontId="8" fillId="2" borderId="21" xfId="0" applyNumberFormat="1" applyFont="1" applyFill="1" applyBorder="1" applyAlignment="1">
      <alignment horizontal="center" vertical="center" wrapText="1"/>
    </xf>
    <xf numFmtId="49" fontId="8" fillId="4" borderId="11" xfId="0" applyNumberFormat="1" applyFont="1" applyFill="1" applyBorder="1" applyAlignment="1">
      <alignment vertical="center" wrapText="1"/>
    </xf>
    <xf numFmtId="0" fontId="8" fillId="4" borderId="12" xfId="0" applyFont="1" applyFill="1" applyBorder="1" applyAlignment="1">
      <alignment vertical="center"/>
    </xf>
    <xf numFmtId="0" fontId="9" fillId="4" borderId="13" xfId="0" applyFont="1" applyFill="1" applyBorder="1" applyAlignment="1">
      <alignment horizontal="right" vertical="center" wrapText="1"/>
    </xf>
    <xf numFmtId="49" fontId="8" fillId="4" borderId="13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/>
    </xf>
    <xf numFmtId="49" fontId="5" fillId="2" borderId="9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7" fillId="2" borderId="10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10" fillId="2" borderId="20" xfId="0" applyFont="1" applyFill="1" applyBorder="1" applyAlignment="1">
      <alignment horizontal="right" vertical="center" wrapText="1"/>
    </xf>
    <xf numFmtId="164" fontId="8" fillId="0" borderId="31" xfId="0" applyNumberFormat="1" applyFont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>
      <alignment horizontal="right" vertical="center" wrapText="1"/>
    </xf>
    <xf numFmtId="164" fontId="8" fillId="0" borderId="24" xfId="0" applyNumberFormat="1" applyFont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>
      <alignment vertical="center"/>
    </xf>
    <xf numFmtId="0" fontId="8" fillId="2" borderId="30" xfId="0" applyFont="1" applyFill="1" applyBorder="1" applyAlignment="1">
      <alignment horizontal="center" vertical="center"/>
    </xf>
    <xf numFmtId="164" fontId="8" fillId="2" borderId="23" xfId="0" applyNumberFormat="1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right" vertical="center" wrapText="1"/>
    </xf>
    <xf numFmtId="164" fontId="8" fillId="2" borderId="24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164" fontId="3" fillId="3" borderId="25" xfId="0" applyNumberFormat="1" applyFont="1" applyFill="1" applyBorder="1" applyAlignment="1">
      <alignment horizontal="center" vertical="center"/>
    </xf>
    <xf numFmtId="164" fontId="8" fillId="0" borderId="36" xfId="0" applyNumberFormat="1" applyFont="1" applyBorder="1" applyAlignment="1" applyProtection="1">
      <alignment horizontal="center" vertical="center"/>
      <protection locked="0"/>
    </xf>
    <xf numFmtId="0" fontId="8" fillId="2" borderId="34" xfId="0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vertical="center" wrapText="1"/>
    </xf>
    <xf numFmtId="164" fontId="8" fillId="0" borderId="24" xfId="0" applyNumberFormat="1" applyFont="1" applyBorder="1" applyAlignment="1">
      <alignment horizontal="center" vertical="center"/>
    </xf>
    <xf numFmtId="0" fontId="7" fillId="0" borderId="38" xfId="0" applyFont="1" applyBorder="1" applyAlignment="1">
      <alignment horizontal="justify" vertical="center"/>
    </xf>
    <xf numFmtId="0" fontId="7" fillId="0" borderId="33" xfId="0" applyFont="1" applyBorder="1" applyAlignment="1">
      <alignment horizontal="justify" vertical="center"/>
    </xf>
    <xf numFmtId="0" fontId="7" fillId="2" borderId="15" xfId="0" applyFont="1" applyFill="1" applyBorder="1" applyAlignment="1">
      <alignment vertical="center" wrapText="1"/>
    </xf>
    <xf numFmtId="0" fontId="7" fillId="0" borderId="37" xfId="0" applyFont="1" applyBorder="1" applyAlignment="1">
      <alignment horizontal="justify" vertical="center"/>
    </xf>
    <xf numFmtId="0" fontId="4" fillId="6" borderId="6" xfId="0" applyFont="1" applyFill="1" applyBorder="1" applyAlignment="1">
      <alignment horizontal="center" vertical="center"/>
    </xf>
    <xf numFmtId="164" fontId="8" fillId="6" borderId="22" xfId="0" applyNumberFormat="1" applyFont="1" applyFill="1" applyBorder="1" applyAlignment="1" applyProtection="1">
      <alignment horizontal="center" vertical="center"/>
      <protection locked="0"/>
    </xf>
    <xf numFmtId="0" fontId="4" fillId="6" borderId="26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right" vertical="center" wrapText="1"/>
    </xf>
    <xf numFmtId="0" fontId="8" fillId="4" borderId="27" xfId="0" applyFont="1" applyFill="1" applyBorder="1" applyAlignment="1">
      <alignment vertical="center"/>
    </xf>
    <xf numFmtId="0" fontId="6" fillId="6" borderId="27" xfId="0" applyFont="1" applyFill="1" applyBorder="1" applyAlignment="1">
      <alignment horizontal="right" vertical="center" wrapText="1"/>
    </xf>
    <xf numFmtId="164" fontId="8" fillId="6" borderId="31" xfId="0" applyNumberFormat="1" applyFont="1" applyFill="1" applyBorder="1" applyAlignment="1" applyProtection="1">
      <alignment horizontal="center" vertical="center"/>
      <protection locked="0"/>
    </xf>
    <xf numFmtId="49" fontId="6" fillId="6" borderId="11" xfId="0" applyNumberFormat="1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164" fontId="8" fillId="6" borderId="24" xfId="0" applyNumberFormat="1" applyFont="1" applyFill="1" applyBorder="1" applyAlignment="1" applyProtection="1">
      <alignment horizontal="center" vertical="center"/>
      <protection locked="0"/>
    </xf>
    <xf numFmtId="4" fontId="3" fillId="6" borderId="5" xfId="0" applyNumberFormat="1" applyFont="1" applyFill="1" applyBorder="1" applyAlignment="1">
      <alignment horizontal="center" vertical="center" wrapText="1"/>
    </xf>
    <xf numFmtId="0" fontId="0" fillId="2" borderId="39" xfId="0" applyFill="1" applyBorder="1" applyAlignment="1">
      <alignment vertical="top"/>
    </xf>
    <xf numFmtId="0" fontId="0" fillId="2" borderId="0" xfId="0" applyFill="1" applyBorder="1" applyAlignment="1">
      <alignment vertical="top"/>
    </xf>
    <xf numFmtId="0" fontId="11" fillId="7" borderId="0" xfId="0" applyFont="1" applyFill="1" applyBorder="1" applyAlignment="1">
      <alignment horizontal="left" vertical="center"/>
    </xf>
    <xf numFmtId="0" fontId="18" fillId="10" borderId="43" xfId="2" applyFont="1" applyFill="1" applyBorder="1" applyAlignment="1" applyProtection="1">
      <alignment horizontal="left" vertical="top" wrapText="1"/>
    </xf>
    <xf numFmtId="0" fontId="20" fillId="10" borderId="43" xfId="3" applyFont="1" applyFill="1" applyBorder="1" applyAlignment="1">
      <alignment horizontal="center" vertical="center"/>
    </xf>
    <xf numFmtId="0" fontId="21" fillId="0" borderId="43" xfId="3" applyFont="1" applyBorder="1" applyAlignment="1">
      <alignment horizontal="left" vertical="center" wrapText="1"/>
    </xf>
    <xf numFmtId="0" fontId="20" fillId="0" borderId="43" xfId="3" applyFont="1" applyBorder="1" applyAlignment="1">
      <alignment horizontal="right" vertical="center" wrapText="1"/>
    </xf>
    <xf numFmtId="0" fontId="20" fillId="0" borderId="43" xfId="3" applyFont="1" applyBorder="1" applyAlignment="1">
      <alignment horizontal="left" vertical="center"/>
    </xf>
    <xf numFmtId="0" fontId="2" fillId="2" borderId="6" xfId="0" applyFont="1" applyFill="1" applyBorder="1" applyAlignment="1">
      <alignment vertical="top"/>
    </xf>
    <xf numFmtId="0" fontId="2" fillId="2" borderId="44" xfId="0" applyFont="1" applyFill="1" applyBorder="1" applyAlignment="1">
      <alignment vertical="top"/>
    </xf>
    <xf numFmtId="0" fontId="2" fillId="2" borderId="26" xfId="0" applyFont="1" applyFill="1" applyBorder="1" applyAlignment="1">
      <alignment vertical="top"/>
    </xf>
    <xf numFmtId="0" fontId="14" fillId="2" borderId="40" xfId="0" applyFont="1" applyFill="1" applyBorder="1" applyAlignment="1">
      <alignment horizontal="center" vertical="center"/>
    </xf>
    <xf numFmtId="0" fontId="14" fillId="2" borderId="28" xfId="0" applyFont="1" applyFill="1" applyBorder="1" applyAlignment="1">
      <alignment horizontal="center" vertical="center"/>
    </xf>
    <xf numFmtId="164" fontId="0" fillId="2" borderId="46" xfId="0" applyNumberFormat="1" applyFill="1" applyBorder="1" applyAlignment="1">
      <alignment vertical="top"/>
    </xf>
    <xf numFmtId="164" fontId="0" fillId="2" borderId="47" xfId="0" applyNumberFormat="1" applyFill="1" applyBorder="1" applyAlignment="1">
      <alignment vertical="top"/>
    </xf>
    <xf numFmtId="164" fontId="0" fillId="2" borderId="45" xfId="0" applyNumberFormat="1" applyFill="1" applyBorder="1" applyAlignment="1">
      <alignment vertical="top"/>
    </xf>
    <xf numFmtId="0" fontId="11" fillId="12" borderId="0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vertical="top"/>
    </xf>
    <xf numFmtId="165" fontId="21" fillId="11" borderId="43" xfId="3" applyNumberFormat="1" applyFont="1" applyFill="1" applyBorder="1" applyAlignment="1">
      <alignment vertical="center"/>
    </xf>
    <xf numFmtId="165" fontId="21" fillId="13" borderId="43" xfId="3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right" vertical="center" wrapText="1"/>
    </xf>
    <xf numFmtId="49" fontId="6" fillId="6" borderId="26" xfId="0" applyNumberFormat="1" applyFont="1" applyFill="1" applyBorder="1" applyAlignment="1">
      <alignment horizontal="center" vertical="center" wrapText="1"/>
    </xf>
    <xf numFmtId="0" fontId="0" fillId="2" borderId="48" xfId="0" applyFill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0" fillId="2" borderId="14" xfId="0" applyFill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5" fillId="9" borderId="26" xfId="0" applyFont="1" applyFill="1" applyBorder="1" applyAlignment="1">
      <alignment horizontal="center" vertical="center"/>
    </xf>
    <xf numFmtId="0" fontId="15" fillId="9" borderId="27" xfId="0" applyFont="1" applyFill="1" applyBorder="1" applyAlignment="1">
      <alignment horizontal="center" vertical="center"/>
    </xf>
    <xf numFmtId="0" fontId="15" fillId="9" borderId="28" xfId="0" applyFont="1" applyFill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49" fontId="5" fillId="2" borderId="3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54" xfId="0" applyNumberFormat="1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/>
    </xf>
    <xf numFmtId="0" fontId="14" fillId="8" borderId="42" xfId="0" applyFont="1" applyFill="1" applyBorder="1" applyAlignment="1">
      <alignment horizontal="center" vertical="center"/>
    </xf>
    <xf numFmtId="49" fontId="5" fillId="2" borderId="49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50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41" xfId="0" applyNumberFormat="1" applyFont="1" applyFill="1" applyBorder="1" applyAlignment="1">
      <alignment horizontal="center" vertical="center" wrapText="1"/>
    </xf>
    <xf numFmtId="49" fontId="5" fillId="2" borderId="51" xfId="0" applyNumberFormat="1" applyFont="1" applyFill="1" applyBorder="1" applyAlignment="1">
      <alignment horizontal="center" vertical="center" wrapText="1"/>
    </xf>
    <xf numFmtId="49" fontId="5" fillId="2" borderId="52" xfId="0" applyNumberFormat="1" applyFont="1" applyFill="1" applyBorder="1" applyAlignment="1">
      <alignment horizontal="center" vertical="center" wrapText="1"/>
    </xf>
    <xf numFmtId="49" fontId="5" fillId="2" borderId="44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53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5" xfId="3" xr:uid="{00000000-0005-0000-0000-000003000000}"/>
  </cellStyles>
  <dxfs count="9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5"/>
  <sheetViews>
    <sheetView tabSelected="1" topLeftCell="C1" zoomScaleNormal="100" zoomScaleSheetLayoutView="100" workbookViewId="0">
      <selection activeCell="J44" sqref="J44"/>
    </sheetView>
  </sheetViews>
  <sheetFormatPr baseColWidth="10" defaultColWidth="8.83203125" defaultRowHeight="14"/>
  <cols>
    <col min="1" max="1" width="13.25" style="1" customWidth="1"/>
    <col min="2" max="2" width="8.83203125" style="1" hidden="1" customWidth="1"/>
    <col min="3" max="3" width="84.33203125" style="1" customWidth="1"/>
    <col min="4" max="4" width="12.33203125" style="1" customWidth="1"/>
    <col min="5" max="5" width="19.25" style="2" customWidth="1"/>
    <col min="6" max="6" width="8.83203125" style="1"/>
    <col min="7" max="7" width="15.5" style="1" customWidth="1"/>
    <col min="8" max="8" width="17.25" style="1" customWidth="1"/>
    <col min="9" max="16384" width="8.83203125" style="1"/>
  </cols>
  <sheetData>
    <row r="1" spans="1:10" ht="41.15" customHeight="1" thickBot="1">
      <c r="A1" s="74"/>
      <c r="B1" s="60"/>
      <c r="C1" s="95" t="s">
        <v>62</v>
      </c>
      <c r="D1" s="95"/>
      <c r="E1" s="95"/>
      <c r="G1" s="96" t="s">
        <v>61</v>
      </c>
      <c r="H1" s="96"/>
      <c r="J1" s="3"/>
    </row>
    <row r="2" spans="1:10" ht="48" customHeight="1" thickBot="1">
      <c r="A2" s="53" t="s">
        <v>0</v>
      </c>
      <c r="B2" s="4" t="s">
        <v>1</v>
      </c>
      <c r="C2" s="54" t="s">
        <v>2</v>
      </c>
      <c r="D2" s="55" t="s">
        <v>3</v>
      </c>
      <c r="E2" s="57" t="s">
        <v>58</v>
      </c>
      <c r="F2" s="58"/>
      <c r="G2" s="69" t="s">
        <v>59</v>
      </c>
      <c r="H2" s="70" t="s">
        <v>60</v>
      </c>
      <c r="I2" s="59"/>
    </row>
    <row r="3" spans="1:10" ht="18" customHeight="1">
      <c r="A3" s="43">
        <v>1</v>
      </c>
      <c r="B3" s="5"/>
      <c r="C3" s="52" t="s">
        <v>4</v>
      </c>
      <c r="D3" s="52"/>
      <c r="E3" s="52"/>
      <c r="G3" s="52"/>
      <c r="H3" s="52"/>
    </row>
    <row r="4" spans="1:10" ht="47.5" customHeight="1">
      <c r="A4" s="6" t="s">
        <v>16</v>
      </c>
      <c r="B4" s="7"/>
      <c r="C4" s="8" t="s">
        <v>15</v>
      </c>
      <c r="D4" s="9" t="s">
        <v>81</v>
      </c>
      <c r="E4" s="44"/>
      <c r="G4" s="82">
        <v>1</v>
      </c>
      <c r="H4" s="44">
        <f>E4*G4</f>
        <v>0</v>
      </c>
    </row>
    <row r="5" spans="1:10" ht="47.5" customHeight="1">
      <c r="A5" s="6" t="s">
        <v>17</v>
      </c>
      <c r="B5" s="7"/>
      <c r="C5" s="8" t="s">
        <v>84</v>
      </c>
      <c r="D5" s="9" t="s">
        <v>82</v>
      </c>
      <c r="E5" s="44"/>
      <c r="G5" s="82">
        <v>5</v>
      </c>
      <c r="H5" s="24">
        <f t="shared" ref="H5:H44" si="0">E5*G5</f>
        <v>0</v>
      </c>
    </row>
    <row r="6" spans="1:10" ht="47.5" customHeight="1">
      <c r="A6" s="6" t="s">
        <v>18</v>
      </c>
      <c r="B6" s="7"/>
      <c r="C6" s="8" t="s">
        <v>13</v>
      </c>
      <c r="D6" s="11" t="s">
        <v>82</v>
      </c>
      <c r="E6" s="44"/>
      <c r="G6" s="82">
        <v>5</v>
      </c>
      <c r="H6" s="24">
        <f t="shared" si="0"/>
        <v>0</v>
      </c>
    </row>
    <row r="7" spans="1:10" ht="48" customHeight="1" thickBot="1">
      <c r="A7" s="6" t="s">
        <v>83</v>
      </c>
      <c r="B7" s="7"/>
      <c r="C7" s="8" t="s">
        <v>14</v>
      </c>
      <c r="D7" s="11" t="s">
        <v>82</v>
      </c>
      <c r="E7" s="10"/>
      <c r="G7" s="82">
        <v>5</v>
      </c>
      <c r="H7" s="10">
        <f t="shared" si="0"/>
        <v>0</v>
      </c>
    </row>
    <row r="8" spans="1:10" ht="18" customHeight="1">
      <c r="A8" s="43">
        <v>2</v>
      </c>
      <c r="B8" s="5"/>
      <c r="C8" s="52" t="s">
        <v>6</v>
      </c>
      <c r="D8" s="52"/>
      <c r="E8" s="52"/>
      <c r="G8" s="52"/>
      <c r="H8" s="52"/>
    </row>
    <row r="9" spans="1:10" ht="76.900000000000006" customHeight="1" thickBot="1">
      <c r="A9" s="36" t="s">
        <v>19</v>
      </c>
      <c r="B9" s="7"/>
      <c r="C9" s="8" t="s">
        <v>34</v>
      </c>
      <c r="D9" s="16" t="s">
        <v>81</v>
      </c>
      <c r="E9" s="10"/>
      <c r="G9" s="82">
        <v>1</v>
      </c>
      <c r="H9" s="24">
        <f t="shared" si="0"/>
        <v>0</v>
      </c>
    </row>
    <row r="10" spans="1:10" ht="19.5" customHeight="1" thickBot="1">
      <c r="A10" s="45">
        <v>3</v>
      </c>
      <c r="B10" s="17"/>
      <c r="C10" s="51" t="s">
        <v>31</v>
      </c>
      <c r="D10" s="51"/>
      <c r="E10" s="51"/>
      <c r="G10" s="51"/>
      <c r="H10" s="51"/>
    </row>
    <row r="11" spans="1:10" ht="18.649999999999999" customHeight="1">
      <c r="A11" s="97" t="s">
        <v>20</v>
      </c>
      <c r="B11" s="19"/>
      <c r="C11" s="20" t="s">
        <v>8</v>
      </c>
      <c r="D11" s="21"/>
      <c r="E11" s="22"/>
      <c r="G11" s="83"/>
      <c r="H11" s="83"/>
    </row>
    <row r="12" spans="1:10" ht="18" customHeight="1">
      <c r="A12" s="98"/>
      <c r="B12" s="19"/>
      <c r="C12" s="23" t="s">
        <v>43</v>
      </c>
      <c r="D12" s="9" t="s">
        <v>11</v>
      </c>
      <c r="E12" s="24"/>
      <c r="G12" s="84">
        <v>2</v>
      </c>
      <c r="H12" s="24">
        <f t="shared" si="0"/>
        <v>0</v>
      </c>
    </row>
    <row r="13" spans="1:10" ht="18" customHeight="1">
      <c r="A13" s="98"/>
      <c r="B13" s="19"/>
      <c r="C13" s="23" t="s">
        <v>42</v>
      </c>
      <c r="D13" s="9" t="s">
        <v>11</v>
      </c>
      <c r="E13" s="24"/>
      <c r="G13" s="84">
        <v>3</v>
      </c>
      <c r="H13" s="24">
        <f t="shared" si="0"/>
        <v>0</v>
      </c>
    </row>
    <row r="14" spans="1:10" ht="18" customHeight="1">
      <c r="A14" s="99"/>
      <c r="B14" s="19"/>
      <c r="C14" s="25" t="s">
        <v>44</v>
      </c>
      <c r="D14" s="9" t="s">
        <v>11</v>
      </c>
      <c r="E14" s="26"/>
      <c r="G14" s="82">
        <v>4</v>
      </c>
      <c r="H14" s="24">
        <f t="shared" si="0"/>
        <v>0</v>
      </c>
    </row>
    <row r="15" spans="1:10" ht="18.649999999999999" customHeight="1">
      <c r="A15" s="100" t="s">
        <v>21</v>
      </c>
      <c r="B15" s="19"/>
      <c r="C15" s="37" t="s">
        <v>12</v>
      </c>
      <c r="D15" s="35"/>
      <c r="E15" s="35"/>
      <c r="G15" s="83"/>
      <c r="H15" s="83"/>
    </row>
    <row r="16" spans="1:10" ht="18" customHeight="1" thickBot="1">
      <c r="A16" s="101"/>
      <c r="B16" s="19"/>
      <c r="C16" s="23" t="s">
        <v>39</v>
      </c>
      <c r="D16" s="9" t="s">
        <v>11</v>
      </c>
      <c r="E16" s="24"/>
      <c r="G16" s="82">
        <v>2</v>
      </c>
      <c r="H16" s="24">
        <f t="shared" si="0"/>
        <v>0</v>
      </c>
    </row>
    <row r="17" spans="1:8" ht="19.5" customHeight="1" thickBot="1">
      <c r="A17" s="45">
        <v>4</v>
      </c>
      <c r="B17" s="17"/>
      <c r="C17" s="51" t="s">
        <v>25</v>
      </c>
      <c r="D17" s="51"/>
      <c r="E17" s="51"/>
      <c r="G17" s="51"/>
      <c r="H17" s="51"/>
    </row>
    <row r="18" spans="1:8" ht="21" customHeight="1">
      <c r="A18" s="102" t="s">
        <v>22</v>
      </c>
      <c r="B18" s="27"/>
      <c r="C18" s="39" t="s">
        <v>26</v>
      </c>
      <c r="D18" s="28"/>
      <c r="E18" s="29"/>
      <c r="G18" s="83"/>
      <c r="H18" s="83"/>
    </row>
    <row r="19" spans="1:8" ht="16.149999999999999" customHeight="1">
      <c r="A19" s="93"/>
      <c r="B19" s="27"/>
      <c r="C19" s="23" t="s">
        <v>37</v>
      </c>
      <c r="D19" s="9" t="s">
        <v>5</v>
      </c>
      <c r="E19" s="24"/>
      <c r="G19" s="82">
        <v>100</v>
      </c>
      <c r="H19" s="24">
        <f t="shared" si="0"/>
        <v>0</v>
      </c>
    </row>
    <row r="20" spans="1:8" ht="18" customHeight="1">
      <c r="A20" s="93"/>
      <c r="B20" s="27"/>
      <c r="C20" s="23" t="s">
        <v>35</v>
      </c>
      <c r="D20" s="9" t="s">
        <v>5</v>
      </c>
      <c r="E20" s="24"/>
      <c r="G20" s="82">
        <v>200</v>
      </c>
      <c r="H20" s="24">
        <f t="shared" si="0"/>
        <v>0</v>
      </c>
    </row>
    <row r="21" spans="1:8" ht="18" customHeight="1">
      <c r="A21" s="103"/>
      <c r="B21" s="27"/>
      <c r="C21" s="30" t="s">
        <v>36</v>
      </c>
      <c r="D21" s="9" t="s">
        <v>5</v>
      </c>
      <c r="E21" s="34"/>
      <c r="G21" s="82">
        <v>300</v>
      </c>
      <c r="H21" s="24">
        <f t="shared" si="0"/>
        <v>0</v>
      </c>
    </row>
    <row r="22" spans="1:8" ht="21" customHeight="1">
      <c r="A22" s="92" t="s">
        <v>23</v>
      </c>
      <c r="B22" s="27"/>
      <c r="C22" s="40" t="s">
        <v>27</v>
      </c>
      <c r="D22" s="28"/>
      <c r="E22" s="29"/>
      <c r="G22" s="83"/>
      <c r="H22" s="83"/>
    </row>
    <row r="23" spans="1:8" ht="16.149999999999999" customHeight="1">
      <c r="A23" s="93"/>
      <c r="B23" s="27"/>
      <c r="C23" s="23" t="s">
        <v>37</v>
      </c>
      <c r="D23" s="9" t="s">
        <v>5</v>
      </c>
      <c r="E23" s="24"/>
      <c r="G23" s="82">
        <v>100</v>
      </c>
      <c r="H23" s="24">
        <f t="shared" si="0"/>
        <v>0</v>
      </c>
    </row>
    <row r="24" spans="1:8" ht="18" customHeight="1">
      <c r="A24" s="93"/>
      <c r="B24" s="27"/>
      <c r="C24" s="23" t="s">
        <v>35</v>
      </c>
      <c r="D24" s="9" t="s">
        <v>5</v>
      </c>
      <c r="E24" s="24"/>
      <c r="G24" s="82">
        <v>200</v>
      </c>
      <c r="H24" s="24">
        <f t="shared" si="0"/>
        <v>0</v>
      </c>
    </row>
    <row r="25" spans="1:8" ht="18" customHeight="1">
      <c r="A25" s="103"/>
      <c r="B25" s="27"/>
      <c r="C25" s="23" t="s">
        <v>38</v>
      </c>
      <c r="D25" s="9" t="s">
        <v>5</v>
      </c>
      <c r="E25" s="34"/>
      <c r="G25" s="82">
        <v>300</v>
      </c>
      <c r="H25" s="24">
        <f t="shared" si="0"/>
        <v>0</v>
      </c>
    </row>
    <row r="26" spans="1:8" ht="18.649999999999999" customHeight="1">
      <c r="A26" s="100" t="s">
        <v>24</v>
      </c>
      <c r="B26" s="32"/>
      <c r="C26" s="41" t="s">
        <v>28</v>
      </c>
      <c r="D26" s="28"/>
      <c r="E26" s="22"/>
      <c r="G26" s="83"/>
      <c r="H26" s="83"/>
    </row>
    <row r="27" spans="1:8" ht="18" customHeight="1">
      <c r="A27" s="99"/>
      <c r="B27" s="19"/>
      <c r="C27" s="23" t="s">
        <v>40</v>
      </c>
      <c r="D27" s="9" t="s">
        <v>5</v>
      </c>
      <c r="E27" s="24"/>
      <c r="G27" s="82">
        <v>75</v>
      </c>
      <c r="H27" s="24">
        <f t="shared" si="0"/>
        <v>0</v>
      </c>
    </row>
    <row r="28" spans="1:8" ht="18.649999999999999" customHeight="1">
      <c r="A28" s="104" t="s">
        <v>29</v>
      </c>
      <c r="B28" s="32"/>
      <c r="C28" s="41" t="s">
        <v>33</v>
      </c>
      <c r="D28" s="28"/>
      <c r="E28" s="22"/>
      <c r="G28" s="83"/>
      <c r="H28" s="83"/>
    </row>
    <row r="29" spans="1:8" ht="18" customHeight="1">
      <c r="A29" s="105"/>
      <c r="B29" s="19"/>
      <c r="C29" s="23" t="s">
        <v>41</v>
      </c>
      <c r="D29" s="9" t="s">
        <v>5</v>
      </c>
      <c r="E29" s="24"/>
      <c r="G29" s="82">
        <v>20</v>
      </c>
      <c r="H29" s="24">
        <f t="shared" si="0"/>
        <v>0</v>
      </c>
    </row>
    <row r="30" spans="1:8" ht="18" customHeight="1">
      <c r="A30" s="105"/>
      <c r="B30" s="19"/>
      <c r="C30" s="23" t="s">
        <v>45</v>
      </c>
      <c r="D30" s="9" t="s">
        <v>5</v>
      </c>
      <c r="E30" s="24"/>
      <c r="G30" s="82">
        <v>200</v>
      </c>
      <c r="H30" s="24">
        <f t="shared" si="0"/>
        <v>0</v>
      </c>
    </row>
    <row r="31" spans="1:8" ht="18" customHeight="1" thickBot="1">
      <c r="A31" s="106"/>
      <c r="B31" s="19"/>
      <c r="C31" s="23" t="s">
        <v>46</v>
      </c>
      <c r="D31" s="9" t="s">
        <v>5</v>
      </c>
      <c r="E31" s="26"/>
      <c r="G31" s="82">
        <v>300</v>
      </c>
      <c r="H31" s="24">
        <f t="shared" si="0"/>
        <v>0</v>
      </c>
    </row>
    <row r="32" spans="1:8" ht="19.5" customHeight="1" thickBot="1">
      <c r="A32" s="45">
        <v>4</v>
      </c>
      <c r="B32" s="17"/>
      <c r="C32" s="51" t="s">
        <v>55</v>
      </c>
      <c r="D32" s="51"/>
      <c r="E32" s="51"/>
      <c r="G32" s="51"/>
      <c r="H32" s="51"/>
    </row>
    <row r="33" spans="1:8" ht="21.65" customHeight="1">
      <c r="A33" s="102" t="s">
        <v>22</v>
      </c>
      <c r="B33" s="27"/>
      <c r="C33" s="42" t="s">
        <v>49</v>
      </c>
      <c r="D33" s="21"/>
      <c r="E33" s="31"/>
      <c r="G33" s="83"/>
      <c r="H33" s="83"/>
    </row>
    <row r="34" spans="1:8" ht="18" customHeight="1">
      <c r="A34" s="103"/>
      <c r="B34" s="27"/>
      <c r="C34" s="23" t="s">
        <v>50</v>
      </c>
      <c r="D34" s="9" t="s">
        <v>5</v>
      </c>
      <c r="E34" s="49"/>
      <c r="G34" s="82">
        <v>100</v>
      </c>
      <c r="H34" s="24">
        <f t="shared" si="0"/>
        <v>0</v>
      </c>
    </row>
    <row r="35" spans="1:8" ht="20.5" customHeight="1">
      <c r="A35" s="92" t="s">
        <v>23</v>
      </c>
      <c r="B35" s="27"/>
      <c r="C35" s="20" t="s">
        <v>30</v>
      </c>
      <c r="D35" s="28"/>
      <c r="E35" s="22"/>
      <c r="G35" s="83"/>
      <c r="H35" s="83"/>
    </row>
    <row r="36" spans="1:8" ht="18" customHeight="1">
      <c r="A36" s="93"/>
      <c r="B36" s="27"/>
      <c r="C36" s="23" t="s">
        <v>51</v>
      </c>
      <c r="D36" s="9" t="s">
        <v>5</v>
      </c>
      <c r="E36" s="49"/>
      <c r="G36" s="82">
        <v>100</v>
      </c>
      <c r="H36" s="24">
        <f t="shared" si="0"/>
        <v>0</v>
      </c>
    </row>
    <row r="37" spans="1:8" ht="18" customHeight="1">
      <c r="A37" s="93" t="s">
        <v>24</v>
      </c>
      <c r="B37" s="27"/>
      <c r="C37" s="78" t="s">
        <v>56</v>
      </c>
      <c r="D37" s="79"/>
      <c r="E37" s="79"/>
      <c r="G37" s="83"/>
    </row>
    <row r="38" spans="1:8" ht="18" customHeight="1" thickBot="1">
      <c r="A38" s="94"/>
      <c r="B38" s="27"/>
      <c r="C38" s="46" t="s">
        <v>50</v>
      </c>
      <c r="D38" s="9" t="s">
        <v>5</v>
      </c>
      <c r="E38" s="56"/>
      <c r="G38" s="82">
        <v>100</v>
      </c>
      <c r="H38" s="24">
        <f t="shared" si="0"/>
        <v>0</v>
      </c>
    </row>
    <row r="39" spans="1:8" ht="35.5" customHeight="1" thickBot="1">
      <c r="A39" s="50" t="s">
        <v>47</v>
      </c>
      <c r="B39" s="13"/>
      <c r="C39" s="80" t="s">
        <v>48</v>
      </c>
      <c r="D39" s="80"/>
      <c r="E39" s="80"/>
      <c r="G39" s="80"/>
      <c r="H39" s="80"/>
    </row>
    <row r="40" spans="1:8" ht="18" customHeight="1" thickBot="1">
      <c r="A40" s="81" t="s">
        <v>7</v>
      </c>
      <c r="B40" s="47"/>
      <c r="C40" s="48" t="s">
        <v>52</v>
      </c>
      <c r="D40" s="9" t="s">
        <v>5</v>
      </c>
      <c r="E40" s="24"/>
      <c r="G40" s="82">
        <v>50</v>
      </c>
      <c r="H40" s="24">
        <f t="shared" si="0"/>
        <v>0</v>
      </c>
    </row>
    <row r="41" spans="1:8" ht="18" customHeight="1" thickBot="1">
      <c r="A41" s="81" t="s">
        <v>32</v>
      </c>
      <c r="B41" s="47"/>
      <c r="C41" s="48" t="s">
        <v>53</v>
      </c>
      <c r="D41" s="9" t="s">
        <v>5</v>
      </c>
      <c r="E41" s="24"/>
      <c r="G41" s="82">
        <v>50</v>
      </c>
      <c r="H41" s="24">
        <f t="shared" si="0"/>
        <v>0</v>
      </c>
    </row>
    <row r="42" spans="1:8" ht="19.5" customHeight="1" thickBot="1">
      <c r="A42" s="45">
        <v>6</v>
      </c>
      <c r="B42" s="17"/>
      <c r="C42" s="51" t="s">
        <v>9</v>
      </c>
      <c r="D42" s="51"/>
      <c r="E42" s="51"/>
      <c r="G42" s="51"/>
      <c r="H42" s="51"/>
    </row>
    <row r="43" spans="1:8" ht="31.15" customHeight="1">
      <c r="A43" s="18" t="s">
        <v>54</v>
      </c>
      <c r="B43" s="19"/>
      <c r="C43" s="20" t="s">
        <v>10</v>
      </c>
      <c r="D43" s="21"/>
      <c r="E43" s="38"/>
      <c r="G43" s="83"/>
      <c r="H43" s="83"/>
    </row>
    <row r="44" spans="1:8" ht="18" customHeight="1" thickBot="1">
      <c r="A44" s="18"/>
      <c r="B44" s="19"/>
      <c r="C44" s="23" t="s">
        <v>57</v>
      </c>
      <c r="D44" s="9" t="s">
        <v>11</v>
      </c>
      <c r="E44" s="24"/>
      <c r="G44" s="82">
        <v>5</v>
      </c>
      <c r="H44" s="24">
        <f t="shared" si="0"/>
        <v>0</v>
      </c>
    </row>
    <row r="45" spans="1:8" ht="18" customHeight="1" thickBot="1">
      <c r="A45" s="12"/>
      <c r="B45" s="13"/>
      <c r="C45" s="14"/>
      <c r="D45" s="15"/>
      <c r="E45" s="33"/>
      <c r="G45" s="15"/>
      <c r="H45" s="33"/>
    </row>
    <row r="46" spans="1:8" ht="21" customHeight="1">
      <c r="G46" s="66" t="s">
        <v>85</v>
      </c>
      <c r="H46" s="71">
        <f>SUM(H4:H45)</f>
        <v>0</v>
      </c>
    </row>
    <row r="47" spans="1:8" ht="20.5" customHeight="1" thickBot="1">
      <c r="C47" s="75" t="s">
        <v>63</v>
      </c>
      <c r="G47" s="67" t="s">
        <v>80</v>
      </c>
      <c r="H47" s="72">
        <f>H46*1.2</f>
        <v>0</v>
      </c>
    </row>
    <row r="48" spans="1:8" ht="18" customHeight="1" thickBot="1">
      <c r="C48" s="75" t="s">
        <v>64</v>
      </c>
      <c r="G48" s="68" t="s">
        <v>86</v>
      </c>
      <c r="H48" s="73">
        <f>H46+H47</f>
        <v>0</v>
      </c>
    </row>
    <row r="49" spans="1:5" ht="14.5" thickBot="1"/>
    <row r="50" spans="1:5" ht="14.5" thickBot="1">
      <c r="A50" s="87" t="s">
        <v>65</v>
      </c>
      <c r="B50" s="88"/>
      <c r="C50" s="88"/>
      <c r="D50" s="88"/>
      <c r="E50" s="89"/>
    </row>
    <row r="51" spans="1:5" ht="22.5" customHeight="1">
      <c r="A51" s="90" t="s">
        <v>66</v>
      </c>
      <c r="B51" s="90"/>
      <c r="C51" s="90"/>
      <c r="D51" s="90"/>
      <c r="E51" s="90"/>
    </row>
    <row r="52" spans="1:5" ht="60" customHeight="1">
      <c r="A52" s="91" t="s">
        <v>77</v>
      </c>
      <c r="B52" s="91"/>
      <c r="C52" s="91"/>
      <c r="D52" s="91"/>
      <c r="E52" s="91"/>
    </row>
    <row r="53" spans="1:5" ht="8.15" customHeight="1">
      <c r="A53" s="90"/>
      <c r="B53" s="90"/>
      <c r="C53" s="90"/>
      <c r="D53" s="90"/>
      <c r="E53" s="90"/>
    </row>
    <row r="54" spans="1:5" ht="27.65" customHeight="1">
      <c r="A54" s="86" t="s">
        <v>67</v>
      </c>
      <c r="B54" s="86"/>
      <c r="C54" s="86"/>
      <c r="D54" s="86"/>
      <c r="E54" s="86"/>
    </row>
    <row r="55" spans="1:5" ht="8.5" customHeight="1">
      <c r="A55" s="90"/>
      <c r="B55" s="90"/>
      <c r="C55" s="90"/>
      <c r="D55" s="90"/>
      <c r="E55" s="90"/>
    </row>
    <row r="56" spans="1:5">
      <c r="A56" s="85" t="s">
        <v>68</v>
      </c>
      <c r="B56" s="86"/>
      <c r="C56" s="86"/>
      <c r="D56" s="86"/>
      <c r="E56" s="86"/>
    </row>
    <row r="58" spans="1:5">
      <c r="C58" s="61" t="s">
        <v>69</v>
      </c>
      <c r="D58" s="62" t="s">
        <v>79</v>
      </c>
      <c r="E58" s="62" t="s">
        <v>78</v>
      </c>
    </row>
    <row r="59" spans="1:5">
      <c r="C59" s="63" t="s">
        <v>70</v>
      </c>
      <c r="D59" s="77"/>
      <c r="E59" s="76"/>
    </row>
    <row r="60" spans="1:5">
      <c r="C60" s="63" t="s">
        <v>71</v>
      </c>
      <c r="D60" s="77"/>
      <c r="E60" s="76"/>
    </row>
    <row r="61" spans="1:5">
      <c r="C61" s="63" t="s">
        <v>72</v>
      </c>
      <c r="D61" s="77"/>
      <c r="E61" s="76"/>
    </row>
    <row r="62" spans="1:5">
      <c r="C62" s="63" t="s">
        <v>73</v>
      </c>
      <c r="D62" s="77"/>
      <c r="E62" s="76"/>
    </row>
    <row r="63" spans="1:5">
      <c r="C63" s="63" t="s">
        <v>74</v>
      </c>
      <c r="D63" s="77"/>
      <c r="E63" s="76"/>
    </row>
    <row r="64" spans="1:5">
      <c r="C64" s="64" t="s">
        <v>75</v>
      </c>
      <c r="D64" s="77"/>
      <c r="E64" s="76"/>
    </row>
    <row r="65" spans="3:5">
      <c r="C65" s="65" t="s">
        <v>76</v>
      </c>
      <c r="D65" s="77"/>
      <c r="E65" s="76"/>
    </row>
  </sheetData>
  <mergeCells count="18">
    <mergeCell ref="A35:A36"/>
    <mergeCell ref="A37:A38"/>
    <mergeCell ref="C1:E1"/>
    <mergeCell ref="G1:H1"/>
    <mergeCell ref="A55:E55"/>
    <mergeCell ref="A11:A14"/>
    <mergeCell ref="A15:A16"/>
    <mergeCell ref="A18:A21"/>
    <mergeCell ref="A22:A25"/>
    <mergeCell ref="A26:A27"/>
    <mergeCell ref="A28:A31"/>
    <mergeCell ref="A33:A34"/>
    <mergeCell ref="A56:E56"/>
    <mergeCell ref="A50:E50"/>
    <mergeCell ref="A51:E51"/>
    <mergeCell ref="A52:E52"/>
    <mergeCell ref="A53:E53"/>
    <mergeCell ref="A54:E54"/>
  </mergeCells>
  <phoneticPr fontId="12" type="noConversion"/>
  <conditionalFormatting sqref="E4:E7 E9 E16 E27 E29:E31 E34 E36 E44 E38">
    <cfRule type="containsBlanks" dxfId="8" priority="49">
      <formula>LEN(TRIM(E4))=0</formula>
    </cfRule>
  </conditionalFormatting>
  <conditionalFormatting sqref="E12:E14">
    <cfRule type="containsBlanks" dxfId="7" priority="44">
      <formula>LEN(TRIM(E12))=0</formula>
    </cfRule>
  </conditionalFormatting>
  <conditionalFormatting sqref="E19:E21">
    <cfRule type="containsBlanks" dxfId="6" priority="35">
      <formula>LEN(TRIM(E19))=0</formula>
    </cfRule>
  </conditionalFormatting>
  <conditionalFormatting sqref="E23:E25">
    <cfRule type="containsBlanks" dxfId="5" priority="33">
      <formula>LEN(TRIM(E23))=0</formula>
    </cfRule>
  </conditionalFormatting>
  <conditionalFormatting sqref="E40">
    <cfRule type="containsBlanks" dxfId="4" priority="32">
      <formula>LEN(TRIM(E40))=0</formula>
    </cfRule>
  </conditionalFormatting>
  <conditionalFormatting sqref="E41">
    <cfRule type="containsBlanks" dxfId="3" priority="31">
      <formula>LEN(TRIM(E41))=0</formula>
    </cfRule>
  </conditionalFormatting>
  <conditionalFormatting sqref="H5:H6 H9 H12:H14 H16 H19:H21 H23:H25 H27 H29:H31 H34 H36 H38 H40:H41 H44">
    <cfRule type="containsBlanks" dxfId="2" priority="7">
      <formula>LEN(TRIM(H5))=0</formula>
    </cfRule>
  </conditionalFormatting>
  <conditionalFormatting sqref="H7">
    <cfRule type="containsBlanks" dxfId="1" priority="4">
      <formula>LEN(TRIM(H7))=0</formula>
    </cfRule>
  </conditionalFormatting>
  <conditionalFormatting sqref="H4">
    <cfRule type="containsBlanks" dxfId="0" priority="1">
      <formula>LEN(TRIM(H4))=0</formula>
    </cfRule>
  </conditionalFormatting>
  <pageMargins left="0.51181102362204722" right="0.31496062992125984" top="0.19685039370078741" bottom="0.15748031496062992" header="0.19685039370078741" footer="0.11811023622047245"/>
  <pageSetup paperSize="9" scale="80" fitToWidth="0" fitToHeight="2" orientation="portrait" r:id="rId1"/>
  <rowBreaks count="1" manualBreakCount="1">
    <brk id="16" max="4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BPU_LOT14</vt:lpstr>
      <vt:lpstr>BPU_LOT14!Impression_des_titres</vt:lpstr>
      <vt:lpstr>BPU_LOT14!Zone_d_impression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FERRIERE Fabrice</dc:creator>
  <cp:lastModifiedBy>Maxime Favennec</cp:lastModifiedBy>
  <cp:lastPrinted>2025-01-17T15:11:21Z</cp:lastPrinted>
  <dcterms:created xsi:type="dcterms:W3CDTF">2024-12-10T09:35:22Z</dcterms:created>
  <dcterms:modified xsi:type="dcterms:W3CDTF">2025-04-23T07:45:04Z</dcterms:modified>
</cp:coreProperties>
</file>