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Wprod.ds.aphp.fr\dfz\DTM\COMMUN\2.0 - maintenance commun\2025 - Marché Assainissement (En cours de rédaction)\"/>
    </mc:Choice>
  </mc:AlternateContent>
  <xr:revisionPtr revIDLastSave="0" documentId="13_ncr:1_{3A852B19-7040-4DC6-B2AF-BBAA41EDFFB5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RECAP" sheetId="17" r:id="rId1"/>
    <sheet name="DPGF PSL" sheetId="15" r:id="rId2"/>
    <sheet name="DPGF CFX" sheetId="1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7" l="1"/>
  <c r="C22" i="17"/>
  <c r="B22" i="17"/>
  <c r="E22" i="17"/>
  <c r="E16" i="17"/>
  <c r="D16" i="17"/>
  <c r="C16" i="17"/>
  <c r="B16" i="17"/>
  <c r="E11" i="17"/>
  <c r="D11" i="17"/>
  <c r="C11" i="17"/>
  <c r="B11" i="17"/>
  <c r="E20" i="16"/>
  <c r="D20" i="16"/>
  <c r="C20" i="16"/>
  <c r="B20" i="16"/>
  <c r="D20" i="15"/>
  <c r="C20" i="15"/>
  <c r="B20" i="15"/>
  <c r="B30" i="15"/>
  <c r="C30" i="15"/>
  <c r="D30" i="15"/>
  <c r="E30" i="15"/>
  <c r="E20" i="15"/>
</calcChain>
</file>

<file path=xl/sharedStrings.xml><?xml version="1.0" encoding="utf-8"?>
<sst xmlns="http://schemas.openxmlformats.org/spreadsheetml/2006/main" count="76" uniqueCount="30">
  <si>
    <t>Fosse septique</t>
  </si>
  <si>
    <t>Puisards</t>
  </si>
  <si>
    <t>Montant HT /an</t>
  </si>
  <si>
    <t>Montant TTC/an</t>
  </si>
  <si>
    <t>Montant HT /durée du marché</t>
  </si>
  <si>
    <t>Montant TTC /durée du marché</t>
  </si>
  <si>
    <t>Prestations forfaitaires</t>
  </si>
  <si>
    <t>Bacs à graisse</t>
  </si>
  <si>
    <t>Canalisations eaux grasses</t>
  </si>
  <si>
    <t>Fosse de relevage eaux usées/eaux vannes</t>
  </si>
  <si>
    <t>Séparateur d'hydrocarbure</t>
  </si>
  <si>
    <t>Egoûts,collecteur cunettes Canalisations</t>
  </si>
  <si>
    <t>Avaloirs,grilles,caniveaux,regards,siphons de sol (Eaux pluvialles)</t>
  </si>
  <si>
    <t>Chambre à terre</t>
  </si>
  <si>
    <t>Ovoïdes</t>
  </si>
  <si>
    <t>Fosse de neutralisation médecine nucléaire (Urine/matière fécale)</t>
  </si>
  <si>
    <t>Entretien et maintenance des équipements d’extraction des buées grasses, bacs à graisses et réseaux d’évacuation des eaux du groupe hospitalo-universitaire AP-HP. Sorbonne Université 
DPGF
LOT 1 - site Pitié Salpetrière</t>
  </si>
  <si>
    <t>ASSAINISSEMENT</t>
  </si>
  <si>
    <t>Total</t>
  </si>
  <si>
    <t>FILTRE ET HOTTE</t>
  </si>
  <si>
    <t>Permutation des filtres</t>
  </si>
  <si>
    <t>Hottes</t>
  </si>
  <si>
    <t>Extractions et réseaux</t>
  </si>
  <si>
    <t>Entretien et maintenance des équipements d’extraction des buées grasses, bacs à graisses et réseaux d’évacuation des eaux du groupe hospitalo-universitaire AP-HP. Sorbonne Université 
DPGF
LOT 1 - site Charles Foix</t>
  </si>
  <si>
    <t>Entretien et maintenance des équipements d’extraction des buées grasses, bacs à graisses et réseaux d’évacuation des eaux du groupe hospitalo-universitaire AP-HP. Sorbonne Université 
RECAP DPGF
LOT 1</t>
  </si>
  <si>
    <t>PSL</t>
  </si>
  <si>
    <t>CFX</t>
  </si>
  <si>
    <t>TOTAL</t>
  </si>
  <si>
    <t>SITE</t>
  </si>
  <si>
    <t>Date et signature électronique obligatoire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</si>
</sst>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Continuous" vertical="center"/>
    </xf>
    <xf numFmtId="0" fontId="2" fillId="0" borderId="0" xfId="0" applyFont="1" applyAlignment="1">
      <alignment horizontal="centerContinuous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center" wrapText="1"/>
    </xf>
    <xf numFmtId="0" fontId="1" fillId="0" borderId="0" xfId="0" applyFont="1"/>
    <xf numFmtId="44" fontId="1" fillId="0" borderId="0" xfId="0" applyNumberFormat="1" applyFont="1" applyFill="1" applyAlignment="1">
      <alignment vertical="center"/>
    </xf>
    <xf numFmtId="44" fontId="1" fillId="0" borderId="0" xfId="0" applyNumberFormat="1" applyFont="1" applyFill="1" applyAlignment="1">
      <alignment horizontal="center" vertical="center"/>
    </xf>
    <xf numFmtId="44" fontId="0" fillId="0" borderId="0" xfId="0" applyNumberFormat="1" applyFill="1" applyAlignment="1">
      <alignment vertical="center"/>
    </xf>
    <xf numFmtId="44" fontId="0" fillId="0" borderId="0" xfId="0" applyNumberFormat="1" applyFill="1" applyAlignment="1">
      <alignment horizontal="center" vertical="center"/>
    </xf>
    <xf numFmtId="44" fontId="0" fillId="0" borderId="0" xfId="0" applyNumberFormat="1" applyAlignment="1">
      <alignment vertical="center"/>
    </xf>
    <xf numFmtId="44" fontId="0" fillId="0" borderId="0" xfId="0" applyNumberFormat="1" applyAlignment="1">
      <alignment horizontal="center" vertical="center"/>
    </xf>
    <xf numFmtId="44" fontId="1" fillId="0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centerContinuous" vertical="center"/>
    </xf>
    <xf numFmtId="0" fontId="0" fillId="2" borderId="0" xfId="0" applyFill="1" applyBorder="1" applyAlignment="1">
      <alignment horizontal="centerContinuous" vertical="center"/>
    </xf>
    <xf numFmtId="44" fontId="1" fillId="0" borderId="0" xfId="0" applyNumberFormat="1" applyFont="1"/>
    <xf numFmtId="44" fontId="4" fillId="0" borderId="0" xfId="0" applyNumberFormat="1" applyFont="1" applyAlignment="1">
      <alignment vertical="center"/>
    </xf>
  </cellXfs>
  <cellStyles count="3">
    <cellStyle name="Euro" xfId="1" xr:uid="{F02AD4AB-4D25-4880-BC5C-C3340DC750AB}"/>
    <cellStyle name="Euro 2" xfId="2" xr:uid="{3D378C23-8558-45C6-9620-615A0568E524}"/>
    <cellStyle name="Normal" xfId="0" builtinId="0"/>
  </cellStyles>
  <dxfs count="75"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numFmt numFmtId="34" formatCode="_-* #,##0.00\ &quot;€&quot;_-;\-* #,##0.00\ &quot;€&quot;_-;_-* &quot;-&quot;??\ &quot;€&quot;_-;_-@_-"/>
    </dxf>
    <dxf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font>
        <b/>
      </font>
    </dxf>
    <dxf>
      <font>
        <b/>
      </font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numFmt numFmtId="34" formatCode="_-* #,##0.00\ &quot;€&quot;_-;\-* #,##0.00\ &quot;€&quot;_-;_-* &quot;-&quot;??\ &quot;€&quot;_-;_-@_-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</font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numFmt numFmtId="34" formatCode="_-* #,##0.00\ &quot;€&quot;_-;\-* #,##0.00\ &quot;€&quot;_-;_-* &quot;-&quot;??\ &quot;€&quot;_-;_-@_-"/>
    </dxf>
    <dxf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E87880"/>
      <color rgb="FF990033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F9FDB0-7055-4894-8EA6-039EF8B29082}" name="Tableau15" displayName="Tableau15" ref="A8:E11" totalsRowCount="1" headerRowDxfId="74" dataDxfId="73" totalsRowDxfId="72">
  <autoFilter ref="A8:E10" xr:uid="{24ED1089-D655-401B-9241-1CF0863A4056}"/>
  <tableColumns count="5">
    <tableColumn id="1" xr3:uid="{8807941B-4A49-418D-A887-05162DE11B33}" name="SITE" totalsRowLabel="Total" dataDxfId="71" totalsRowDxfId="70"/>
    <tableColumn id="2" xr3:uid="{80D98092-9BC2-42D8-A63B-10F039A384EF}" name="Montant HT /an" totalsRowFunction="sum" dataDxfId="69" totalsRowDxfId="68"/>
    <tableColumn id="3" xr3:uid="{187AA37D-FE72-494C-B90B-873189CD007D}" name="Montant TTC/an" totalsRowFunction="sum" dataDxfId="67" totalsRowDxfId="66"/>
    <tableColumn id="4" xr3:uid="{B073337E-45CB-413E-84ED-0CB4641DE08A}" name="Montant HT /durée du marché" totalsRowFunction="sum" dataDxfId="65" totalsRowDxfId="64"/>
    <tableColumn id="5" xr3:uid="{E2410819-70AD-4556-9489-BE5D79276EB8}" name="Montant TTC /durée du marché" totalsRowFunction="sum" dataDxfId="63" totalsRowDxfId="62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343D6E8-3151-4226-A342-8C017ACED50A}" name="Tableau26" displayName="Tableau26" ref="A14:E16" totalsRowCount="1" headerRowDxfId="61" dataDxfId="60">
  <autoFilter ref="A14:E15" xr:uid="{3EDC4FFF-CEDE-4806-BD33-48052FE4CED1}"/>
  <tableColumns count="5">
    <tableColumn id="1" xr3:uid="{6259BAED-827D-4019-9018-90718B2E08AE}" name="SITE" totalsRowLabel="Total" dataDxfId="59" totalsRowDxfId="58"/>
    <tableColumn id="2" xr3:uid="{50E00E3E-7907-4953-BFE8-24AC96155B38}" name="Montant HT /an" totalsRowFunction="sum" dataDxfId="57" totalsRowDxfId="56"/>
    <tableColumn id="3" xr3:uid="{9CE79E0F-A16B-4D7B-9764-48F01F29E613}" name="Montant TTC/an" totalsRowFunction="sum" dataDxfId="55" totalsRowDxfId="54"/>
    <tableColumn id="4" xr3:uid="{D4A95110-D43A-4F8A-B452-BCB0592EFF08}" name="Montant HT /durée du marché" totalsRowFunction="sum" dataDxfId="53" totalsRowDxfId="52"/>
    <tableColumn id="5" xr3:uid="{5E3E2340-40F0-45CD-B2FF-A3B96BC6AB35}" name="Montant TTC /durée du marché" totalsRowFunction="sum" dataDxfId="51" totalsRowDxfId="50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69DE1E1-8AB3-476C-BCFD-AD528525CA4A}" name="Tableau6" displayName="Tableau6" ref="A19:E22" totalsRowCount="1" headerRowDxfId="49" dataDxfId="48">
  <autoFilter ref="A19:E21" xr:uid="{D69DE1E1-8AB3-476C-BCFD-AD528525CA4A}"/>
  <tableColumns count="5">
    <tableColumn id="1" xr3:uid="{29D88946-6C09-4ECB-B71F-76BCA110899D}" name="Prestations forfaitaires" totalsRowLabel="Total" dataDxfId="47" totalsRowDxfId="46"/>
    <tableColumn id="2" xr3:uid="{569AF4C5-F689-41FD-BE25-E5BFDEDF7432}" name="Montant HT /an" totalsRowFunction="sum" dataDxfId="45" totalsRowDxfId="44"/>
    <tableColumn id="3" xr3:uid="{9CDE2A5A-5938-44F8-B20E-F45E47E77825}" name="Montant TTC/an" totalsRowFunction="sum" dataDxfId="43" totalsRowDxfId="42"/>
    <tableColumn id="4" xr3:uid="{14A2B35B-6BB0-4935-8EA6-89B5B16CE608}" name="Montant HT /durée du marché" totalsRowFunction="sum" dataDxfId="41" totalsRowDxfId="40"/>
    <tableColumn id="5" xr3:uid="{AF6BE7FC-A690-4D9F-8894-F1F7BBFFC127}" name="Montant TTC /durée du marché" totalsRowFunction="count" dataDxfId="39" totalsRowDxfId="38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4ED1089-D655-401B-9241-1CF0863A4056}" name="Tableau1" displayName="Tableau1" ref="A8:E20" totalsRowCount="1" headerRowDxfId="37" dataDxfId="36" totalsRowDxfId="35">
  <autoFilter ref="A8:E19" xr:uid="{24ED1089-D655-401B-9241-1CF0863A4056}"/>
  <tableColumns count="5">
    <tableColumn id="1" xr3:uid="{012D983C-3B0A-4E42-895C-569453E33980}" name="Prestations forfaitaires" totalsRowLabel="Total" dataDxfId="34" totalsRowDxfId="33"/>
    <tableColumn id="2" xr3:uid="{5BE18977-8AF4-4749-8BCB-095133487CB2}" name="Montant HT /an" totalsRowFunction="sum" dataDxfId="32" totalsRowDxfId="31"/>
    <tableColumn id="3" xr3:uid="{B5001E97-324E-46EF-95A1-42B95125B322}" name="Montant TTC/an" totalsRowFunction="sum" dataDxfId="30" totalsRowDxfId="29"/>
    <tableColumn id="4" xr3:uid="{AA75EA3E-673B-4210-99CA-EB73159BA1CB}" name="Montant HT /durée du marché" totalsRowFunction="sum" dataDxfId="28" totalsRowDxfId="27"/>
    <tableColumn id="5" xr3:uid="{AC3659EC-7E10-464D-B15B-406F345C6583}" name="Montant TTC /durée du marché" totalsRowFunction="sum" dataDxfId="26" totalsRowDxfId="25"/>
  </tableColumns>
  <tableStyleInfo name="TableStyleLight1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EDC4FFF-CEDE-4806-BD33-48052FE4CED1}" name="Tableau2" displayName="Tableau2" ref="A26:E30" totalsRowCount="1" headerRowDxfId="24" dataDxfId="23">
  <autoFilter ref="A26:E29" xr:uid="{3EDC4FFF-CEDE-4806-BD33-48052FE4CED1}"/>
  <tableColumns count="5">
    <tableColumn id="1" xr3:uid="{9D78A5DB-221C-4A50-A281-74C5E26FB6D8}" name="Prestations forfaitaires" totalsRowLabel="Total" dataDxfId="22" totalsRowDxfId="21"/>
    <tableColumn id="2" xr3:uid="{363DB3CF-3D62-4822-AD96-5C3924B1CD1F}" name="Montant HT /an" totalsRowFunction="sum" dataDxfId="20" totalsRowDxfId="19"/>
    <tableColumn id="3" xr3:uid="{BD255C9A-F459-45A4-9302-D763CA1E13CF}" name="Montant TTC/an" totalsRowFunction="sum" dataDxfId="18" totalsRowDxfId="17"/>
    <tableColumn id="4" xr3:uid="{12173BED-7EAF-4F8C-8FC3-AF830D25474C}" name="Montant HT /durée du marché" totalsRowFunction="sum" dataDxfId="16" totalsRowDxfId="15"/>
    <tableColumn id="5" xr3:uid="{4F667C27-A334-4191-904B-53F807C54283}" name="Montant TTC /durée du marché" totalsRowFunction="sum" dataDxfId="14" totalsRowDxfId="13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96F3144-D455-4197-8369-AC2957F53DAB}" name="Tableau14" displayName="Tableau14" ref="A8:E20" totalsRowCount="1" headerRowDxfId="12" dataDxfId="11" totalsRowDxfId="10">
  <autoFilter ref="A8:E19" xr:uid="{24ED1089-D655-401B-9241-1CF0863A4056}"/>
  <tableColumns count="5">
    <tableColumn id="1" xr3:uid="{EFD70D8F-1052-4A6B-8274-774600E471B3}" name="Prestations forfaitaires" totalsRowLabel="Total" dataDxfId="9" totalsRowDxfId="8"/>
    <tableColumn id="2" xr3:uid="{6C6BC0C6-D820-4A98-ADDA-6D914F9C7FDE}" name="Montant HT /an" totalsRowFunction="sum" dataDxfId="7" totalsRowDxfId="6"/>
    <tableColumn id="3" xr3:uid="{76F25CDA-AAFB-4C08-86E9-51E460F7481F}" name="Montant TTC/an" totalsRowFunction="sum" dataDxfId="5" totalsRowDxfId="4"/>
    <tableColumn id="4" xr3:uid="{4E021956-7AA7-48F6-9521-6D51E5CD1E8E}" name="Montant HT /durée du marché" totalsRowFunction="sum" dataDxfId="3" totalsRowDxfId="2"/>
    <tableColumn id="5" xr3:uid="{963C1FA9-CBC9-43C2-9181-AF34EC77865D}" name="Montant TTC /durée du marché" totalsRowFunction="sum" dataDxfId="1" totalsRow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68959-52F1-4997-A473-B6CAD6E7CE75}">
  <dimension ref="A5:E25"/>
  <sheetViews>
    <sheetView tabSelected="1" zoomScaleNormal="100" workbookViewId="0">
      <selection activeCell="A25" sqref="A25"/>
    </sheetView>
  </sheetViews>
  <sheetFormatPr baseColWidth="10" defaultColWidth="9.140625" defaultRowHeight="15" x14ac:dyDescent="0.25"/>
  <cols>
    <col min="1" max="1" width="30.7109375" style="5" customWidth="1"/>
    <col min="2" max="3" width="30.7109375" style="3" customWidth="1"/>
    <col min="4" max="4" width="30.7109375" style="4" customWidth="1"/>
    <col min="5" max="5" width="30.7109375" style="3" customWidth="1"/>
    <col min="6" max="16384" width="9.140625" style="5"/>
  </cols>
  <sheetData>
    <row r="5" spans="1:5" ht="60" x14ac:dyDescent="0.25">
      <c r="A5" s="2" t="s">
        <v>24</v>
      </c>
      <c r="B5" s="1"/>
      <c r="C5" s="1"/>
      <c r="D5" s="1"/>
      <c r="E5" s="1"/>
    </row>
    <row r="7" spans="1:5" x14ac:dyDescent="0.25">
      <c r="A7" s="20" t="s">
        <v>17</v>
      </c>
      <c r="B7" s="21"/>
      <c r="C7" s="21"/>
      <c r="D7" s="21"/>
      <c r="E7" s="21"/>
    </row>
    <row r="8" spans="1:5" x14ac:dyDescent="0.25">
      <c r="A8" s="6" t="s">
        <v>28</v>
      </c>
      <c r="B8" s="6" t="s">
        <v>2</v>
      </c>
      <c r="C8" s="6" t="s">
        <v>3</v>
      </c>
      <c r="D8" s="7" t="s">
        <v>4</v>
      </c>
      <c r="E8" s="7" t="s">
        <v>5</v>
      </c>
    </row>
    <row r="9" spans="1:5" x14ac:dyDescent="0.25">
      <c r="A9" s="10" t="s">
        <v>25</v>
      </c>
      <c r="B9" s="13"/>
      <c r="C9" s="13"/>
      <c r="D9" s="14"/>
      <c r="E9" s="13"/>
    </row>
    <row r="10" spans="1:5" x14ac:dyDescent="0.25">
      <c r="A10" s="10" t="s">
        <v>26</v>
      </c>
      <c r="B10" s="15"/>
      <c r="C10" s="15"/>
      <c r="D10" s="16"/>
      <c r="E10" s="15"/>
    </row>
    <row r="11" spans="1:5" x14ac:dyDescent="0.25">
      <c r="A11" s="19" t="s">
        <v>18</v>
      </c>
      <c r="B11" s="15">
        <f>SUBTOTAL(109,Tableau15[Montant HT /an])</f>
        <v>0</v>
      </c>
      <c r="C11" s="15">
        <f>SUBTOTAL(109,Tableau15[Montant TTC/an])</f>
        <v>0</v>
      </c>
      <c r="D11" s="16">
        <f>SUBTOTAL(109,Tableau15[Montant HT /durée du marché])</f>
        <v>0</v>
      </c>
      <c r="E11" s="15">
        <f>SUBTOTAL(109,Tableau15[Montant TTC /durée du marché])</f>
        <v>0</v>
      </c>
    </row>
    <row r="12" spans="1:5" x14ac:dyDescent="0.25">
      <c r="A12" s="19"/>
      <c r="B12" s="15"/>
      <c r="C12" s="15"/>
      <c r="D12" s="16"/>
      <c r="E12" s="15"/>
    </row>
    <row r="13" spans="1:5" x14ac:dyDescent="0.25">
      <c r="A13" s="20" t="s">
        <v>19</v>
      </c>
      <c r="B13" s="21"/>
      <c r="C13" s="21"/>
      <c r="D13" s="21"/>
      <c r="E13" s="21"/>
    </row>
    <row r="14" spans="1:5" x14ac:dyDescent="0.25">
      <c r="A14" s="6" t="s">
        <v>28</v>
      </c>
      <c r="B14" s="6" t="s">
        <v>2</v>
      </c>
      <c r="C14" s="6" t="s">
        <v>3</v>
      </c>
      <c r="D14" s="7" t="s">
        <v>4</v>
      </c>
      <c r="E14" s="7" t="s">
        <v>5</v>
      </c>
    </row>
    <row r="15" spans="1:5" x14ac:dyDescent="0.25">
      <c r="A15" s="12" t="s">
        <v>25</v>
      </c>
      <c r="B15" s="17"/>
      <c r="C15" s="17"/>
      <c r="D15" s="18"/>
      <c r="E15" s="17"/>
    </row>
    <row r="16" spans="1:5" x14ac:dyDescent="0.25">
      <c r="A16" s="12" t="s">
        <v>18</v>
      </c>
      <c r="B16" s="17">
        <f>SUBTOTAL(109,Tableau26[Montant HT /an])</f>
        <v>0</v>
      </c>
      <c r="C16" s="17">
        <f>SUBTOTAL(109,Tableau26[Montant TTC/an])</f>
        <v>0</v>
      </c>
      <c r="D16" s="18">
        <f>SUBTOTAL(109,Tableau26[Montant HT /durée du marché])</f>
        <v>0</v>
      </c>
      <c r="E16" s="17">
        <f>SUBTOTAL(109,Tableau26[Montant TTC /durée du marché])</f>
        <v>0</v>
      </c>
    </row>
    <row r="18" spans="1:5" x14ac:dyDescent="0.25">
      <c r="A18" s="20" t="s">
        <v>27</v>
      </c>
      <c r="B18" s="21"/>
      <c r="C18" s="21"/>
      <c r="D18" s="21"/>
      <c r="E18" s="21"/>
    </row>
    <row r="19" spans="1:5" x14ac:dyDescent="0.25">
      <c r="A19" s="6" t="s">
        <v>6</v>
      </c>
      <c r="B19" s="6" t="s">
        <v>2</v>
      </c>
      <c r="C19" s="6" t="s">
        <v>3</v>
      </c>
      <c r="D19" s="7" t="s">
        <v>4</v>
      </c>
      <c r="E19" s="7" t="s">
        <v>5</v>
      </c>
    </row>
    <row r="20" spans="1:5" x14ac:dyDescent="0.25">
      <c r="A20" s="22" t="s">
        <v>17</v>
      </c>
      <c r="B20" s="17"/>
      <c r="C20" s="17"/>
      <c r="D20" s="18"/>
      <c r="E20" s="17"/>
    </row>
    <row r="21" spans="1:5" x14ac:dyDescent="0.25">
      <c r="A21" s="22" t="s">
        <v>19</v>
      </c>
      <c r="B21" s="17"/>
      <c r="C21" s="17"/>
      <c r="D21" s="18"/>
      <c r="E21" s="17"/>
    </row>
    <row r="22" spans="1:5" ht="18.75" x14ac:dyDescent="0.25">
      <c r="A22" s="22" t="s">
        <v>18</v>
      </c>
      <c r="B22" s="17">
        <f>SUBTOTAL(109,Tableau6[Montant HT /an])</f>
        <v>0</v>
      </c>
      <c r="C22" s="17">
        <f>SUBTOTAL(109,Tableau6[Montant TTC/an])</f>
        <v>0</v>
      </c>
      <c r="D22" s="18">
        <f>SUBTOTAL(109,Tableau6[Montant HT /durée du marché])</f>
        <v>0</v>
      </c>
      <c r="E22" s="23">
        <f>SUBTOTAL(103,Tableau6[Montant TTC /durée du marché])</f>
        <v>0</v>
      </c>
    </row>
    <row r="25" spans="1:5" x14ac:dyDescent="0.25">
      <c r="A25" s="12" t="s">
        <v>29</v>
      </c>
    </row>
  </sheetData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B8EA8-3267-4E56-A5DC-682C89E67B35}">
  <dimension ref="A5:E30"/>
  <sheetViews>
    <sheetView topLeftCell="A4" zoomScaleNormal="100" workbookViewId="0">
      <selection activeCell="A15" sqref="A15:XFD15"/>
    </sheetView>
  </sheetViews>
  <sheetFormatPr baseColWidth="10" defaultColWidth="9.140625" defaultRowHeight="15" x14ac:dyDescent="0.25"/>
  <cols>
    <col min="1" max="1" width="30.7109375" style="5" customWidth="1"/>
    <col min="2" max="3" width="30.7109375" style="3" customWidth="1"/>
    <col min="4" max="4" width="30.7109375" style="4" customWidth="1"/>
    <col min="5" max="5" width="30.7109375" style="3" customWidth="1"/>
    <col min="6" max="16384" width="9.140625" style="5"/>
  </cols>
  <sheetData>
    <row r="5" spans="1:5" ht="60" x14ac:dyDescent="0.25">
      <c r="A5" s="2" t="s">
        <v>16</v>
      </c>
      <c r="B5" s="1"/>
      <c r="C5" s="1"/>
      <c r="D5" s="1"/>
      <c r="E5" s="1"/>
    </row>
    <row r="7" spans="1:5" x14ac:dyDescent="0.25">
      <c r="A7" s="20" t="s">
        <v>17</v>
      </c>
      <c r="B7" s="21"/>
      <c r="C7" s="21"/>
      <c r="D7" s="21"/>
      <c r="E7" s="21"/>
    </row>
    <row r="8" spans="1:5" x14ac:dyDescent="0.25">
      <c r="A8" s="6" t="s">
        <v>6</v>
      </c>
      <c r="B8" s="6" t="s">
        <v>2</v>
      </c>
      <c r="C8" s="6" t="s">
        <v>3</v>
      </c>
      <c r="D8" s="7" t="s">
        <v>4</v>
      </c>
      <c r="E8" s="7" t="s">
        <v>5</v>
      </c>
    </row>
    <row r="9" spans="1:5" ht="30" x14ac:dyDescent="0.25">
      <c r="A9" s="10" t="s">
        <v>12</v>
      </c>
      <c r="B9" s="13"/>
      <c r="C9" s="13"/>
      <c r="D9" s="14"/>
      <c r="E9" s="13"/>
    </row>
    <row r="10" spans="1:5" x14ac:dyDescent="0.25">
      <c r="A10" s="10" t="s">
        <v>7</v>
      </c>
      <c r="B10" s="15"/>
      <c r="C10" s="15"/>
      <c r="D10" s="16"/>
      <c r="E10" s="15"/>
    </row>
    <row r="11" spans="1:5" x14ac:dyDescent="0.25">
      <c r="A11" s="10" t="s">
        <v>8</v>
      </c>
      <c r="B11" s="15"/>
      <c r="C11" s="15"/>
      <c r="D11" s="16"/>
      <c r="E11" s="15"/>
    </row>
    <row r="12" spans="1:5" ht="30" x14ac:dyDescent="0.25">
      <c r="A12" s="10" t="s">
        <v>9</v>
      </c>
      <c r="B12" s="15"/>
      <c r="C12" s="15"/>
      <c r="D12" s="16"/>
      <c r="E12" s="15"/>
    </row>
    <row r="13" spans="1:5" x14ac:dyDescent="0.25">
      <c r="A13" s="10" t="s">
        <v>10</v>
      </c>
      <c r="B13" s="15"/>
      <c r="C13" s="15"/>
      <c r="D13" s="16"/>
      <c r="E13" s="15"/>
    </row>
    <row r="14" spans="1:5" ht="30" x14ac:dyDescent="0.25">
      <c r="A14" s="11" t="s">
        <v>11</v>
      </c>
      <c r="B14" s="15"/>
      <c r="C14" s="15"/>
      <c r="D14" s="16"/>
      <c r="E14" s="15"/>
    </row>
    <row r="15" spans="1:5" x14ac:dyDescent="0.25">
      <c r="A15" s="10" t="s">
        <v>0</v>
      </c>
      <c r="B15" s="15"/>
      <c r="C15" s="15"/>
      <c r="D15" s="16"/>
      <c r="E15" s="15"/>
    </row>
    <row r="16" spans="1:5" x14ac:dyDescent="0.25">
      <c r="A16" s="10" t="s">
        <v>13</v>
      </c>
      <c r="B16" s="15"/>
      <c r="C16" s="15"/>
      <c r="D16" s="16"/>
      <c r="E16" s="15"/>
    </row>
    <row r="17" spans="1:5" x14ac:dyDescent="0.25">
      <c r="A17" s="10" t="s">
        <v>14</v>
      </c>
      <c r="B17" s="15"/>
      <c r="C17" s="15"/>
      <c r="D17" s="16"/>
      <c r="E17" s="15"/>
    </row>
    <row r="18" spans="1:5" x14ac:dyDescent="0.25">
      <c r="A18" s="10" t="s">
        <v>1</v>
      </c>
      <c r="B18" s="15"/>
      <c r="C18" s="15"/>
      <c r="D18" s="16"/>
      <c r="E18" s="15"/>
    </row>
    <row r="19" spans="1:5" ht="45" x14ac:dyDescent="0.25">
      <c r="A19" s="10" t="s">
        <v>15</v>
      </c>
      <c r="B19" s="15"/>
      <c r="C19" s="15"/>
      <c r="D19" s="16"/>
      <c r="E19" s="15"/>
    </row>
    <row r="20" spans="1:5" x14ac:dyDescent="0.25">
      <c r="A20" s="19" t="s">
        <v>18</v>
      </c>
      <c r="B20" s="15">
        <f>SUBTOTAL(109,Tableau1[Montant HT /an])</f>
        <v>0</v>
      </c>
      <c r="C20" s="15">
        <f>SUBTOTAL(109,Tableau1[Montant TTC/an])</f>
        <v>0</v>
      </c>
      <c r="D20" s="16">
        <f>SUBTOTAL(109,Tableau1[Montant HT /durée du marché])</f>
        <v>0</v>
      </c>
      <c r="E20" s="15">
        <f>SUBTOTAL(109,Tableau1[Montant TTC /durée du marché])</f>
        <v>0</v>
      </c>
    </row>
    <row r="21" spans="1:5" x14ac:dyDescent="0.25">
      <c r="A21" s="19"/>
      <c r="B21" s="15"/>
      <c r="C21" s="15"/>
      <c r="D21" s="16"/>
      <c r="E21" s="15"/>
    </row>
    <row r="22" spans="1:5" x14ac:dyDescent="0.25">
      <c r="A22" s="19"/>
      <c r="B22" s="15"/>
      <c r="C22" s="15"/>
      <c r="D22" s="16"/>
      <c r="E22" s="15"/>
    </row>
    <row r="23" spans="1:5" x14ac:dyDescent="0.25">
      <c r="A23" s="19"/>
      <c r="B23" s="15"/>
      <c r="C23" s="15"/>
      <c r="D23" s="16"/>
      <c r="E23" s="15"/>
    </row>
    <row r="24" spans="1:5" x14ac:dyDescent="0.25">
      <c r="A24" s="10"/>
      <c r="B24" s="8"/>
      <c r="C24" s="8"/>
      <c r="D24" s="9"/>
      <c r="E24" s="8"/>
    </row>
    <row r="25" spans="1:5" x14ac:dyDescent="0.25">
      <c r="A25" s="20" t="s">
        <v>19</v>
      </c>
      <c r="B25" s="21"/>
      <c r="C25" s="21"/>
      <c r="D25" s="21"/>
      <c r="E25" s="21"/>
    </row>
    <row r="26" spans="1:5" x14ac:dyDescent="0.25">
      <c r="A26" s="6" t="s">
        <v>6</v>
      </c>
      <c r="B26" s="6" t="s">
        <v>2</v>
      </c>
      <c r="C26" s="6" t="s">
        <v>3</v>
      </c>
      <c r="D26" s="7" t="s">
        <v>4</v>
      </c>
      <c r="E26" s="7" t="s">
        <v>5</v>
      </c>
    </row>
    <row r="27" spans="1:5" x14ac:dyDescent="0.25">
      <c r="A27" s="12" t="s">
        <v>20</v>
      </c>
      <c r="B27" s="17"/>
      <c r="C27" s="17"/>
      <c r="D27" s="18"/>
      <c r="E27" s="17"/>
    </row>
    <row r="28" spans="1:5" x14ac:dyDescent="0.25">
      <c r="A28" s="12" t="s">
        <v>21</v>
      </c>
      <c r="B28" s="17"/>
      <c r="C28" s="17"/>
      <c r="D28" s="18"/>
      <c r="E28" s="17"/>
    </row>
    <row r="29" spans="1:5" x14ac:dyDescent="0.25">
      <c r="A29" s="12" t="s">
        <v>22</v>
      </c>
      <c r="B29" s="17"/>
      <c r="C29" s="17"/>
      <c r="D29" s="18"/>
      <c r="E29" s="17"/>
    </row>
    <row r="30" spans="1:5" x14ac:dyDescent="0.25">
      <c r="A30" s="12" t="s">
        <v>18</v>
      </c>
      <c r="B30" s="17">
        <f>SUBTOTAL(109,Tableau2[Montant HT /an])</f>
        <v>0</v>
      </c>
      <c r="C30" s="17">
        <f>SUBTOTAL(109,Tableau2[Montant TTC/an])</f>
        <v>0</v>
      </c>
      <c r="D30" s="18">
        <f>SUBTOTAL(109,Tableau2[Montant HT /durée du marché])</f>
        <v>0</v>
      </c>
      <c r="E30" s="17">
        <f>SUBTOTAL(109,Tableau2[Montant TTC /durée du marché])</f>
        <v>0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5ED39-A56F-435A-A69C-A4B1F565649F}">
  <dimension ref="A5:E21"/>
  <sheetViews>
    <sheetView topLeftCell="A7" zoomScaleNormal="100" workbookViewId="0">
      <selection activeCell="A22" sqref="A22"/>
    </sheetView>
  </sheetViews>
  <sheetFormatPr baseColWidth="10" defaultColWidth="9.140625" defaultRowHeight="15" x14ac:dyDescent="0.25"/>
  <cols>
    <col min="1" max="1" width="30.7109375" style="5" customWidth="1"/>
    <col min="2" max="3" width="30.7109375" style="3" customWidth="1"/>
    <col min="4" max="4" width="30.7109375" style="4" customWidth="1"/>
    <col min="5" max="5" width="30.7109375" style="3" customWidth="1"/>
    <col min="6" max="16384" width="9.140625" style="5"/>
  </cols>
  <sheetData>
    <row r="5" spans="1:5" ht="60" x14ac:dyDescent="0.25">
      <c r="A5" s="2" t="s">
        <v>23</v>
      </c>
      <c r="B5" s="1"/>
      <c r="C5" s="1"/>
      <c r="D5" s="1"/>
      <c r="E5" s="1"/>
    </row>
    <row r="7" spans="1:5" x14ac:dyDescent="0.25">
      <c r="A7" s="20" t="s">
        <v>17</v>
      </c>
      <c r="B7" s="21"/>
      <c r="C7" s="21"/>
      <c r="D7" s="21"/>
      <c r="E7" s="21"/>
    </row>
    <row r="8" spans="1:5" x14ac:dyDescent="0.25">
      <c r="A8" s="6" t="s">
        <v>6</v>
      </c>
      <c r="B8" s="6" t="s">
        <v>2</v>
      </c>
      <c r="C8" s="6" t="s">
        <v>3</v>
      </c>
      <c r="D8" s="7" t="s">
        <v>4</v>
      </c>
      <c r="E8" s="7" t="s">
        <v>5</v>
      </c>
    </row>
    <row r="9" spans="1:5" ht="30" x14ac:dyDescent="0.25">
      <c r="A9" s="10" t="s">
        <v>12</v>
      </c>
      <c r="B9" s="13"/>
      <c r="C9" s="13"/>
      <c r="D9" s="14"/>
      <c r="E9" s="13"/>
    </row>
    <row r="10" spans="1:5" x14ac:dyDescent="0.25">
      <c r="A10" s="10" t="s">
        <v>7</v>
      </c>
      <c r="B10" s="15"/>
      <c r="C10" s="15"/>
      <c r="D10" s="16"/>
      <c r="E10" s="15"/>
    </row>
    <row r="11" spans="1:5" x14ac:dyDescent="0.25">
      <c r="A11" s="10" t="s">
        <v>8</v>
      </c>
      <c r="B11" s="15"/>
      <c r="C11" s="15"/>
      <c r="D11" s="16"/>
      <c r="E11" s="15"/>
    </row>
    <row r="12" spans="1:5" ht="30" x14ac:dyDescent="0.25">
      <c r="A12" s="10" t="s">
        <v>9</v>
      </c>
      <c r="B12" s="15"/>
      <c r="C12" s="15"/>
      <c r="D12" s="16"/>
      <c r="E12" s="15"/>
    </row>
    <row r="13" spans="1:5" x14ac:dyDescent="0.25">
      <c r="A13" s="10" t="s">
        <v>10</v>
      </c>
      <c r="B13" s="15"/>
      <c r="C13" s="15"/>
      <c r="D13" s="16"/>
      <c r="E13" s="15"/>
    </row>
    <row r="14" spans="1:5" ht="30" x14ac:dyDescent="0.25">
      <c r="A14" s="11" t="s">
        <v>11</v>
      </c>
      <c r="B14" s="15"/>
      <c r="C14" s="15"/>
      <c r="D14" s="16"/>
      <c r="E14" s="15"/>
    </row>
    <row r="15" spans="1:5" x14ac:dyDescent="0.25">
      <c r="A15" s="10" t="s">
        <v>0</v>
      </c>
      <c r="B15" s="15"/>
      <c r="C15" s="15"/>
      <c r="D15" s="16"/>
      <c r="E15" s="15"/>
    </row>
    <row r="16" spans="1:5" x14ac:dyDescent="0.25">
      <c r="A16" s="10" t="s">
        <v>13</v>
      </c>
      <c r="B16" s="15"/>
      <c r="C16" s="15"/>
      <c r="D16" s="16"/>
      <c r="E16" s="15"/>
    </row>
    <row r="17" spans="1:5" x14ac:dyDescent="0.25">
      <c r="A17" s="10" t="s">
        <v>14</v>
      </c>
      <c r="B17" s="15"/>
      <c r="C17" s="15"/>
      <c r="D17" s="16"/>
      <c r="E17" s="15"/>
    </row>
    <row r="18" spans="1:5" x14ac:dyDescent="0.25">
      <c r="A18" s="10" t="s">
        <v>1</v>
      </c>
      <c r="B18" s="15"/>
      <c r="C18" s="15"/>
      <c r="D18" s="16"/>
      <c r="E18" s="15"/>
    </row>
    <row r="19" spans="1:5" ht="45" x14ac:dyDescent="0.25">
      <c r="A19" s="10" t="s">
        <v>15</v>
      </c>
      <c r="B19" s="15"/>
      <c r="C19" s="15"/>
      <c r="D19" s="16"/>
      <c r="E19" s="15"/>
    </row>
    <row r="20" spans="1:5" x14ac:dyDescent="0.25">
      <c r="A20" s="19" t="s">
        <v>18</v>
      </c>
      <c r="B20" s="15">
        <f>SUBTOTAL(109,Tableau14[Montant HT /an])</f>
        <v>0</v>
      </c>
      <c r="C20" s="15">
        <f>SUBTOTAL(109,Tableau14[Montant TTC/an])</f>
        <v>0</v>
      </c>
      <c r="D20" s="16">
        <f>SUBTOTAL(109,Tableau14[Montant HT /durée du marché])</f>
        <v>0</v>
      </c>
      <c r="E20" s="15">
        <f>SUBTOTAL(109,Tableau14[Montant TTC /durée du marché])</f>
        <v>0</v>
      </c>
    </row>
    <row r="21" spans="1:5" x14ac:dyDescent="0.25">
      <c r="A21" s="19"/>
      <c r="B21" s="15"/>
      <c r="C21" s="15"/>
      <c r="D21" s="16"/>
      <c r="E21" s="15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RECAP</vt:lpstr>
      <vt:lpstr>DPGF PSL</vt:lpstr>
      <vt:lpstr>DPGF CFX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DESSORT Baptiste</dc:creator>
  <cp:lastModifiedBy>PELLE Valérie</cp:lastModifiedBy>
  <dcterms:created xsi:type="dcterms:W3CDTF">2015-06-05T18:19:34Z</dcterms:created>
  <dcterms:modified xsi:type="dcterms:W3CDTF">2025-03-20T12:46:57Z</dcterms:modified>
</cp:coreProperties>
</file>