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CLN\CLN-2025-0134 Evaluation and learning system of the Gambia's NDC\3 DCE publié\DCE VF CLN-2025-0134\"/>
    </mc:Choice>
  </mc:AlternateContent>
  <bookViews>
    <workbookView xWindow="0" yWindow="0" windowWidth="19200" windowHeight="7670" tabRatio="856" activeTab="1"/>
  </bookViews>
  <sheets>
    <sheet name="Breakdown Firm Tranche" sheetId="7" r:id="rId1"/>
    <sheet name="Breakdown optionnal Tranche" sheetId="11" r:id="rId2"/>
    <sheet name="Summary Total amount" sheetId="10" r:id="rId3"/>
    <sheet name="Composition of the price" sheetId="12" r:id="rId4"/>
  </sheets>
  <definedNames>
    <definedName name="_Toc25250064" localSheetId="0">'Breakdown Firm Tranche'!$C$17</definedName>
    <definedName name="_Toc25250064" localSheetId="1">'Breakdown optionnal Tranche'!$C$17</definedName>
    <definedName name="_Toc25250065" localSheetId="0">'Breakdown Firm Tranche'!#REF!</definedName>
    <definedName name="_Toc25250065" localSheetId="1">'Breakdown optionnal Tranche'!#REF!</definedName>
    <definedName name="_xlnm.Print_Area" localSheetId="0">'Breakdown Firm Tranche'!$C$8:$P$87</definedName>
    <definedName name="_xlnm.Print_Area" localSheetId="1">'Breakdown optionnal Tranche'!$C$8:$P$69</definedName>
  </definedNames>
  <calcPr calcId="162913"/>
</workbook>
</file>

<file path=xl/calcChain.xml><?xml version="1.0" encoding="utf-8"?>
<calcChain xmlns="http://schemas.openxmlformats.org/spreadsheetml/2006/main">
  <c r="R43" i="7" l="1"/>
  <c r="P43" i="7"/>
  <c r="F43" i="7"/>
  <c r="G43" i="7"/>
  <c r="H43" i="7"/>
  <c r="I43" i="7"/>
  <c r="J43" i="7"/>
  <c r="K43" i="7"/>
  <c r="L43" i="7"/>
  <c r="M43" i="7"/>
  <c r="E43" i="7"/>
  <c r="E36" i="7"/>
  <c r="F36" i="7"/>
  <c r="G36" i="7"/>
  <c r="H36" i="7"/>
  <c r="I36" i="7"/>
  <c r="J36" i="7"/>
  <c r="K36" i="7"/>
  <c r="L36" i="7"/>
  <c r="M36" i="7"/>
  <c r="P36" i="7"/>
  <c r="R36" i="7" s="1"/>
  <c r="E38" i="7"/>
  <c r="P38" i="7" s="1"/>
  <c r="R38" i="7" s="1"/>
  <c r="F38" i="7"/>
  <c r="G38" i="7"/>
  <c r="H38" i="7"/>
  <c r="I38" i="7"/>
  <c r="J38" i="7"/>
  <c r="K38" i="7"/>
  <c r="L38" i="7"/>
  <c r="M38" i="7"/>
  <c r="M22" i="11" l="1"/>
  <c r="L22" i="11"/>
  <c r="K22" i="11"/>
  <c r="J22" i="11"/>
  <c r="I22" i="11"/>
  <c r="H22" i="11"/>
  <c r="G22" i="11"/>
  <c r="F22" i="11"/>
  <c r="E22" i="11"/>
  <c r="P22" i="11" s="1"/>
  <c r="R22" i="11" s="1"/>
  <c r="E24" i="11"/>
  <c r="F24" i="11"/>
  <c r="G24" i="11"/>
  <c r="H24" i="11"/>
  <c r="I24" i="11"/>
  <c r="J24" i="11"/>
  <c r="K24" i="11"/>
  <c r="L24" i="11"/>
  <c r="M24" i="11"/>
  <c r="H12" i="10" l="1"/>
  <c r="H11" i="10"/>
  <c r="H13" i="10" s="1"/>
  <c r="R25" i="11" l="1"/>
  <c r="P25" i="11"/>
  <c r="F25" i="11"/>
  <c r="G25" i="11"/>
  <c r="H25" i="11"/>
  <c r="I25" i="11"/>
  <c r="J25" i="11"/>
  <c r="K25" i="11"/>
  <c r="L25" i="11"/>
  <c r="M25" i="11"/>
  <c r="E25" i="11"/>
  <c r="E50" i="11"/>
  <c r="M41" i="11"/>
  <c r="L41" i="11"/>
  <c r="K41" i="11"/>
  <c r="J41" i="11"/>
  <c r="I41" i="11"/>
  <c r="H41" i="11"/>
  <c r="G41" i="11"/>
  <c r="F41" i="11"/>
  <c r="E41" i="11"/>
  <c r="M37" i="11"/>
  <c r="L37" i="11"/>
  <c r="K37" i="11"/>
  <c r="K43" i="11" s="1"/>
  <c r="J37" i="11"/>
  <c r="J43" i="11" s="1"/>
  <c r="I37" i="11"/>
  <c r="I43" i="11" s="1"/>
  <c r="H37" i="11"/>
  <c r="H43" i="11" s="1"/>
  <c r="G37" i="11"/>
  <c r="F37" i="11"/>
  <c r="E37" i="11"/>
  <c r="M33" i="11"/>
  <c r="L33" i="11"/>
  <c r="K33" i="11"/>
  <c r="J33" i="11"/>
  <c r="I33" i="11"/>
  <c r="H33" i="11"/>
  <c r="G33" i="11"/>
  <c r="F33" i="11"/>
  <c r="E33" i="11"/>
  <c r="M20" i="11"/>
  <c r="L20" i="11"/>
  <c r="K20" i="11"/>
  <c r="J20" i="11"/>
  <c r="I20" i="11"/>
  <c r="H20" i="11"/>
  <c r="G20" i="11"/>
  <c r="F20" i="11"/>
  <c r="E20" i="11"/>
  <c r="P17" i="11"/>
  <c r="F42" i="7"/>
  <c r="G42" i="7"/>
  <c r="H42" i="7"/>
  <c r="I42" i="7"/>
  <c r="J42" i="7"/>
  <c r="K42" i="7"/>
  <c r="L42" i="7"/>
  <c r="M42" i="7"/>
  <c r="E42" i="7"/>
  <c r="F43" i="11" l="1"/>
  <c r="M43" i="11"/>
  <c r="G43" i="11"/>
  <c r="P20" i="11"/>
  <c r="E43" i="11"/>
  <c r="L43" i="11"/>
  <c r="E27" i="11"/>
  <c r="R20" i="11"/>
  <c r="E28" i="11" s="1"/>
  <c r="E44" i="11"/>
  <c r="E52" i="11" l="1"/>
  <c r="E68" i="7" l="1"/>
  <c r="M59" i="7"/>
  <c r="L59" i="7"/>
  <c r="K59" i="7"/>
  <c r="J59" i="7"/>
  <c r="I59" i="7"/>
  <c r="H59" i="7"/>
  <c r="G59" i="7"/>
  <c r="F59" i="7"/>
  <c r="E59" i="7"/>
  <c r="M55" i="7"/>
  <c r="L55" i="7"/>
  <c r="K55" i="7"/>
  <c r="J55" i="7"/>
  <c r="I55" i="7"/>
  <c r="H55" i="7"/>
  <c r="G55" i="7"/>
  <c r="F55" i="7"/>
  <c r="E55" i="7"/>
  <c r="M51" i="7"/>
  <c r="L51" i="7"/>
  <c r="K51" i="7"/>
  <c r="J51" i="7"/>
  <c r="I51" i="7"/>
  <c r="H51" i="7"/>
  <c r="G51" i="7"/>
  <c r="F51" i="7"/>
  <c r="E51" i="7"/>
  <c r="M34" i="7"/>
  <c r="L34" i="7"/>
  <c r="K34" i="7"/>
  <c r="J34" i="7"/>
  <c r="I34" i="7"/>
  <c r="H34" i="7"/>
  <c r="G34" i="7"/>
  <c r="F34" i="7"/>
  <c r="E34" i="7"/>
  <c r="M32" i="7"/>
  <c r="L32" i="7"/>
  <c r="K32" i="7"/>
  <c r="J32" i="7"/>
  <c r="I32" i="7"/>
  <c r="H32" i="7"/>
  <c r="G32" i="7"/>
  <c r="F32" i="7"/>
  <c r="E32" i="7"/>
  <c r="M30" i="7"/>
  <c r="L30" i="7"/>
  <c r="K30" i="7"/>
  <c r="J30" i="7"/>
  <c r="I30" i="7"/>
  <c r="H30" i="7"/>
  <c r="G30" i="7"/>
  <c r="F30" i="7"/>
  <c r="E30" i="7"/>
  <c r="M28" i="7"/>
  <c r="L28" i="7"/>
  <c r="K28" i="7"/>
  <c r="J28" i="7"/>
  <c r="I28" i="7"/>
  <c r="H28" i="7"/>
  <c r="G28" i="7"/>
  <c r="F28" i="7"/>
  <c r="E28" i="7"/>
  <c r="M26" i="7"/>
  <c r="L26" i="7"/>
  <c r="K26" i="7"/>
  <c r="J26" i="7"/>
  <c r="I26" i="7"/>
  <c r="H26" i="7"/>
  <c r="G26" i="7"/>
  <c r="F26" i="7"/>
  <c r="E26" i="7"/>
  <c r="M24" i="7"/>
  <c r="L24" i="7"/>
  <c r="K24" i="7"/>
  <c r="J24" i="7"/>
  <c r="I24" i="7"/>
  <c r="H24" i="7"/>
  <c r="G24" i="7"/>
  <c r="F24" i="7"/>
  <c r="E24" i="7"/>
  <c r="M22" i="7"/>
  <c r="L22" i="7"/>
  <c r="K22" i="7"/>
  <c r="J22" i="7"/>
  <c r="I22" i="7"/>
  <c r="H22" i="7"/>
  <c r="G22" i="7"/>
  <c r="F22" i="7"/>
  <c r="E22" i="7"/>
  <c r="M20" i="7"/>
  <c r="L20" i="7"/>
  <c r="K20" i="7"/>
  <c r="J20" i="7"/>
  <c r="I20" i="7"/>
  <c r="H20" i="7"/>
  <c r="G20" i="7"/>
  <c r="F20" i="7"/>
  <c r="E20" i="7"/>
  <c r="P17" i="7"/>
  <c r="L61" i="7" l="1"/>
  <c r="K61" i="7"/>
  <c r="P32" i="7"/>
  <c r="R32" i="7" s="1"/>
  <c r="M61" i="7"/>
  <c r="P24" i="7"/>
  <c r="R24" i="7" s="1"/>
  <c r="P30" i="7"/>
  <c r="R30" i="7" s="1"/>
  <c r="G61" i="7"/>
  <c r="P34" i="7"/>
  <c r="R34" i="7" s="1"/>
  <c r="H61" i="7"/>
  <c r="I61" i="7"/>
  <c r="P22" i="7"/>
  <c r="R22" i="7" s="1"/>
  <c r="P28" i="7"/>
  <c r="R28" i="7" s="1"/>
  <c r="J61" i="7"/>
  <c r="F61" i="7"/>
  <c r="E61" i="7"/>
  <c r="P26" i="7"/>
  <c r="R26" i="7" s="1"/>
  <c r="P20" i="7"/>
  <c r="E45" i="7" l="1"/>
  <c r="E62" i="7"/>
  <c r="R20" i="7"/>
  <c r="E46" i="7" l="1"/>
  <c r="E70" i="7" s="1"/>
</calcChain>
</file>

<file path=xl/sharedStrings.xml><?xml version="1.0" encoding="utf-8"?>
<sst xmlns="http://schemas.openxmlformats.org/spreadsheetml/2006/main" count="190" uniqueCount="80">
  <si>
    <t>Name of Bidder:</t>
  </si>
  <si>
    <t>The breakdown below is not contractual. Only the global lump sum amount will be contracted.</t>
  </si>
  <si>
    <t>TTC</t>
  </si>
  <si>
    <t>VAT</t>
  </si>
  <si>
    <t>HT</t>
  </si>
  <si>
    <t>Total other expenditure</t>
  </si>
  <si>
    <t>Total amount per person per day</t>
  </si>
  <si>
    <t>Security charges</t>
  </si>
  <si>
    <t>Total amount</t>
  </si>
  <si>
    <t>Number of tickets for the entire mission</t>
  </si>
  <si>
    <t>Total amount in €HT</t>
  </si>
  <si>
    <t>Possible commercial discount</t>
  </si>
  <si>
    <t>Average rate per day</t>
  </si>
  <si>
    <t>Profiles selected for the mission described in the TDR</t>
  </si>
  <si>
    <t>PROFILES AND DELIVERABLES</t>
  </si>
  <si>
    <t>Profile 1</t>
  </si>
  <si>
    <t>Profile 2</t>
  </si>
  <si>
    <t>Profile 3</t>
  </si>
  <si>
    <t>Profile 4</t>
  </si>
  <si>
    <t>Profile 5</t>
  </si>
  <si>
    <t>Profile 6</t>
  </si>
  <si>
    <t>Profile 7</t>
  </si>
  <si>
    <t>(…)</t>
  </si>
  <si>
    <t>Profile N</t>
  </si>
  <si>
    <t>Core expertise</t>
  </si>
  <si>
    <t>Number of years of experience</t>
  </si>
  <si>
    <t>Ownership structure/company</t>
  </si>
  <si>
    <t>Daily rate in € HT</t>
  </si>
  <si>
    <t>Total amount of benefit in € HT</t>
  </si>
  <si>
    <t>Total amount of benefit in € TTC</t>
  </si>
  <si>
    <t>Per Diem daily rate</t>
  </si>
  <si>
    <t>Number of mission days</t>
  </si>
  <si>
    <t>OTHER FEES if applicable</t>
  </si>
  <si>
    <t>Logistics costs</t>
  </si>
  <si>
    <t>Other to be specified</t>
  </si>
  <si>
    <t>Total amount of the contractualPrestations + possible costs</t>
  </si>
  <si>
    <t>MISSION EXPENSES</t>
  </si>
  <si>
    <t>Total amount of mission expenses</t>
  </si>
  <si>
    <t>Local / International / Implantation</t>
  </si>
  <si>
    <t xml:space="preserve">Total number of days </t>
  </si>
  <si>
    <t xml:space="preserve">JUNIOR (6 months to 3 years experience) </t>
  </si>
  <si>
    <t>SENIOR (&gt;3 years - 7 years experience)</t>
  </si>
  <si>
    <t xml:space="preserve">EXPERT (at least 7+ years of experience) </t>
  </si>
  <si>
    <t xml:space="preserve">Profiles </t>
  </si>
  <si>
    <r>
      <t xml:space="preserve">ANY COSTS
</t>
    </r>
    <r>
      <rPr>
        <i/>
        <sz val="16"/>
        <color rgb="FFC00000"/>
        <rFont val="Roboto Bold"/>
      </rPr>
      <t xml:space="preserve"> </t>
    </r>
  </si>
  <si>
    <t xml:space="preserve">Days by profile </t>
  </si>
  <si>
    <t>Total / profile</t>
  </si>
  <si>
    <t>Unit price of airline tickets (economy or premium class)</t>
  </si>
  <si>
    <t>Signature</t>
  </si>
  <si>
    <t>Name and function</t>
  </si>
  <si>
    <t>Date and place</t>
  </si>
  <si>
    <t>FOR DFS</t>
  </si>
  <si>
    <t>FOR THE CANDIDATE</t>
  </si>
  <si>
    <t>TOTAL in € including taxes</t>
  </si>
  <si>
    <t>SUMMARY TOTAL CONTRACT AMOUNT</t>
  </si>
  <si>
    <t>TOTAL MARKET VALUE</t>
  </si>
  <si>
    <t>The total estimated contract amount below will be taken into account for comparison and ranking of offers</t>
  </si>
  <si>
    <r>
      <t xml:space="preserve">Design of the monitoring, evaluation </t>
    </r>
    <r>
      <rPr>
        <b/>
        <sz val="16"/>
        <color rgb="FFFF0000"/>
        <rFont val="Roboto Black"/>
      </rPr>
      <t xml:space="preserve">and learning system (MEL) for the implementation of the adaptation component of the Gambia’s Nationally Determined Contribution (NDC) </t>
    </r>
  </si>
  <si>
    <r>
      <t xml:space="preserve">Design of the monitoring, evaluation </t>
    </r>
    <r>
      <rPr>
        <b/>
        <sz val="16"/>
        <color rgb="FFFF0000"/>
        <rFont val="Roboto Black"/>
      </rPr>
      <t xml:space="preserve">and learning system (MEL) for the implementation of the adaptation component of the Gambia’s Nationally Determined Contribution (NDC) </t>
    </r>
  </si>
  <si>
    <t>Phases 0 to 3</t>
  </si>
  <si>
    <t>PHASE 4</t>
  </si>
  <si>
    <t>Deliverable 2: Report on the MEL system governance framework</t>
  </si>
  <si>
    <t xml:space="preserve"> Deliverable 1:  Inception report </t>
  </si>
  <si>
    <t xml:space="preserve"> Deliverable 3: Implementing plan for the MEL tool </t>
  </si>
  <si>
    <t xml:space="preserve">Deliverable 4: Draft version of the MEL tool </t>
  </si>
  <si>
    <t>Deliverable 6: Final version of the MEL tool for the adaptation component of the NDC (based on pre-test recommendations)</t>
  </si>
  <si>
    <t xml:space="preserve">Deliverable 5:  Practical using guide for the MEL tool  </t>
  </si>
  <si>
    <t>Deliverable 7: Monitoring and evaluation report on the progress of the adaptation component of the NDC</t>
  </si>
  <si>
    <t>Deliverable 8: MEL system sustainability plan</t>
  </si>
  <si>
    <t>Deliverable 9: Implementation plan for the NDC’s adaptation component MEL tool updated</t>
  </si>
  <si>
    <t xml:space="preserve">Deliverable 10: NDC’s adaptation component MEL tool updated  </t>
  </si>
  <si>
    <t xml:space="preserve"> Deliverable 9: Implementation plan for the NDC’s adaptation component MEL tool updated </t>
  </si>
  <si>
    <t>TOTAL DPGF Firm and optional tranche</t>
  </si>
  <si>
    <t>TOTAL  DPGF Firm</t>
  </si>
  <si>
    <t>Weight (%)</t>
  </si>
  <si>
    <t>Costs (€)</t>
  </si>
  <si>
    <t xml:space="preserve">Posts </t>
  </si>
  <si>
    <t>In this part we invite you to detail your price: what does your price include? This part is not contractualized. It aims to understand your encryption methodology</t>
  </si>
  <si>
    <t>Composition of price</t>
  </si>
  <si>
    <t>TOTAL DPGF Optional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</si>
</sst>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  <numFmt numFmtId="166" formatCode="0.0%"/>
    <numFmt numFmtId="167" formatCode="_-* #,##0\ [$€-40C]_-;\-* #,##0\ [$€-40C]_-;_-* &quot;-&quot;??\ [$€-40C]_-;_-@_-"/>
  </numFmts>
  <fonts count="44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C00000"/>
      <name val="Roboto Bold"/>
    </font>
    <font>
      <sz val="11"/>
      <name val="Roboto Bold"/>
    </font>
    <font>
      <b/>
      <sz val="11"/>
      <color theme="1"/>
      <name val="Calibri"/>
      <family val="2"/>
      <scheme val="minor"/>
    </font>
    <font>
      <b/>
      <sz val="14"/>
      <name val="Roboto Bold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theme="1"/>
      <name val="Roboto Bold"/>
    </font>
    <font>
      <sz val="11"/>
      <color rgb="FF009AA0"/>
      <name val="Calibri Light"/>
      <family val="2"/>
    </font>
    <font>
      <b/>
      <sz val="11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Roboto Black"/>
    </font>
    <font>
      <b/>
      <sz val="16"/>
      <color rgb="FFFF0000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  <scheme val="minor"/>
    </font>
    <font>
      <b/>
      <sz val="11"/>
      <color theme="0"/>
      <name val="Roboto Bold"/>
    </font>
    <font>
      <b/>
      <sz val="16"/>
      <color theme="0"/>
      <name val="Roboto Bold"/>
    </font>
    <font>
      <b/>
      <sz val="16"/>
      <color theme="0"/>
      <name val="Calibri"/>
      <family val="2"/>
      <scheme val="minor"/>
    </font>
    <font>
      <i/>
      <sz val="16"/>
      <color rgb="FFC00000"/>
      <name val="Roboto Bold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indexed="16"/>
      <name val="Calibri"/>
      <family val="2"/>
    </font>
    <font>
      <b/>
      <sz val="12"/>
      <color theme="1"/>
      <name val="Calibri"/>
      <family val="2"/>
    </font>
    <font>
      <b/>
      <sz val="12"/>
      <color rgb="FFFF0000"/>
      <name val="Roboto Black"/>
    </font>
    <font>
      <sz val="12"/>
      <color theme="1"/>
      <name val="Roboto Black"/>
    </font>
    <font>
      <sz val="12"/>
      <color rgb="FFC00000"/>
      <name val="Roboto Bold"/>
    </font>
    <font>
      <sz val="12"/>
      <name val="Roboto Bold"/>
    </font>
    <font>
      <b/>
      <sz val="12"/>
      <color indexed="56"/>
      <name val="Calibri"/>
      <family val="2"/>
    </font>
    <font>
      <b/>
      <sz val="12"/>
      <color theme="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/>
      <name val="Roboto Bold"/>
    </font>
    <font>
      <sz val="12"/>
      <color rgb="FFFF0000"/>
      <name val="Roboto Bold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gray0625">
        <bgColor theme="0" tint="-4.9989318521683403E-2"/>
      </patternFill>
    </fill>
    <fill>
      <patternFill patternType="gray0625">
        <bgColor theme="5" tint="0.79995117038483843"/>
      </patternFill>
    </fill>
    <fill>
      <patternFill patternType="solid">
        <fgColor indexed="6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gray0625">
        <bgColor theme="0"/>
      </patternFill>
    </fill>
    <fill>
      <patternFill patternType="gray0625"/>
    </fill>
    <fill>
      <patternFill patternType="solid">
        <fgColor theme="0" tint="-0.14996795556505021"/>
        <bgColor indexed="64"/>
      </patternFill>
    </fill>
    <fill>
      <patternFill patternType="gray0625">
        <bgColor theme="0" tint="-0.14996795556505021"/>
      </patternFill>
    </fill>
  </fills>
  <borders count="8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DashDot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 style="medium">
        <color rgb="FF002060"/>
      </right>
      <top/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/>
      <bottom/>
      <diagonal/>
    </border>
    <border>
      <left/>
      <right/>
      <top/>
      <bottom style="medium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DashDot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thin">
        <color rgb="FF002060"/>
      </right>
      <top style="medium">
        <color rgb="FF002060"/>
      </top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1" fillId="0" borderId="0"/>
  </cellStyleXfs>
  <cellXfs count="339">
    <xf numFmtId="0" fontId="0" fillId="0" borderId="0" xfId="0"/>
    <xf numFmtId="0" fontId="0" fillId="0" borderId="0" xfId="0" applyBorder="1"/>
    <xf numFmtId="0" fontId="0" fillId="0" borderId="0" xfId="0" applyFill="1"/>
    <xf numFmtId="0" fontId="4" fillId="0" borderId="0" xfId="2" applyProtection="1">
      <protection locked="0"/>
    </xf>
    <xf numFmtId="0" fontId="4" fillId="0" borderId="0" xfId="2" applyBorder="1" applyProtection="1">
      <protection locked="0"/>
    </xf>
    <xf numFmtId="0" fontId="4" fillId="0" borderId="0" xfId="2" applyAlignment="1" applyProtection="1">
      <protection locked="0"/>
    </xf>
    <xf numFmtId="0" fontId="12" fillId="0" borderId="0" xfId="2" applyFont="1" applyBorder="1" applyAlignment="1" applyProtection="1">
      <alignment horizontal="left" vertical="center" wrapText="1"/>
      <protection locked="0"/>
    </xf>
    <xf numFmtId="166" fontId="0" fillId="0" borderId="0" xfId="3" applyNumberFormat="1" applyFont="1" applyProtection="1">
      <protection locked="0"/>
    </xf>
    <xf numFmtId="0" fontId="4" fillId="0" borderId="0" xfId="2" applyFill="1" applyBorder="1" applyProtection="1">
      <protection locked="0"/>
    </xf>
    <xf numFmtId="0" fontId="8" fillId="7" borderId="17" xfId="2" applyFont="1" applyFill="1" applyBorder="1" applyAlignment="1" applyProtection="1">
      <alignment horizontal="center" vertical="center" wrapText="1"/>
      <protection locked="0"/>
    </xf>
    <xf numFmtId="0" fontId="8" fillId="7" borderId="16" xfId="2" applyFont="1" applyFill="1" applyBorder="1" applyAlignment="1" applyProtection="1">
      <alignment horizontal="center" vertical="center"/>
      <protection locked="0"/>
    </xf>
    <xf numFmtId="0" fontId="8" fillId="7" borderId="36" xfId="2" applyFont="1" applyFill="1" applyBorder="1" applyAlignment="1" applyProtection="1">
      <alignment horizontal="center" vertical="center"/>
      <protection locked="0"/>
    </xf>
    <xf numFmtId="165" fontId="7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2" applyFont="1" applyFill="1" applyBorder="1" applyAlignment="1" applyProtection="1">
      <alignment vertical="center"/>
    </xf>
    <xf numFmtId="167" fontId="7" fillId="0" borderId="0" xfId="2" applyNumberFormat="1" applyFont="1" applyFill="1" applyBorder="1" applyAlignment="1" applyProtection="1">
      <alignment horizontal="center" vertical="center" wrapText="1"/>
    </xf>
    <xf numFmtId="165" fontId="14" fillId="0" borderId="0" xfId="2" applyNumberFormat="1" applyFont="1" applyFill="1" applyBorder="1" applyAlignment="1" applyProtection="1">
      <alignment horizontal="center" vertical="center" wrapText="1"/>
    </xf>
    <xf numFmtId="0" fontId="8" fillId="0" borderId="0" xfId="2" applyFont="1" applyFill="1" applyBorder="1" applyAlignment="1" applyProtection="1">
      <alignment horizontal="center" vertical="center"/>
      <protection locked="0"/>
    </xf>
    <xf numFmtId="165" fontId="7" fillId="0" borderId="0" xfId="2" applyNumberFormat="1" applyFont="1" applyFill="1" applyBorder="1" applyAlignment="1" applyProtection="1">
      <alignment horizontal="center" vertical="center" wrapText="1"/>
    </xf>
    <xf numFmtId="0" fontId="15" fillId="2" borderId="0" xfId="2" applyFont="1" applyFill="1" applyBorder="1" applyAlignment="1" applyProtection="1">
      <alignment horizontal="center" vertical="center" wrapText="1"/>
      <protection locked="0"/>
    </xf>
    <xf numFmtId="0" fontId="6" fillId="2" borderId="0" xfId="2" applyFont="1" applyFill="1" applyBorder="1" applyAlignment="1" applyProtection="1">
      <alignment horizontal="center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 indent="1"/>
      <protection locked="0"/>
    </xf>
    <xf numFmtId="0" fontId="15" fillId="2" borderId="0" xfId="2" applyFont="1" applyFill="1" applyBorder="1" applyAlignment="1" applyProtection="1">
      <alignment horizontal="left" vertical="center" wrapText="1"/>
      <protection locked="0"/>
    </xf>
    <xf numFmtId="0" fontId="4" fillId="0" borderId="40" xfId="2" applyBorder="1" applyProtection="1">
      <protection locked="0"/>
    </xf>
    <xf numFmtId="0" fontId="16" fillId="0" borderId="40" xfId="2" applyFont="1" applyFill="1" applyBorder="1" applyAlignment="1" applyProtection="1">
      <alignment horizontal="center" vertical="center" wrapText="1"/>
      <protection locked="0"/>
    </xf>
    <xf numFmtId="164" fontId="17" fillId="0" borderId="40" xfId="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164" fontId="17" fillId="0" borderId="0" xfId="2" applyNumberFormat="1" applyFont="1" applyFill="1" applyBorder="1" applyAlignment="1" applyProtection="1">
      <alignment horizontal="center" vertical="center" wrapText="1"/>
      <protection locked="0"/>
    </xf>
    <xf numFmtId="165" fontId="7" fillId="0" borderId="41" xfId="2" applyNumberFormat="1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 wrapText="1"/>
    </xf>
    <xf numFmtId="0" fontId="4" fillId="10" borderId="0" xfId="2" applyFill="1" applyBorder="1" applyProtection="1">
      <protection locked="0"/>
    </xf>
    <xf numFmtId="0" fontId="11" fillId="0" borderId="0" xfId="2" applyFont="1" applyBorder="1" applyAlignment="1" applyProtection="1">
      <alignment vertical="center" wrapText="1"/>
      <protection locked="0"/>
    </xf>
    <xf numFmtId="165" fontId="14" fillId="9" borderId="23" xfId="2" applyNumberFormat="1" applyFont="1" applyFill="1" applyBorder="1" applyAlignment="1" applyProtection="1">
      <alignment horizontal="center" vertical="center" wrapText="1"/>
    </xf>
    <xf numFmtId="10" fontId="14" fillId="7" borderId="22" xfId="2" applyNumberFormat="1" applyFont="1" applyFill="1" applyBorder="1" applyAlignment="1" applyProtection="1">
      <alignment horizontal="center" vertical="center" wrapText="1"/>
    </xf>
    <xf numFmtId="165" fontId="14" fillId="9" borderId="27" xfId="2" applyNumberFormat="1" applyFont="1" applyFill="1" applyBorder="1" applyAlignment="1" applyProtection="1">
      <alignment horizontal="center" vertical="center" wrapText="1"/>
    </xf>
    <xf numFmtId="165" fontId="7" fillId="2" borderId="0" xfId="2" applyNumberFormat="1" applyFont="1" applyFill="1" applyBorder="1" applyAlignment="1" applyProtection="1">
      <alignment horizontal="center" vertical="center" wrapText="1"/>
    </xf>
    <xf numFmtId="165" fontId="7" fillId="8" borderId="23" xfId="2" applyNumberFormat="1" applyFont="1" applyFill="1" applyBorder="1" applyAlignment="1" applyProtection="1">
      <alignment horizontal="center" vertical="center" wrapText="1"/>
    </xf>
    <xf numFmtId="165" fontId="7" fillId="8" borderId="22" xfId="2" applyNumberFormat="1" applyFont="1" applyFill="1" applyBorder="1" applyAlignment="1" applyProtection="1">
      <alignment horizontal="center" vertical="center" wrapText="1"/>
    </xf>
    <xf numFmtId="0" fontId="10" fillId="7" borderId="27" xfId="2" applyFont="1" applyFill="1" applyBorder="1" applyAlignment="1" applyProtection="1">
      <alignment vertical="center" wrapText="1"/>
    </xf>
    <xf numFmtId="0" fontId="7" fillId="2" borderId="0" xfId="2" applyFont="1" applyFill="1" applyBorder="1" applyAlignment="1" applyProtection="1">
      <alignment horizontal="center" vertical="center" wrapText="1"/>
    </xf>
    <xf numFmtId="0" fontId="8" fillId="6" borderId="42" xfId="2" applyFont="1" applyFill="1" applyBorder="1" applyAlignment="1" applyProtection="1">
      <alignment horizontal="center" wrapText="1"/>
      <protection locked="0"/>
    </xf>
    <xf numFmtId="165" fontId="13" fillId="2" borderId="0" xfId="4" applyNumberFormat="1" applyFont="1" applyFill="1" applyBorder="1" applyAlignment="1" applyProtection="1">
      <alignment horizontal="center" vertical="center"/>
      <protection locked="0"/>
    </xf>
    <xf numFmtId="0" fontId="12" fillId="2" borderId="0" xfId="2" applyFont="1" applyFill="1" applyBorder="1" applyAlignment="1" applyProtection="1">
      <alignment wrapText="1"/>
      <protection locked="0"/>
    </xf>
    <xf numFmtId="0" fontId="12" fillId="0" borderId="0" xfId="2" applyFont="1" applyBorder="1" applyAlignment="1" applyProtection="1">
      <alignment wrapText="1"/>
      <protection locked="0"/>
    </xf>
    <xf numFmtId="165" fontId="12" fillId="0" borderId="33" xfId="2" applyNumberFormat="1" applyFont="1" applyBorder="1" applyAlignment="1" applyProtection="1">
      <alignment vertical="center"/>
    </xf>
    <xf numFmtId="165" fontId="7" fillId="2" borderId="0" xfId="4" applyNumberFormat="1" applyFont="1" applyFill="1" applyBorder="1" applyAlignment="1" applyProtection="1">
      <alignment horizontal="center" vertical="center"/>
      <protection locked="0"/>
    </xf>
    <xf numFmtId="0" fontId="11" fillId="0" borderId="24" xfId="2" applyFont="1" applyFill="1" applyBorder="1" applyAlignment="1" applyProtection="1">
      <alignment horizontal="center" vertical="center" wrapText="1"/>
      <protection locked="0"/>
    </xf>
    <xf numFmtId="0" fontId="11" fillId="2" borderId="0" xfId="2" applyFont="1" applyFill="1" applyBorder="1" applyAlignment="1" applyProtection="1">
      <alignment horizontal="center" vertical="center" wrapText="1"/>
      <protection locked="0"/>
    </xf>
    <xf numFmtId="0" fontId="20" fillId="0" borderId="12" xfId="0" applyFont="1" applyBorder="1"/>
    <xf numFmtId="0" fontId="20" fillId="0" borderId="13" xfId="0" applyFont="1" applyBorder="1"/>
    <xf numFmtId="0" fontId="20" fillId="0" borderId="14" xfId="0" applyFont="1" applyBorder="1"/>
    <xf numFmtId="0" fontId="20" fillId="0" borderId="1" xfId="0" applyFont="1" applyBorder="1"/>
    <xf numFmtId="0" fontId="23" fillId="0" borderId="2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/>
    <xf numFmtId="0" fontId="22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24" fillId="0" borderId="0" xfId="0" applyFont="1" applyFill="1" applyBorder="1" applyAlignment="1" applyProtection="1">
      <protection locked="0"/>
    </xf>
    <xf numFmtId="0" fontId="24" fillId="2" borderId="0" xfId="0" applyFont="1" applyFill="1" applyBorder="1" applyAlignment="1" applyProtection="1">
      <alignment vertical="center"/>
      <protection locked="0"/>
    </xf>
    <xf numFmtId="0" fontId="25" fillId="0" borderId="0" xfId="2" applyFont="1" applyBorder="1" applyProtection="1">
      <protection locked="0"/>
    </xf>
    <xf numFmtId="0" fontId="25" fillId="0" borderId="1" xfId="2" applyFont="1" applyBorder="1" applyProtection="1">
      <protection locked="0"/>
    </xf>
    <xf numFmtId="0" fontId="25" fillId="0" borderId="2" xfId="2" applyFont="1" applyBorder="1" applyProtection="1">
      <protection locked="0"/>
    </xf>
    <xf numFmtId="0" fontId="4" fillId="0" borderId="2" xfId="2" applyBorder="1" applyProtection="1">
      <protection locked="0"/>
    </xf>
    <xf numFmtId="0" fontId="4" fillId="0" borderId="1" xfId="2" applyBorder="1" applyProtection="1">
      <protection locked="0"/>
    </xf>
    <xf numFmtId="0" fontId="4" fillId="0" borderId="3" xfId="2" applyBorder="1" applyProtection="1">
      <protection locked="0"/>
    </xf>
    <xf numFmtId="0" fontId="4" fillId="0" borderId="4" xfId="2" applyBorder="1" applyProtection="1">
      <protection locked="0"/>
    </xf>
    <xf numFmtId="166" fontId="0" fillId="0" borderId="4" xfId="3" applyNumberFormat="1" applyFont="1" applyBorder="1" applyProtection="1">
      <protection locked="0"/>
    </xf>
    <xf numFmtId="0" fontId="4" fillId="0" borderId="5" xfId="2" applyFill="1" applyBorder="1" applyProtection="1">
      <protection locked="0"/>
    </xf>
    <xf numFmtId="0" fontId="11" fillId="0" borderId="26" xfId="2" applyFont="1" applyFill="1" applyBorder="1" applyAlignment="1" applyProtection="1">
      <alignment horizontal="center" vertical="center" wrapText="1"/>
      <protection locked="0"/>
    </xf>
    <xf numFmtId="0" fontId="11" fillId="3" borderId="9" xfId="2" applyFont="1" applyFill="1" applyBorder="1" applyAlignment="1" applyProtection="1">
      <alignment horizontal="center" vertical="center" wrapText="1"/>
      <protection locked="0"/>
    </xf>
    <xf numFmtId="0" fontId="11" fillId="2" borderId="9" xfId="2" applyFont="1" applyFill="1" applyBorder="1" applyAlignment="1" applyProtection="1">
      <alignment horizontal="center" vertical="center" wrapText="1"/>
      <protection locked="0"/>
    </xf>
    <xf numFmtId="164" fontId="7" fillId="3" borderId="9" xfId="4" applyNumberFormat="1" applyFont="1" applyFill="1" applyBorder="1" applyAlignment="1" applyProtection="1">
      <alignment horizontal="center" vertical="center"/>
      <protection locked="0"/>
    </xf>
    <xf numFmtId="164" fontId="7" fillId="2" borderId="9" xfId="4" applyNumberFormat="1" applyFont="1" applyFill="1" applyBorder="1" applyAlignment="1" applyProtection="1">
      <alignment horizontal="center" vertical="center"/>
      <protection locked="0"/>
    </xf>
    <xf numFmtId="164" fontId="7" fillId="3" borderId="25" xfId="2" applyNumberFormat="1" applyFont="1" applyFill="1" applyBorder="1" applyAlignment="1" applyProtection="1">
      <alignment horizontal="center" vertical="center" wrapText="1"/>
      <protection locked="0"/>
    </xf>
    <xf numFmtId="164" fontId="7" fillId="2" borderId="16" xfId="2" applyNumberFormat="1" applyFont="1" applyFill="1" applyBorder="1" applyAlignment="1" applyProtection="1">
      <alignment horizontal="center" vertical="center" wrapText="1"/>
      <protection locked="0"/>
    </xf>
    <xf numFmtId="164" fontId="7" fillId="3" borderId="16" xfId="2" applyNumberFormat="1" applyFont="1" applyFill="1" applyBorder="1" applyAlignment="1" applyProtection="1">
      <alignment horizontal="center" vertical="center" wrapText="1"/>
      <protection locked="0"/>
    </xf>
    <xf numFmtId="164" fontId="7" fillId="3" borderId="17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47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4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4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49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39" xfId="2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28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29" xfId="2" applyNumberFormat="1" applyFont="1" applyFill="1" applyBorder="1" applyAlignment="1" applyProtection="1">
      <alignment horizontal="center" vertical="center" wrapText="1"/>
      <protection locked="0"/>
    </xf>
    <xf numFmtId="164" fontId="7" fillId="11" borderId="38" xfId="2" applyNumberFormat="1" applyFont="1" applyFill="1" applyBorder="1" applyAlignment="1" applyProtection="1">
      <alignment horizontal="center" vertical="center" wrapText="1"/>
      <protection locked="0"/>
    </xf>
    <xf numFmtId="164" fontId="7" fillId="11" borderId="37" xfId="2" applyNumberFormat="1" applyFont="1" applyFill="1" applyBorder="1" applyAlignment="1" applyProtection="1">
      <alignment horizontal="center" vertical="center" wrapText="1"/>
      <protection locked="0"/>
    </xf>
    <xf numFmtId="164" fontId="7" fillId="11" borderId="16" xfId="2" applyNumberFormat="1" applyFont="1" applyFill="1" applyBorder="1" applyAlignment="1" applyProtection="1">
      <alignment horizontal="center" vertical="center" wrapText="1"/>
      <protection locked="0"/>
    </xf>
    <xf numFmtId="0" fontId="7" fillId="3" borderId="30" xfId="2" applyFont="1" applyFill="1" applyBorder="1" applyAlignment="1" applyProtection="1">
      <alignment horizontal="center" vertical="center" wrapText="1"/>
    </xf>
    <xf numFmtId="0" fontId="7" fillId="3" borderId="31" xfId="2" applyFont="1" applyFill="1" applyBorder="1" applyAlignment="1" applyProtection="1">
      <alignment horizontal="center" vertical="center" wrapText="1"/>
    </xf>
    <xf numFmtId="164" fontId="14" fillId="3" borderId="32" xfId="2" applyNumberFormat="1" applyFont="1" applyFill="1" applyBorder="1" applyAlignment="1" applyProtection="1">
      <alignment horizontal="center" vertical="center" wrapText="1"/>
    </xf>
    <xf numFmtId="0" fontId="7" fillId="0" borderId="30" xfId="2" applyFont="1" applyFill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vertical="center" wrapText="1"/>
      <protection locked="0"/>
    </xf>
    <xf numFmtId="0" fontId="14" fillId="3" borderId="25" xfId="2" applyNumberFormat="1" applyFont="1" applyFill="1" applyBorder="1" applyAlignment="1" applyProtection="1">
      <alignment horizontal="center" vertical="center" wrapText="1"/>
    </xf>
    <xf numFmtId="0" fontId="26" fillId="5" borderId="51" xfId="2" applyFont="1" applyFill="1" applyBorder="1" applyAlignment="1" applyProtection="1">
      <alignment horizontal="center" vertical="center" wrapText="1"/>
      <protection locked="0"/>
    </xf>
    <xf numFmtId="0" fontId="26" fillId="5" borderId="52" xfId="2" applyFont="1" applyFill="1" applyBorder="1" applyAlignment="1" applyProtection="1">
      <alignment horizontal="center" vertical="center" wrapText="1"/>
      <protection locked="0"/>
    </xf>
    <xf numFmtId="0" fontId="26" fillId="5" borderId="53" xfId="2" applyFont="1" applyFill="1" applyBorder="1" applyAlignment="1" applyProtection="1">
      <alignment horizontal="center" vertical="center" wrapText="1"/>
      <protection locked="0"/>
    </xf>
    <xf numFmtId="166" fontId="7" fillId="6" borderId="33" xfId="2" applyNumberFormat="1" applyFont="1" applyFill="1" applyBorder="1" applyAlignment="1" applyProtection="1">
      <alignment horizontal="center" vertical="center" wrapText="1"/>
    </xf>
    <xf numFmtId="165" fontId="14" fillId="8" borderId="22" xfId="2" applyNumberFormat="1" applyFont="1" applyFill="1" applyBorder="1" applyAlignment="1" applyProtection="1">
      <alignment horizontal="center" vertical="center" wrapText="1"/>
    </xf>
    <xf numFmtId="165" fontId="14" fillId="12" borderId="22" xfId="2" applyNumberFormat="1" applyFont="1" applyFill="1" applyBorder="1" applyAlignment="1" applyProtection="1">
      <alignment horizontal="center" vertical="center" wrapText="1"/>
    </xf>
    <xf numFmtId="165" fontId="14" fillId="8" borderId="23" xfId="2" applyNumberFormat="1" applyFont="1" applyFill="1" applyBorder="1" applyAlignment="1" applyProtection="1">
      <alignment horizontal="center" vertical="center" wrapText="1"/>
    </xf>
    <xf numFmtId="165" fontId="7" fillId="13" borderId="22" xfId="2" applyNumberFormat="1" applyFont="1" applyFill="1" applyBorder="1" applyAlignment="1" applyProtection="1">
      <alignment horizontal="center" vertical="center" wrapText="1"/>
    </xf>
    <xf numFmtId="0" fontId="10" fillId="7" borderId="36" xfId="2" applyFont="1" applyFill="1" applyBorder="1" applyAlignment="1" applyProtection="1">
      <alignment vertical="center" wrapText="1"/>
    </xf>
    <xf numFmtId="0" fontId="7" fillId="3" borderId="16" xfId="2" applyFont="1" applyFill="1" applyBorder="1" applyAlignment="1" applyProtection="1">
      <alignment horizontal="center" vertical="center" wrapText="1"/>
    </xf>
    <xf numFmtId="0" fontId="7" fillId="2" borderId="16" xfId="2" applyFont="1" applyFill="1" applyBorder="1" applyAlignment="1" applyProtection="1">
      <alignment horizontal="center" vertical="center" wrapText="1"/>
    </xf>
    <xf numFmtId="0" fontId="7" fillId="3" borderId="17" xfId="2" applyFont="1" applyFill="1" applyBorder="1" applyAlignment="1" applyProtection="1">
      <alignment horizontal="center" vertical="center" wrapText="1"/>
    </xf>
    <xf numFmtId="0" fontId="8" fillId="14" borderId="36" xfId="2" applyFont="1" applyFill="1" applyBorder="1" applyAlignment="1" applyProtection="1">
      <alignment horizontal="center" vertical="center"/>
      <protection locked="0"/>
    </xf>
    <xf numFmtId="0" fontId="8" fillId="14" borderId="16" xfId="2" applyFont="1" applyFill="1" applyBorder="1" applyAlignment="1" applyProtection="1">
      <alignment horizontal="center" vertical="center"/>
      <protection locked="0"/>
    </xf>
    <xf numFmtId="0" fontId="8" fillId="14" borderId="17" xfId="2" applyFont="1" applyFill="1" applyBorder="1" applyAlignment="1" applyProtection="1">
      <alignment horizontal="center" vertical="center" wrapText="1"/>
      <protection locked="0"/>
    </xf>
    <xf numFmtId="167" fontId="7" fillId="15" borderId="33" xfId="2" applyNumberFormat="1" applyFont="1" applyFill="1" applyBorder="1" applyAlignment="1" applyProtection="1">
      <alignment horizontal="center" vertical="center" wrapText="1"/>
    </xf>
    <xf numFmtId="0" fontId="7" fillId="15" borderId="33" xfId="2" applyFont="1" applyFill="1" applyBorder="1" applyAlignment="1" applyProtection="1">
      <alignment horizontal="center" vertical="center" wrapText="1"/>
    </xf>
    <xf numFmtId="0" fontId="3" fillId="0" borderId="0" xfId="2" applyFont="1" applyBorder="1" applyAlignment="1" applyProtection="1">
      <alignment wrapText="1"/>
      <protection locked="0"/>
    </xf>
    <xf numFmtId="0" fontId="12" fillId="0" borderId="0" xfId="2" applyFont="1" applyBorder="1" applyAlignment="1" applyProtection="1">
      <alignment horizontal="left" wrapText="1"/>
      <protection locked="0"/>
    </xf>
    <xf numFmtId="0" fontId="9" fillId="0" borderId="10" xfId="2" applyFont="1" applyFill="1" applyBorder="1" applyAlignment="1" applyProtection="1">
      <alignment horizontal="left" vertical="center"/>
    </xf>
    <xf numFmtId="0" fontId="9" fillId="0" borderId="11" xfId="2" applyFont="1" applyFill="1" applyBorder="1" applyAlignment="1" applyProtection="1">
      <alignment horizontal="left" vertical="center"/>
    </xf>
    <xf numFmtId="0" fontId="14" fillId="0" borderId="35" xfId="2" applyFont="1" applyFill="1" applyBorder="1" applyAlignment="1" applyProtection="1">
      <alignment horizontal="left" vertical="center" wrapText="1"/>
    </xf>
    <xf numFmtId="0" fontId="14" fillId="0" borderId="43" xfId="2" applyFont="1" applyFill="1" applyBorder="1" applyAlignment="1" applyProtection="1">
      <alignment horizontal="left" vertical="center" wrapText="1"/>
    </xf>
    <xf numFmtId="165" fontId="7" fillId="8" borderId="58" xfId="2" applyNumberFormat="1" applyFont="1" applyFill="1" applyBorder="1" applyAlignment="1" applyProtection="1">
      <alignment horizontal="center" vertical="center" wrapText="1"/>
    </xf>
    <xf numFmtId="165" fontId="7" fillId="13" borderId="58" xfId="2" applyNumberFormat="1" applyFont="1" applyFill="1" applyBorder="1" applyAlignment="1" applyProtection="1">
      <alignment horizontal="center" vertical="center" wrapText="1"/>
    </xf>
    <xf numFmtId="165" fontId="7" fillId="8" borderId="59" xfId="2" applyNumberFormat="1" applyFont="1" applyFill="1" applyBorder="1" applyAlignment="1" applyProtection="1">
      <alignment horizontal="center" vertical="center" wrapText="1"/>
    </xf>
    <xf numFmtId="0" fontId="7" fillId="0" borderId="60" xfId="2" applyFont="1" applyFill="1" applyBorder="1" applyAlignment="1" applyProtection="1">
      <alignment horizontal="center" vertical="center" wrapText="1"/>
    </xf>
    <xf numFmtId="0" fontId="10" fillId="7" borderId="32" xfId="2" applyFont="1" applyFill="1" applyBorder="1" applyAlignment="1" applyProtection="1">
      <alignment vertical="center" wrapText="1"/>
    </xf>
    <xf numFmtId="0" fontId="10" fillId="7" borderId="25" xfId="2" applyFont="1" applyFill="1" applyBorder="1" applyAlignment="1" applyProtection="1">
      <alignment vertical="center" wrapText="1"/>
    </xf>
    <xf numFmtId="0" fontId="2" fillId="0" borderId="0" xfId="5"/>
    <xf numFmtId="0" fontId="2" fillId="0" borderId="4" xfId="5" applyBorder="1"/>
    <xf numFmtId="0" fontId="2" fillId="0" borderId="5" xfId="5" applyBorder="1"/>
    <xf numFmtId="0" fontId="30" fillId="3" borderId="61" xfId="5" applyFont="1" applyFill="1" applyBorder="1" applyAlignment="1" applyProtection="1">
      <alignment horizontal="center" vertical="top" wrapText="1"/>
      <protection locked="0"/>
    </xf>
    <xf numFmtId="0" fontId="30" fillId="3" borderId="10" xfId="5" applyFont="1" applyFill="1" applyBorder="1" applyAlignment="1" applyProtection="1">
      <alignment horizontal="center" vertical="top" wrapText="1"/>
      <protection locked="0"/>
    </xf>
    <xf numFmtId="0" fontId="30" fillId="0" borderId="11" xfId="5" applyFont="1" applyBorder="1" applyAlignment="1">
      <alignment horizontal="center" vertical="center" wrapText="1"/>
    </xf>
    <xf numFmtId="0" fontId="2" fillId="0" borderId="3" xfId="5" applyBorder="1"/>
    <xf numFmtId="0" fontId="2" fillId="0" borderId="2" xfId="5" applyBorder="1"/>
    <xf numFmtId="0" fontId="2" fillId="0" borderId="1" xfId="5" applyBorder="1"/>
    <xf numFmtId="0" fontId="2" fillId="0" borderId="0" xfId="5" applyFont="1" applyBorder="1" applyAlignment="1">
      <alignment wrapText="1"/>
    </xf>
    <xf numFmtId="0" fontId="2" fillId="0" borderId="0" xfId="5" applyBorder="1"/>
    <xf numFmtId="0" fontId="2" fillId="0" borderId="0" xfId="5" applyFill="1"/>
    <xf numFmtId="0" fontId="2" fillId="0" borderId="2" xfId="5" applyFill="1" applyBorder="1"/>
    <xf numFmtId="0" fontId="2" fillId="0" borderId="0" xfId="5" applyFill="1" applyBorder="1"/>
    <xf numFmtId="0" fontId="6" fillId="2" borderId="0" xfId="5" applyFont="1" applyFill="1" applyBorder="1" applyAlignment="1" applyProtection="1">
      <alignment vertical="center"/>
      <protection locked="0"/>
    </xf>
    <xf numFmtId="0" fontId="32" fillId="0" borderId="2" xfId="5" applyFont="1" applyFill="1" applyBorder="1" applyAlignment="1" applyProtection="1">
      <alignment vertical="center" wrapText="1"/>
      <protection locked="0"/>
    </xf>
    <xf numFmtId="0" fontId="2" fillId="0" borderId="1" xfId="5" applyFill="1" applyBorder="1"/>
    <xf numFmtId="165" fontId="33" fillId="7" borderId="9" xfId="5" applyNumberFormat="1" applyFont="1" applyFill="1" applyBorder="1" applyAlignment="1">
      <alignment horizontal="right" vertical="center" wrapText="1"/>
    </xf>
    <xf numFmtId="0" fontId="36" fillId="2" borderId="0" xfId="5" applyFont="1" applyFill="1" applyBorder="1" applyAlignment="1" applyProtection="1">
      <alignment vertical="center"/>
      <protection locked="0"/>
    </xf>
    <xf numFmtId="0" fontId="14" fillId="2" borderId="9" xfId="5" applyFont="1" applyFill="1" applyBorder="1" applyAlignment="1" applyProtection="1">
      <alignment horizontal="center" vertical="center"/>
      <protection locked="0"/>
    </xf>
    <xf numFmtId="0" fontId="37" fillId="2" borderId="0" xfId="5" applyFont="1" applyFill="1" applyBorder="1" applyAlignment="1" applyProtection="1">
      <alignment vertical="center"/>
      <protection locked="0"/>
    </xf>
    <xf numFmtId="0" fontId="32" fillId="0" borderId="0" xfId="5" applyFont="1" applyFill="1" applyBorder="1" applyAlignment="1" applyProtection="1">
      <alignment vertical="center" wrapText="1"/>
      <protection locked="0"/>
    </xf>
    <xf numFmtId="0" fontId="38" fillId="0" borderId="0" xfId="5" applyFont="1" applyFill="1" applyBorder="1" applyAlignment="1">
      <alignment horizontal="center" vertical="center" wrapText="1"/>
    </xf>
    <xf numFmtId="0" fontId="2" fillId="0" borderId="14" xfId="5" applyBorder="1"/>
    <xf numFmtId="0" fontId="2" fillId="0" borderId="13" xfId="5" applyBorder="1"/>
    <xf numFmtId="0" fontId="2" fillId="0" borderId="12" xfId="5" applyBorder="1"/>
    <xf numFmtId="0" fontId="35" fillId="0" borderId="12" xfId="5" applyFont="1" applyBorder="1" applyAlignment="1">
      <alignment horizontal="center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9" fillId="0" borderId="11" xfId="2" applyFont="1" applyFill="1" applyBorder="1" applyAlignment="1" applyProtection="1">
      <alignment horizontal="left" vertical="center"/>
    </xf>
    <xf numFmtId="0" fontId="12" fillId="0" borderId="0" xfId="2" applyFont="1" applyBorder="1" applyAlignment="1" applyProtection="1">
      <alignment horizontal="left" wrapText="1"/>
      <protection locked="0"/>
    </xf>
    <xf numFmtId="0" fontId="14" fillId="0" borderId="35" xfId="2" applyFont="1" applyFill="1" applyBorder="1" applyAlignment="1" applyProtection="1">
      <alignment horizontal="left" vertical="center" wrapText="1"/>
    </xf>
    <xf numFmtId="0" fontId="14" fillId="0" borderId="43" xfId="2" applyFont="1" applyFill="1" applyBorder="1" applyAlignment="1" applyProtection="1">
      <alignment horizontal="left" vertical="center" wrapText="1"/>
    </xf>
    <xf numFmtId="0" fontId="27" fillId="5" borderId="51" xfId="2" applyFont="1" applyFill="1" applyBorder="1" applyAlignment="1" applyProtection="1">
      <alignment horizontal="left" vertical="center" wrapText="1"/>
    </xf>
    <xf numFmtId="0" fontId="27" fillId="5" borderId="52" xfId="2" applyFont="1" applyFill="1" applyBorder="1" applyAlignment="1" applyProtection="1">
      <alignment horizontal="left" vertical="center" wrapText="1"/>
    </xf>
    <xf numFmtId="0" fontId="14" fillId="0" borderId="50" xfId="2" applyFont="1" applyFill="1" applyBorder="1" applyAlignment="1" applyProtection="1">
      <alignment horizontal="left" vertical="center" wrapText="1"/>
    </xf>
    <xf numFmtId="0" fontId="14" fillId="0" borderId="19" xfId="2" applyFont="1" applyFill="1" applyBorder="1" applyAlignment="1" applyProtection="1">
      <alignment horizontal="left" vertical="center" wrapText="1"/>
    </xf>
    <xf numFmtId="0" fontId="14" fillId="6" borderId="27" xfId="2" applyFont="1" applyFill="1" applyBorder="1" applyAlignment="1" applyProtection="1">
      <alignment horizontal="left" vertical="center"/>
    </xf>
    <xf numFmtId="0" fontId="14" fillId="6" borderId="22" xfId="2" applyFont="1" applyFill="1" applyBorder="1" applyAlignment="1" applyProtection="1">
      <alignment horizontal="left" vertical="center"/>
    </xf>
    <xf numFmtId="0" fontId="15" fillId="3" borderId="0" xfId="2" applyFont="1" applyFill="1" applyBorder="1" applyAlignment="1" applyProtection="1">
      <alignment horizontal="left" vertical="center" wrapText="1"/>
      <protection locked="0"/>
    </xf>
    <xf numFmtId="0" fontId="14" fillId="7" borderId="36" xfId="2" applyFont="1" applyFill="1" applyBorder="1" applyAlignment="1" applyProtection="1">
      <alignment horizontal="left" vertical="center" wrapText="1"/>
    </xf>
    <xf numFmtId="0" fontId="14" fillId="7" borderId="16" xfId="2" applyFont="1" applyFill="1" applyBorder="1" applyAlignment="1" applyProtection="1">
      <alignment horizontal="left" vertical="center" wrapText="1"/>
    </xf>
    <xf numFmtId="0" fontId="14" fillId="7" borderId="28" xfId="2" applyFont="1" applyFill="1" applyBorder="1" applyAlignment="1" applyProtection="1">
      <alignment horizontal="left" vertical="center" wrapText="1"/>
    </xf>
    <xf numFmtId="0" fontId="14" fillId="7" borderId="29" xfId="2" applyFont="1" applyFill="1" applyBorder="1" applyAlignment="1" applyProtection="1">
      <alignment horizontal="left" vertical="center" wrapText="1"/>
    </xf>
    <xf numFmtId="0" fontId="14" fillId="0" borderId="15" xfId="2" applyFont="1" applyFill="1" applyBorder="1" applyAlignment="1" applyProtection="1">
      <alignment horizontal="left" vertical="center" wrapText="1"/>
    </xf>
    <xf numFmtId="0" fontId="14" fillId="0" borderId="44" xfId="2" applyFont="1" applyFill="1" applyBorder="1" applyAlignment="1" applyProtection="1">
      <alignment horizontal="left" vertical="center"/>
    </xf>
    <xf numFmtId="0" fontId="14" fillId="0" borderId="18" xfId="2" applyFont="1" applyFill="1" applyBorder="1" applyAlignment="1" applyProtection="1">
      <alignment horizontal="left" vertical="center" wrapText="1"/>
    </xf>
    <xf numFmtId="0" fontId="14" fillId="0" borderId="45" xfId="2" applyFont="1" applyFill="1" applyBorder="1" applyAlignment="1" applyProtection="1">
      <alignment horizontal="left" vertical="center" wrapText="1"/>
    </xf>
    <xf numFmtId="0" fontId="14" fillId="6" borderId="21" xfId="2" applyFont="1" applyFill="1" applyBorder="1" applyAlignment="1" applyProtection="1">
      <alignment horizontal="left" vertical="center"/>
    </xf>
    <xf numFmtId="0" fontId="14" fillId="6" borderId="46" xfId="2" applyFont="1" applyFill="1" applyBorder="1" applyAlignment="1" applyProtection="1">
      <alignment horizontal="left" vertical="center"/>
    </xf>
    <xf numFmtId="0" fontId="14" fillId="0" borderId="35" xfId="2" applyFont="1" applyFill="1" applyBorder="1" applyAlignment="1" applyProtection="1">
      <alignment horizontal="left" vertical="center" wrapText="1"/>
    </xf>
    <xf numFmtId="0" fontId="14" fillId="0" borderId="43" xfId="2" applyFont="1" applyFill="1" applyBorder="1" applyAlignment="1" applyProtection="1">
      <alignment horizontal="left" vertical="center" wrapText="1"/>
    </xf>
    <xf numFmtId="0" fontId="14" fillId="6" borderId="36" xfId="2" applyFont="1" applyFill="1" applyBorder="1" applyAlignment="1" applyProtection="1">
      <alignment horizontal="left" vertical="center"/>
    </xf>
    <xf numFmtId="0" fontId="14" fillId="6" borderId="16" xfId="2" applyFont="1" applyFill="1" applyBorder="1" applyAlignment="1" applyProtection="1">
      <alignment horizontal="left" vertical="center"/>
    </xf>
    <xf numFmtId="0" fontId="14" fillId="7" borderId="17" xfId="2" applyFont="1" applyFill="1" applyBorder="1" applyAlignment="1" applyProtection="1">
      <alignment horizontal="left" vertical="center" wrapText="1"/>
    </xf>
    <xf numFmtId="0" fontId="10" fillId="0" borderId="35" xfId="2" applyFont="1" applyBorder="1" applyAlignment="1" applyProtection="1">
      <alignment horizontal="left" vertical="center" wrapText="1"/>
    </xf>
    <xf numFmtId="0" fontId="4" fillId="2" borderId="0" xfId="2" applyFill="1" applyBorder="1" applyProtection="1"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0" fillId="2" borderId="0" xfId="2" applyFont="1" applyFill="1" applyBorder="1" applyAlignment="1" applyProtection="1">
      <alignment vertical="center" wrapText="1"/>
    </xf>
    <xf numFmtId="165" fontId="7" fillId="12" borderId="0" xfId="2" applyNumberFormat="1" applyFont="1" applyFill="1" applyBorder="1" applyAlignment="1" applyProtection="1">
      <alignment horizontal="center" vertical="center" wrapText="1"/>
    </xf>
    <xf numFmtId="166" fontId="7" fillId="2" borderId="0" xfId="2" applyNumberFormat="1" applyFont="1" applyFill="1" applyBorder="1" applyAlignment="1" applyProtection="1">
      <alignment horizontal="center" vertical="center" wrapText="1"/>
    </xf>
    <xf numFmtId="165" fontId="14" fillId="12" borderId="0" xfId="2" applyNumberFormat="1" applyFont="1" applyFill="1" applyBorder="1" applyAlignment="1" applyProtection="1">
      <alignment horizontal="center" vertical="center" wrapText="1"/>
    </xf>
    <xf numFmtId="10" fontId="14" fillId="2" borderId="0" xfId="2" applyNumberFormat="1" applyFont="1" applyFill="1" applyBorder="1" applyAlignment="1" applyProtection="1">
      <alignment horizontal="center" vertical="center" wrapText="1"/>
    </xf>
    <xf numFmtId="0" fontId="4" fillId="2" borderId="2" xfId="2" applyFill="1" applyBorder="1" applyProtection="1">
      <protection locked="0"/>
    </xf>
    <xf numFmtId="165" fontId="42" fillId="2" borderId="0" xfId="2" applyNumberFormat="1" applyFont="1" applyFill="1" applyBorder="1" applyAlignment="1" applyProtection="1">
      <alignment horizontal="center" vertical="center" wrapText="1"/>
    </xf>
    <xf numFmtId="0" fontId="41" fillId="2" borderId="0" xfId="2" applyFont="1" applyFill="1" applyBorder="1" applyProtection="1">
      <protection locked="0"/>
    </xf>
    <xf numFmtId="166" fontId="7" fillId="6" borderId="74" xfId="2" applyNumberFormat="1" applyFont="1" applyFill="1" applyBorder="1" applyAlignment="1" applyProtection="1">
      <alignment horizontal="center" vertical="center" wrapText="1"/>
    </xf>
    <xf numFmtId="0" fontId="26" fillId="2" borderId="0" xfId="2" applyFont="1" applyFill="1" applyBorder="1" applyAlignment="1" applyProtection="1">
      <alignment vertical="center" wrapText="1"/>
    </xf>
    <xf numFmtId="0" fontId="42" fillId="2" borderId="0" xfId="2" applyFont="1" applyFill="1" applyBorder="1" applyAlignment="1" applyProtection="1">
      <alignment horizontal="center" vertical="center" wrapText="1"/>
    </xf>
    <xf numFmtId="165" fontId="42" fillId="12" borderId="0" xfId="2" applyNumberFormat="1" applyFont="1" applyFill="1" applyBorder="1" applyAlignment="1" applyProtection="1">
      <alignment horizontal="center" vertical="center" wrapText="1"/>
    </xf>
    <xf numFmtId="166" fontId="42" fillId="2" borderId="0" xfId="2" applyNumberFormat="1" applyFont="1" applyFill="1" applyBorder="1" applyAlignment="1" applyProtection="1">
      <alignment horizontal="center" vertical="center" wrapText="1"/>
    </xf>
    <xf numFmtId="0" fontId="40" fillId="2" borderId="0" xfId="2" applyFont="1" applyFill="1" applyBorder="1" applyAlignment="1" applyProtection="1">
      <alignment horizontal="center" vertical="center"/>
      <protection locked="0"/>
    </xf>
    <xf numFmtId="0" fontId="40" fillId="2" borderId="0" xfId="2" applyFont="1" applyFill="1" applyBorder="1" applyAlignment="1" applyProtection="1">
      <alignment horizontal="center" vertical="center" wrapText="1"/>
      <protection locked="0"/>
    </xf>
    <xf numFmtId="165" fontId="26" fillId="12" borderId="0" xfId="2" applyNumberFormat="1" applyFont="1" applyFill="1" applyBorder="1" applyAlignment="1" applyProtection="1">
      <alignment horizontal="center" vertical="center" wrapText="1"/>
    </xf>
    <xf numFmtId="10" fontId="26" fillId="2" borderId="0" xfId="2" applyNumberFormat="1" applyFont="1" applyFill="1" applyBorder="1" applyAlignment="1" applyProtection="1">
      <alignment horizontal="center" vertical="center" wrapText="1"/>
    </xf>
    <xf numFmtId="0" fontId="10" fillId="7" borderId="75" xfId="2" applyFont="1" applyFill="1" applyBorder="1" applyAlignment="1" applyProtection="1">
      <alignment vertical="center" wrapText="1"/>
    </xf>
    <xf numFmtId="0" fontId="7" fillId="3" borderId="76" xfId="2" applyFont="1" applyFill="1" applyBorder="1" applyAlignment="1" applyProtection="1">
      <alignment horizontal="center" vertical="center" wrapText="1"/>
    </xf>
    <xf numFmtId="0" fontId="8" fillId="7" borderId="77" xfId="2" applyFont="1" applyFill="1" applyBorder="1" applyAlignment="1" applyProtection="1">
      <alignment horizontal="center" vertical="center"/>
      <protection locked="0"/>
    </xf>
    <xf numFmtId="0" fontId="8" fillId="7" borderId="78" xfId="2" applyFont="1" applyFill="1" applyBorder="1" applyAlignment="1" applyProtection="1">
      <alignment horizontal="center" vertical="center"/>
      <protection locked="0"/>
    </xf>
    <xf numFmtId="0" fontId="8" fillId="7" borderId="79" xfId="2" applyFont="1" applyFill="1" applyBorder="1" applyAlignment="1" applyProtection="1">
      <alignment horizontal="center" vertical="center" wrapText="1"/>
      <protection locked="0"/>
    </xf>
    <xf numFmtId="0" fontId="4" fillId="0" borderId="9" xfId="2" applyBorder="1" applyProtection="1">
      <protection locked="0"/>
    </xf>
    <xf numFmtId="0" fontId="10" fillId="7" borderId="9" xfId="2" applyFont="1" applyFill="1" applyBorder="1" applyAlignment="1" applyProtection="1">
      <alignment vertical="center" wrapText="1"/>
    </xf>
    <xf numFmtId="165" fontId="7" fillId="8" borderId="9" xfId="2" applyNumberFormat="1" applyFont="1" applyFill="1" applyBorder="1" applyAlignment="1" applyProtection="1">
      <alignment horizontal="center" vertical="center" wrapText="1"/>
    </xf>
    <xf numFmtId="165" fontId="7" fillId="2" borderId="9" xfId="2" applyNumberFormat="1" applyFont="1" applyFill="1" applyBorder="1" applyAlignment="1" applyProtection="1">
      <alignment horizontal="center" vertical="center" wrapText="1"/>
    </xf>
    <xf numFmtId="166" fontId="7" fillId="6" borderId="9" xfId="2" applyNumberFormat="1" applyFont="1" applyFill="1" applyBorder="1" applyAlignment="1" applyProtection="1">
      <alignment horizontal="center" vertical="center" wrapText="1"/>
    </xf>
    <xf numFmtId="165" fontId="14" fillId="9" borderId="9" xfId="2" applyNumberFormat="1" applyFont="1" applyFill="1" applyBorder="1" applyAlignment="1" applyProtection="1">
      <alignment horizontal="center" vertical="center" wrapText="1"/>
    </xf>
    <xf numFmtId="10" fontId="14" fillId="7" borderId="9" xfId="2" applyNumberFormat="1" applyFont="1" applyFill="1" applyBorder="1" applyAlignment="1" applyProtection="1">
      <alignment horizontal="center" vertical="center" wrapText="1"/>
    </xf>
    <xf numFmtId="0" fontId="1" fillId="0" borderId="0" xfId="6"/>
    <xf numFmtId="0" fontId="1" fillId="0" borderId="0" xfId="6" applyFill="1"/>
    <xf numFmtId="0" fontId="32" fillId="0" borderId="2" xfId="6" applyFont="1" applyFill="1" applyBorder="1" applyAlignment="1" applyProtection="1">
      <alignment vertical="center" wrapText="1"/>
      <protection locked="0"/>
    </xf>
    <xf numFmtId="0" fontId="6" fillId="2" borderId="0" xfId="6" applyFont="1" applyFill="1" applyBorder="1" applyAlignment="1" applyProtection="1">
      <alignment vertical="center"/>
      <protection locked="0"/>
    </xf>
    <xf numFmtId="0" fontId="1" fillId="0" borderId="1" xfId="6" applyFill="1" applyBorder="1"/>
    <xf numFmtId="0" fontId="32" fillId="0" borderId="0" xfId="6" applyFont="1" applyFill="1" applyBorder="1" applyAlignment="1" applyProtection="1">
      <alignment vertical="center" wrapText="1"/>
      <protection locked="0"/>
    </xf>
    <xf numFmtId="0" fontId="38" fillId="0" borderId="0" xfId="6" applyFont="1" applyFill="1" applyBorder="1" applyAlignment="1">
      <alignment horizontal="center" vertical="center" wrapText="1"/>
    </xf>
    <xf numFmtId="0" fontId="1" fillId="0" borderId="1" xfId="6" applyBorder="1"/>
    <xf numFmtId="0" fontId="1" fillId="0" borderId="14" xfId="6" applyBorder="1"/>
    <xf numFmtId="0" fontId="1" fillId="0" borderId="13" xfId="6" applyBorder="1"/>
    <xf numFmtId="0" fontId="1" fillId="0" borderId="12" xfId="6" applyBorder="1"/>
    <xf numFmtId="0" fontId="35" fillId="0" borderId="12" xfId="6" applyFont="1" applyBorder="1" applyAlignment="1">
      <alignment horizontal="center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9" fillId="0" borderId="11" xfId="2" applyFont="1" applyFill="1" applyBorder="1" applyAlignment="1" applyProtection="1">
      <alignment horizontal="left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21" fillId="4" borderId="0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  <protection locked="0"/>
    </xf>
    <xf numFmtId="0" fontId="9" fillId="0" borderId="9" xfId="2" applyFont="1" applyFill="1" applyBorder="1" applyAlignment="1" applyProtection="1">
      <alignment vertical="center"/>
    </xf>
    <xf numFmtId="0" fontId="9" fillId="0" borderId="9" xfId="2" applyFont="1" applyFill="1" applyBorder="1" applyAlignment="1" applyProtection="1">
      <alignment vertical="center" wrapText="1"/>
    </xf>
    <xf numFmtId="0" fontId="12" fillId="0" borderId="0" xfId="2" applyFont="1" applyBorder="1" applyAlignment="1" applyProtection="1">
      <alignment horizontal="left" wrapText="1"/>
      <protection locked="0"/>
    </xf>
    <xf numFmtId="0" fontId="42" fillId="2" borderId="0" xfId="2" applyFont="1" applyFill="1" applyBorder="1" applyAlignment="1" applyProtection="1">
      <alignment horizontal="center" vertical="center" wrapText="1"/>
    </xf>
    <xf numFmtId="0" fontId="4" fillId="0" borderId="1" xfId="2" applyBorder="1" applyAlignment="1" applyProtection="1">
      <alignment horizontal="center"/>
      <protection locked="0"/>
    </xf>
    <xf numFmtId="0" fontId="4" fillId="0" borderId="0" xfId="2" applyBorder="1" applyAlignment="1" applyProtection="1">
      <alignment horizontal="center"/>
      <protection locked="0"/>
    </xf>
    <xf numFmtId="0" fontId="10" fillId="0" borderId="35" xfId="2" applyFont="1" applyBorder="1" applyAlignment="1" applyProtection="1">
      <alignment horizontal="center" vertical="center" wrapText="1"/>
    </xf>
    <xf numFmtId="0" fontId="10" fillId="0" borderId="43" xfId="2" applyFont="1" applyBorder="1" applyAlignment="1" applyProtection="1">
      <alignment horizontal="center" vertical="center" wrapText="1"/>
    </xf>
    <xf numFmtId="0" fontId="7" fillId="0" borderId="9" xfId="2" applyFont="1" applyFill="1" applyBorder="1" applyAlignment="1" applyProtection="1">
      <alignment horizontal="center" vertical="center" wrapText="1"/>
    </xf>
    <xf numFmtId="0" fontId="8" fillId="0" borderId="56" xfId="2" applyFont="1" applyBorder="1" applyAlignment="1" applyProtection="1">
      <alignment horizontal="center" vertical="center" wrapText="1"/>
      <protection locked="0"/>
    </xf>
    <xf numFmtId="0" fontId="8" fillId="0" borderId="71" xfId="2" applyFont="1" applyBorder="1" applyAlignment="1" applyProtection="1">
      <alignment horizontal="center" vertical="center" wrapText="1"/>
      <protection locked="0"/>
    </xf>
    <xf numFmtId="0" fontId="8" fillId="0" borderId="1" xfId="2" applyFont="1" applyBorder="1" applyAlignment="1" applyProtection="1">
      <alignment horizontal="center" vertical="center" wrapText="1"/>
      <protection locked="0"/>
    </xf>
    <xf numFmtId="0" fontId="7" fillId="0" borderId="54" xfId="2" applyFont="1" applyFill="1" applyBorder="1" applyAlignment="1" applyProtection="1">
      <alignment horizontal="center" vertical="center" wrapText="1"/>
    </xf>
    <xf numFmtId="0" fontId="7" fillId="0" borderId="69" xfId="2" applyFont="1" applyFill="1" applyBorder="1" applyAlignment="1" applyProtection="1">
      <alignment horizontal="center" vertical="center" wrapText="1"/>
    </xf>
    <xf numFmtId="0" fontId="7" fillId="0" borderId="70" xfId="2" applyFont="1" applyFill="1" applyBorder="1" applyAlignment="1" applyProtection="1">
      <alignment horizontal="center" vertical="center" wrapText="1"/>
    </xf>
    <xf numFmtId="0" fontId="7" fillId="0" borderId="41" xfId="2" applyFont="1" applyFill="1" applyBorder="1" applyAlignment="1" applyProtection="1">
      <alignment horizontal="center" vertical="center" wrapText="1"/>
    </xf>
    <xf numFmtId="0" fontId="7" fillId="0" borderId="55" xfId="2" applyFont="1" applyFill="1" applyBorder="1" applyAlignment="1" applyProtection="1">
      <alignment horizontal="center" vertical="center" wrapText="1"/>
    </xf>
    <xf numFmtId="0" fontId="7" fillId="0" borderId="72" xfId="2" applyFont="1" applyFill="1" applyBorder="1" applyAlignment="1" applyProtection="1">
      <alignment horizontal="center" vertical="center" wrapText="1"/>
    </xf>
    <xf numFmtId="0" fontId="7" fillId="0" borderId="73" xfId="2" applyFont="1" applyFill="1" applyBorder="1" applyAlignment="1" applyProtection="1">
      <alignment horizontal="center" vertical="center" wrapText="1"/>
    </xf>
    <xf numFmtId="164" fontId="14" fillId="11" borderId="22" xfId="2" applyNumberFormat="1" applyFont="1" applyFill="1" applyBorder="1" applyAlignment="1" applyProtection="1">
      <alignment horizontal="center" vertical="center" wrapText="1"/>
      <protection locked="0"/>
    </xf>
    <xf numFmtId="164" fontId="14" fillId="11" borderId="23" xfId="2" applyNumberFormat="1" applyFont="1" applyFill="1" applyBorder="1" applyAlignment="1" applyProtection="1">
      <alignment horizontal="center" vertical="center" wrapText="1"/>
      <protection locked="0"/>
    </xf>
    <xf numFmtId="0" fontId="10" fillId="7" borderId="35" xfId="2" applyFont="1" applyFill="1" applyBorder="1" applyAlignment="1" applyProtection="1">
      <alignment horizontal="center" vertical="center" wrapText="1"/>
    </xf>
    <xf numFmtId="0" fontId="10" fillId="7" borderId="43" xfId="2" applyFont="1" applyFill="1" applyBorder="1" applyAlignment="1" applyProtection="1">
      <alignment horizontal="center" vertical="center" wrapText="1"/>
    </xf>
    <xf numFmtId="164" fontId="17" fillId="7" borderId="35" xfId="2" applyNumberFormat="1" applyFont="1" applyFill="1" applyBorder="1" applyAlignment="1" applyProtection="1">
      <alignment horizontal="center" vertical="center" wrapText="1"/>
      <protection locked="0"/>
    </xf>
    <xf numFmtId="164" fontId="17" fillId="7" borderId="34" xfId="2" applyNumberFormat="1" applyFont="1" applyFill="1" applyBorder="1" applyAlignment="1" applyProtection="1">
      <alignment horizontal="center" vertical="center" wrapText="1"/>
      <protection locked="0"/>
    </xf>
    <xf numFmtId="164" fontId="17" fillId="7" borderId="43" xfId="2" applyNumberFormat="1" applyFont="1" applyFill="1" applyBorder="1" applyAlignment="1" applyProtection="1">
      <alignment horizontal="center" vertical="center" wrapText="1"/>
      <protection locked="0"/>
    </xf>
    <xf numFmtId="164" fontId="28" fillId="5" borderId="52" xfId="2" applyNumberFormat="1" applyFont="1" applyFill="1" applyBorder="1" applyAlignment="1" applyProtection="1">
      <alignment horizontal="center" vertical="center" wrapText="1"/>
      <protection locked="0"/>
    </xf>
    <xf numFmtId="164" fontId="28" fillId="5" borderId="53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19" xfId="2" applyNumberFormat="1" applyFont="1" applyFill="1" applyBorder="1" applyAlignment="1" applyProtection="1">
      <alignment horizontal="center" vertical="center" wrapText="1"/>
      <protection locked="0"/>
    </xf>
    <xf numFmtId="164" fontId="7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14" fillId="6" borderId="22" xfId="2" applyNumberFormat="1" applyFont="1" applyFill="1" applyBorder="1" applyAlignment="1" applyProtection="1">
      <alignment horizontal="center" vertical="center" wrapText="1"/>
      <protection locked="0"/>
    </xf>
    <xf numFmtId="164" fontId="14" fillId="6" borderId="23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50" xfId="2" applyFont="1" applyFill="1" applyBorder="1" applyAlignment="1" applyProtection="1">
      <alignment horizontal="left" vertical="center" wrapText="1"/>
    </xf>
    <xf numFmtId="0" fontId="14" fillId="0" borderId="19" xfId="2" applyFont="1" applyFill="1" applyBorder="1" applyAlignment="1" applyProtection="1">
      <alignment horizontal="left" vertical="center" wrapText="1"/>
    </xf>
    <xf numFmtId="0" fontId="14" fillId="6" borderId="27" xfId="2" applyFont="1" applyFill="1" applyBorder="1" applyAlignment="1" applyProtection="1">
      <alignment horizontal="left" vertical="center"/>
    </xf>
    <xf numFmtId="0" fontId="14" fillId="6" borderId="22" xfId="2" applyFont="1" applyFill="1" applyBorder="1" applyAlignment="1" applyProtection="1">
      <alignment horizontal="left" vertical="center"/>
    </xf>
    <xf numFmtId="0" fontId="27" fillId="5" borderId="51" xfId="2" applyFont="1" applyFill="1" applyBorder="1" applyAlignment="1" applyProtection="1">
      <alignment horizontal="left" vertical="center" wrapText="1"/>
    </xf>
    <xf numFmtId="0" fontId="27" fillId="5" borderId="52" xfId="2" applyFont="1" applyFill="1" applyBorder="1" applyAlignment="1" applyProtection="1">
      <alignment horizontal="left" vertical="center" wrapText="1"/>
    </xf>
    <xf numFmtId="0" fontId="14" fillId="7" borderId="36" xfId="2" applyFont="1" applyFill="1" applyBorder="1" applyAlignment="1" applyProtection="1">
      <alignment horizontal="left" vertical="center" wrapText="1"/>
    </xf>
    <xf numFmtId="0" fontId="14" fillId="7" borderId="16" xfId="2" applyFont="1" applyFill="1" applyBorder="1" applyAlignment="1" applyProtection="1">
      <alignment horizontal="left" vertical="center" wrapText="1"/>
    </xf>
    <xf numFmtId="0" fontId="14" fillId="7" borderId="17" xfId="2" applyFont="1" applyFill="1" applyBorder="1" applyAlignment="1" applyProtection="1">
      <alignment horizontal="left" vertical="center" wrapText="1"/>
    </xf>
    <xf numFmtId="0" fontId="14" fillId="0" borderId="18" xfId="2" applyFont="1" applyFill="1" applyBorder="1" applyAlignment="1" applyProtection="1">
      <alignment horizontal="left" vertical="center" wrapText="1"/>
    </xf>
    <xf numFmtId="0" fontId="14" fillId="0" borderId="45" xfId="2" applyFont="1" applyFill="1" applyBorder="1" applyAlignment="1" applyProtection="1">
      <alignment horizontal="left" vertical="center" wrapText="1"/>
    </xf>
    <xf numFmtId="0" fontId="14" fillId="6" borderId="21" xfId="2" applyFont="1" applyFill="1" applyBorder="1" applyAlignment="1" applyProtection="1">
      <alignment horizontal="left" vertical="center"/>
    </xf>
    <xf numFmtId="0" fontId="14" fillId="6" borderId="46" xfId="2" applyFont="1" applyFill="1" applyBorder="1" applyAlignment="1" applyProtection="1">
      <alignment horizontal="left" vertical="center"/>
    </xf>
    <xf numFmtId="0" fontId="14" fillId="0" borderId="35" xfId="2" applyFont="1" applyFill="1" applyBorder="1" applyAlignment="1" applyProtection="1">
      <alignment horizontal="left" vertical="center" wrapText="1"/>
    </xf>
    <xf numFmtId="0" fontId="14" fillId="0" borderId="43" xfId="2" applyFont="1" applyFill="1" applyBorder="1" applyAlignment="1" applyProtection="1">
      <alignment horizontal="left" vertical="center" wrapText="1"/>
    </xf>
    <xf numFmtId="0" fontId="14" fillId="6" borderId="36" xfId="2" applyFont="1" applyFill="1" applyBorder="1" applyAlignment="1" applyProtection="1">
      <alignment horizontal="left" vertical="center"/>
    </xf>
    <xf numFmtId="0" fontId="14" fillId="6" borderId="16" xfId="2" applyFont="1" applyFill="1" applyBorder="1" applyAlignment="1" applyProtection="1">
      <alignment horizontal="left" vertical="center"/>
    </xf>
    <xf numFmtId="0" fontId="10" fillId="7" borderId="35" xfId="2" applyFont="1" applyFill="1" applyBorder="1" applyAlignment="1" applyProtection="1">
      <alignment horizontal="left" vertical="center" wrapText="1"/>
    </xf>
    <xf numFmtId="0" fontId="10" fillId="7" borderId="43" xfId="2" applyFont="1" applyFill="1" applyBorder="1" applyAlignment="1" applyProtection="1">
      <alignment horizontal="left" vertical="center" wrapText="1"/>
    </xf>
    <xf numFmtId="0" fontId="14" fillId="7" borderId="28" xfId="2" applyFont="1" applyFill="1" applyBorder="1" applyAlignment="1" applyProtection="1">
      <alignment horizontal="left" vertical="center" wrapText="1"/>
    </xf>
    <xf numFmtId="0" fontId="14" fillId="7" borderId="29" xfId="2" applyFont="1" applyFill="1" applyBorder="1" applyAlignment="1" applyProtection="1">
      <alignment horizontal="left" vertical="center" wrapText="1"/>
    </xf>
    <xf numFmtId="0" fontId="14" fillId="0" borderId="15" xfId="2" applyFont="1" applyFill="1" applyBorder="1" applyAlignment="1" applyProtection="1">
      <alignment horizontal="left" vertical="center" wrapText="1"/>
    </xf>
    <xf numFmtId="0" fontId="14" fillId="0" borderId="44" xfId="2" applyFont="1" applyFill="1" applyBorder="1" applyAlignment="1" applyProtection="1">
      <alignment horizontal="left" vertical="center"/>
    </xf>
    <xf numFmtId="0" fontId="10" fillId="0" borderId="35" xfId="2" applyFont="1" applyBorder="1" applyAlignment="1" applyProtection="1">
      <alignment horizontal="left" vertical="center" wrapText="1"/>
    </xf>
    <xf numFmtId="0" fontId="10" fillId="0" borderId="43" xfId="2" applyFont="1" applyBorder="1" applyAlignment="1" applyProtection="1">
      <alignment horizontal="left" vertical="center" wrapText="1"/>
    </xf>
    <xf numFmtId="0" fontId="8" fillId="0" borderId="57" xfId="2" applyFont="1" applyBorder="1" applyAlignment="1" applyProtection="1">
      <alignment horizontal="center" vertical="center" wrapText="1"/>
      <protection locked="0"/>
    </xf>
    <xf numFmtId="0" fontId="35" fillId="0" borderId="6" xfId="5" applyFont="1" applyBorder="1" applyAlignment="1">
      <alignment horizontal="center" vertical="center" wrapText="1"/>
    </xf>
    <xf numFmtId="0" fontId="35" fillId="0" borderId="7" xfId="5" applyFont="1" applyBorder="1" applyAlignment="1">
      <alignment horizontal="center" vertical="center" wrapText="1"/>
    </xf>
    <xf numFmtId="0" fontId="35" fillId="0" borderId="8" xfId="5" applyFont="1" applyBorder="1" applyAlignment="1">
      <alignment horizontal="center" vertical="center" wrapText="1"/>
    </xf>
    <xf numFmtId="0" fontId="34" fillId="0" borderId="7" xfId="5" applyFont="1" applyBorder="1" applyAlignment="1">
      <alignment horizontal="center" vertical="center" wrapText="1"/>
    </xf>
    <xf numFmtId="0" fontId="34" fillId="0" borderId="8" xfId="5" applyFont="1" applyBorder="1" applyAlignment="1">
      <alignment horizontal="center" vertical="center" wrapText="1"/>
    </xf>
    <xf numFmtId="0" fontId="39" fillId="4" borderId="0" xfId="5" applyFont="1" applyFill="1" applyBorder="1" applyAlignment="1">
      <alignment horizontal="center" vertical="center" wrapText="1"/>
    </xf>
    <xf numFmtId="0" fontId="38" fillId="3" borderId="0" xfId="5" applyFont="1" applyFill="1" applyBorder="1" applyAlignment="1">
      <alignment horizontal="center" vertical="center" wrapText="1"/>
    </xf>
    <xf numFmtId="0" fontId="35" fillId="7" borderId="10" xfId="5" applyFont="1" applyFill="1" applyBorder="1" applyAlignment="1">
      <alignment horizontal="center" vertical="center"/>
    </xf>
    <xf numFmtId="0" fontId="35" fillId="7" borderId="61" xfId="5" applyFont="1" applyFill="1" applyBorder="1" applyAlignment="1">
      <alignment horizontal="center" vertical="center"/>
    </xf>
    <xf numFmtId="0" fontId="35" fillId="7" borderId="11" xfId="5" applyFont="1" applyFill="1" applyBorder="1" applyAlignment="1">
      <alignment horizontal="center" vertical="center"/>
    </xf>
    <xf numFmtId="0" fontId="30" fillId="0" borderId="10" xfId="5" applyFont="1" applyBorder="1" applyAlignment="1">
      <alignment horizontal="center" vertical="center" wrapText="1"/>
    </xf>
    <xf numFmtId="0" fontId="30" fillId="0" borderId="11" xfId="5" applyFont="1" applyBorder="1" applyAlignment="1">
      <alignment horizontal="center" vertical="center" wrapText="1"/>
    </xf>
    <xf numFmtId="0" fontId="31" fillId="5" borderId="64" xfId="5" applyFont="1" applyFill="1" applyBorder="1" applyAlignment="1">
      <alignment horizontal="center" vertical="top"/>
    </xf>
    <xf numFmtId="0" fontId="31" fillId="5" borderId="63" xfId="5" applyFont="1" applyFill="1" applyBorder="1" applyAlignment="1">
      <alignment horizontal="center" vertical="top"/>
    </xf>
    <xf numFmtId="0" fontId="30" fillId="0" borderId="9" xfId="5" applyFont="1" applyFill="1" applyBorder="1" applyAlignment="1" applyProtection="1">
      <alignment horizontal="center" vertical="top" wrapText="1"/>
      <protection locked="0"/>
    </xf>
    <xf numFmtId="0" fontId="35" fillId="7" borderId="66" xfId="5" applyFont="1" applyFill="1" applyBorder="1" applyAlignment="1">
      <alignment horizontal="left" vertical="center"/>
    </xf>
    <xf numFmtId="0" fontId="35" fillId="7" borderId="65" xfId="5" applyFont="1" applyFill="1" applyBorder="1" applyAlignment="1">
      <alignment horizontal="left" vertical="center"/>
    </xf>
    <xf numFmtId="0" fontId="30" fillId="3" borderId="10" xfId="5" applyFont="1" applyFill="1" applyBorder="1" applyAlignment="1" applyProtection="1">
      <alignment horizontal="center" vertical="top" wrapText="1"/>
      <protection locked="0"/>
    </xf>
    <xf numFmtId="0" fontId="30" fillId="3" borderId="61" xfId="5" applyFont="1" applyFill="1" applyBorder="1" applyAlignment="1" applyProtection="1">
      <alignment horizontal="center" vertical="top" wrapText="1"/>
      <protection locked="0"/>
    </xf>
    <xf numFmtId="0" fontId="30" fillId="3" borderId="11" xfId="5" applyFont="1" applyFill="1" applyBorder="1" applyAlignment="1" applyProtection="1">
      <alignment horizontal="center" vertical="top" wrapText="1"/>
      <protection locked="0"/>
    </xf>
    <xf numFmtId="0" fontId="31" fillId="5" borderId="63" xfId="5" applyFont="1" applyFill="1" applyBorder="1" applyAlignment="1">
      <alignment horizontal="center" vertical="top" wrapText="1"/>
    </xf>
    <xf numFmtId="0" fontId="31" fillId="5" borderId="62" xfId="5" applyFont="1" applyFill="1" applyBorder="1" applyAlignment="1">
      <alignment horizontal="center" vertical="top" wrapText="1"/>
    </xf>
    <xf numFmtId="0" fontId="34" fillId="7" borderId="67" xfId="5" applyFont="1" applyFill="1" applyBorder="1" applyAlignment="1">
      <alignment horizontal="left" vertical="center"/>
    </xf>
    <xf numFmtId="0" fontId="34" fillId="7" borderId="68" xfId="5" applyFont="1" applyFill="1" applyBorder="1" applyAlignment="1">
      <alignment horizontal="left" vertical="center"/>
    </xf>
    <xf numFmtId="0" fontId="43" fillId="2" borderId="9" xfId="6" applyFont="1" applyFill="1" applyBorder="1" applyAlignment="1" applyProtection="1">
      <alignment horizontal="center" vertical="center" wrapText="1"/>
      <protection locked="0"/>
    </xf>
    <xf numFmtId="0" fontId="1" fillId="0" borderId="9" xfId="6" applyFont="1" applyBorder="1" applyAlignment="1">
      <alignment horizontal="center"/>
    </xf>
    <xf numFmtId="0" fontId="1" fillId="0" borderId="9" xfId="6" applyBorder="1" applyAlignment="1">
      <alignment horizontal="center"/>
    </xf>
    <xf numFmtId="0" fontId="1" fillId="0" borderId="66" xfId="6" applyFont="1" applyBorder="1" applyAlignment="1">
      <alignment horizontal="center"/>
    </xf>
    <xf numFmtId="0" fontId="1" fillId="0" borderId="66" xfId="6" applyBorder="1" applyAlignment="1">
      <alignment horizontal="center"/>
    </xf>
    <xf numFmtId="0" fontId="35" fillId="0" borderId="6" xfId="6" applyFont="1" applyBorder="1" applyAlignment="1">
      <alignment horizontal="center" vertical="center" wrapText="1"/>
    </xf>
    <xf numFmtId="0" fontId="35" fillId="0" borderId="7" xfId="6" applyFont="1" applyBorder="1" applyAlignment="1">
      <alignment horizontal="center" vertical="center" wrapText="1"/>
    </xf>
    <xf numFmtId="0" fontId="35" fillId="0" borderId="8" xfId="6" applyFont="1" applyBorder="1" applyAlignment="1">
      <alignment horizontal="center" vertical="center" wrapText="1"/>
    </xf>
    <xf numFmtId="0" fontId="34" fillId="0" borderId="7" xfId="6" applyFont="1" applyBorder="1" applyAlignment="1">
      <alignment horizontal="center" vertical="center" wrapText="1"/>
    </xf>
    <xf numFmtId="0" fontId="34" fillId="0" borderId="8" xfId="6" applyFont="1" applyBorder="1" applyAlignment="1">
      <alignment horizontal="center" vertical="center" wrapText="1"/>
    </xf>
    <xf numFmtId="0" fontId="39" fillId="4" borderId="0" xfId="6" applyFont="1" applyFill="1" applyBorder="1" applyAlignment="1">
      <alignment horizontal="center" vertical="center" wrapText="1"/>
    </xf>
    <xf numFmtId="0" fontId="38" fillId="3" borderId="0" xfId="6" applyFont="1" applyFill="1" applyBorder="1" applyAlignment="1">
      <alignment horizontal="center" vertical="center" wrapText="1"/>
    </xf>
    <xf numFmtId="0" fontId="1" fillId="0" borderId="87" xfId="6" applyFont="1" applyBorder="1" applyAlignment="1">
      <alignment horizontal="center"/>
    </xf>
    <xf numFmtId="0" fontId="1" fillId="0" borderId="86" xfId="6" applyBorder="1" applyAlignment="1">
      <alignment horizontal="center"/>
    </xf>
    <xf numFmtId="0" fontId="1" fillId="0" borderId="88" xfId="6" applyBorder="1" applyAlignment="1">
      <alignment horizontal="center"/>
    </xf>
    <xf numFmtId="0" fontId="1" fillId="0" borderId="12" xfId="6" applyFont="1" applyBorder="1" applyAlignment="1">
      <alignment horizontal="center"/>
    </xf>
    <xf numFmtId="0" fontId="1" fillId="0" borderId="13" xfId="6" applyFont="1" applyBorder="1" applyAlignment="1">
      <alignment horizontal="center"/>
    </xf>
    <xf numFmtId="0" fontId="1" fillId="0" borderId="14" xfId="6" applyFont="1" applyBorder="1" applyAlignment="1">
      <alignment horizontal="center"/>
    </xf>
    <xf numFmtId="0" fontId="1" fillId="0" borderId="1" xfId="6" applyFont="1" applyBorder="1" applyAlignment="1">
      <alignment horizontal="center"/>
    </xf>
    <xf numFmtId="0" fontId="1" fillId="0" borderId="0" xfId="6" applyFont="1" applyBorder="1" applyAlignment="1">
      <alignment horizontal="center"/>
    </xf>
    <xf numFmtId="0" fontId="1" fillId="0" borderId="3" xfId="6" applyFont="1" applyBorder="1" applyAlignment="1">
      <alignment horizontal="center"/>
    </xf>
    <xf numFmtId="0" fontId="1" fillId="0" borderId="4" xfId="6" applyFont="1" applyBorder="1" applyAlignment="1">
      <alignment horizontal="center"/>
    </xf>
    <xf numFmtId="0" fontId="1" fillId="0" borderId="82" xfId="6" applyFont="1" applyBorder="1" applyAlignment="1">
      <alignment horizontal="center"/>
    </xf>
    <xf numFmtId="0" fontId="1" fillId="0" borderId="81" xfId="6" applyBorder="1" applyAlignment="1">
      <alignment horizontal="center"/>
    </xf>
    <xf numFmtId="0" fontId="1" fillId="0" borderId="80" xfId="6" applyBorder="1" applyAlignment="1">
      <alignment horizontal="center"/>
    </xf>
    <xf numFmtId="0" fontId="1" fillId="0" borderId="83" xfId="6" applyFont="1" applyBorder="1" applyAlignment="1">
      <alignment horizontal="center"/>
    </xf>
    <xf numFmtId="0" fontId="1" fillId="0" borderId="83" xfId="6" applyBorder="1" applyAlignment="1">
      <alignment horizontal="center"/>
    </xf>
    <xf numFmtId="0" fontId="1" fillId="0" borderId="10" xfId="6" applyBorder="1" applyAlignment="1">
      <alignment horizontal="center"/>
    </xf>
    <xf numFmtId="0" fontId="1" fillId="0" borderId="85" xfId="6" applyBorder="1" applyAlignment="1">
      <alignment horizontal="center"/>
    </xf>
    <xf numFmtId="0" fontId="1" fillId="0" borderId="84" xfId="6" applyFont="1" applyBorder="1" applyAlignment="1">
      <alignment horizontal="center"/>
    </xf>
  </cellXfs>
  <cellStyles count="7">
    <cellStyle name="Monétaire 2" xfId="4"/>
    <cellStyle name="Normal" xfId="0" builtinId="0"/>
    <cellStyle name="Normal 2" xfId="1"/>
    <cellStyle name="Normal 3" xfId="2"/>
    <cellStyle name="Normal 4" xfId="5"/>
    <cellStyle name="Normal 4 2" xfId="6"/>
    <cellStyle name="Pourcentage 2" xfId="3"/>
  </cellStyles>
  <dxfs count="0"/>
  <tableStyles count="0" defaultTableStyle="TableStyleMedium2" defaultPivotStyle="PivotStyleLight16"/>
  <colors>
    <mruColors>
      <color rgb="FF0066FF"/>
      <color rgb="FF009900"/>
      <color rgb="FF00CC66"/>
      <color rgb="FFFFCC66"/>
      <color rgb="FF66CCFF"/>
      <color rgb="FFFF6600"/>
      <color rgb="FF990033"/>
      <color rgb="FFFF9999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/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/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/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/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/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/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/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/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/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/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/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/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/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57150</xdr:colOff>
      <xdr:row>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994100" y="283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1127778</xdr:colOff>
      <xdr:row>3</xdr:row>
      <xdr:rowOff>69273</xdr:rowOff>
    </xdr:from>
    <xdr:to>
      <xdr:col>15</xdr:col>
      <xdr:colOff>545032</xdr:colOff>
      <xdr:row>8</xdr:row>
      <xdr:rowOff>60841</xdr:rowOff>
    </xdr:to>
    <xdr:sp macro="" textlink="">
      <xdr:nvSpPr>
        <xdr:cNvPr id="3" name="Rectangle 2"/>
        <xdr:cNvSpPr/>
      </xdr:nvSpPr>
      <xdr:spPr>
        <a:xfrm>
          <a:off x="24387828" y="1777423"/>
          <a:ext cx="2731954" cy="1115518"/>
        </a:xfrm>
        <a:prstGeom prst="wedgeRectCallout">
          <a:avLst>
            <a:gd name="adj1" fmla="val -57008"/>
            <a:gd name="adj2" fmla="val 52270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Cette partie doit être remplie par le soumissionnaire en intégrant les profils retenus pour la mission </a:t>
          </a:r>
        </a:p>
        <a:p>
          <a:pPr algn="l"/>
          <a:endParaRPr lang="fr-FR" sz="1400" b="1" u="sng" baseline="0"/>
        </a:p>
        <a:p>
          <a:pPr algn="l"/>
          <a:r>
            <a:rPr lang="fr-FR" sz="1400" b="1" u="sng" baseline="0"/>
            <a:t>Il est demandé de créer un lien avec l'onglet BPU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En cas d'ajout de lignes ou de cases, mercie de bien vouloir respecter le format.</a:t>
          </a:r>
          <a:endParaRPr lang="fr-FR" sz="1400"/>
        </a:p>
      </xdr:txBody>
    </xdr:sp>
    <xdr:clientData/>
  </xdr:twoCellAnchor>
  <xdr:twoCellAnchor>
    <xdr:from>
      <xdr:col>13</xdr:col>
      <xdr:colOff>255525</xdr:colOff>
      <xdr:row>12</xdr:row>
      <xdr:rowOff>346967</xdr:rowOff>
    </xdr:from>
    <xdr:to>
      <xdr:col>16</xdr:col>
      <xdr:colOff>1110171</xdr:colOff>
      <xdr:row>17</xdr:row>
      <xdr:rowOff>822991</xdr:rowOff>
    </xdr:to>
    <xdr:sp macro="" textlink="">
      <xdr:nvSpPr>
        <xdr:cNvPr id="4" name="Rectangle 3"/>
        <xdr:cNvSpPr/>
      </xdr:nvSpPr>
      <xdr:spPr>
        <a:xfrm>
          <a:off x="25026875" y="4385567"/>
          <a:ext cx="3839146" cy="2317524"/>
        </a:xfrm>
        <a:prstGeom prst="wedgeRectCallout">
          <a:avLst>
            <a:gd name="adj1" fmla="val -57780"/>
            <a:gd name="adj2" fmla="val 46268"/>
          </a:avLst>
        </a:prstGeom>
        <a:solidFill>
          <a:schemeClr val="tx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400" baseline="0"/>
            <a:t>Chaque livrable demandé par l'AFD et tout autre livrable proposé par le soumissionaire doit être intégré à ce tableau.</a:t>
          </a:r>
        </a:p>
        <a:p>
          <a:pPr algn="l"/>
          <a:endParaRPr lang="fr-FR" sz="1400" baseline="0"/>
        </a:p>
        <a:p>
          <a:pPr algn="l"/>
          <a:r>
            <a:rPr lang="fr-FR" sz="1400" baseline="0"/>
            <a:t>Le soumissionaire doit préciser le nombre de jours par profil, par livrable</a:t>
          </a:r>
        </a:p>
        <a:p>
          <a:pPr algn="l"/>
          <a:r>
            <a:rPr lang="fr-FR" sz="1400" baseline="0"/>
            <a:t>Les cellules en pointillés ne doivent pas être remplies</a:t>
          </a:r>
        </a:p>
      </xdr:txBody>
    </xdr:sp>
    <xdr:clientData/>
  </xdr:twoCellAnchor>
  <xdr:twoCellAnchor>
    <xdr:from>
      <xdr:col>17</xdr:col>
      <xdr:colOff>231311</xdr:colOff>
      <xdr:row>14</xdr:row>
      <xdr:rowOff>318053</xdr:rowOff>
    </xdr:from>
    <xdr:to>
      <xdr:col>19</xdr:col>
      <xdr:colOff>4337</xdr:colOff>
      <xdr:row>18</xdr:row>
      <xdr:rowOff>1</xdr:rowOff>
    </xdr:to>
    <xdr:sp macro="" textlink="">
      <xdr:nvSpPr>
        <xdr:cNvPr id="5" name="Rectangle 4"/>
        <xdr:cNvSpPr/>
      </xdr:nvSpPr>
      <xdr:spPr>
        <a:xfrm>
          <a:off x="29168261" y="5093253"/>
          <a:ext cx="1189076" cy="1637748"/>
        </a:xfrm>
        <a:prstGeom prst="wedgeRectCallout">
          <a:avLst>
            <a:gd name="adj1" fmla="val -63206"/>
            <a:gd name="adj2" fmla="val 8593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</a:t>
          </a:r>
          <a:r>
            <a:rPr lang="fr-FR" sz="1100" baseline="0"/>
            <a:t> soumissionnaire doit intégrer le montant de TVA applicable </a:t>
          </a:r>
          <a:endParaRPr lang="fr-FR" sz="1100"/>
        </a:p>
      </xdr:txBody>
    </xdr:sp>
    <xdr:clientData/>
  </xdr:twoCellAnchor>
  <xdr:twoCellAnchor editAs="oneCell">
    <xdr:from>
      <xdr:col>1</xdr:col>
      <xdr:colOff>103910</xdr:colOff>
      <xdr:row>1</xdr:row>
      <xdr:rowOff>86591</xdr:rowOff>
    </xdr:from>
    <xdr:to>
      <xdr:col>1</xdr:col>
      <xdr:colOff>2383464</xdr:colOff>
      <xdr:row>1</xdr:row>
      <xdr:rowOff>1230426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4410" y="302491"/>
          <a:ext cx="2279554" cy="1143835"/>
        </a:xfrm>
        <a:prstGeom prst="rect">
          <a:avLst/>
        </a:prstGeom>
      </xdr:spPr>
    </xdr:pic>
    <xdr:clientData/>
  </xdr:twoCellAnchor>
  <xdr:twoCellAnchor>
    <xdr:from>
      <xdr:col>6</xdr:col>
      <xdr:colOff>602672</xdr:colOff>
      <xdr:row>17</xdr:row>
      <xdr:rowOff>65810</xdr:rowOff>
    </xdr:from>
    <xdr:to>
      <xdr:col>6</xdr:col>
      <xdr:colOff>939699</xdr:colOff>
      <xdr:row>17</xdr:row>
      <xdr:rowOff>824044</xdr:rowOff>
    </xdr:to>
    <xdr:sp macro="" textlink="">
      <xdr:nvSpPr>
        <xdr:cNvPr id="7" name="Flèche vers le bas 6"/>
        <xdr:cNvSpPr/>
      </xdr:nvSpPr>
      <xdr:spPr>
        <a:xfrm>
          <a:off x="14794922" y="5945910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8</xdr:col>
      <xdr:colOff>578428</xdr:colOff>
      <xdr:row>17</xdr:row>
      <xdr:rowOff>76201</xdr:rowOff>
    </xdr:from>
    <xdr:to>
      <xdr:col>8</xdr:col>
      <xdr:colOff>882460</xdr:colOff>
      <xdr:row>18</xdr:row>
      <xdr:rowOff>0</xdr:rowOff>
    </xdr:to>
    <xdr:sp macro="" textlink="">
      <xdr:nvSpPr>
        <xdr:cNvPr id="8" name="Flèche vers le bas 7"/>
        <xdr:cNvSpPr/>
      </xdr:nvSpPr>
      <xdr:spPr>
        <a:xfrm>
          <a:off x="17793278" y="5956301"/>
          <a:ext cx="304032" cy="774699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11</xdr:col>
      <xdr:colOff>585355</xdr:colOff>
      <xdr:row>17</xdr:row>
      <xdr:rowOff>83129</xdr:rowOff>
    </xdr:from>
    <xdr:to>
      <xdr:col>11</xdr:col>
      <xdr:colOff>889387</xdr:colOff>
      <xdr:row>18</xdr:row>
      <xdr:rowOff>0</xdr:rowOff>
    </xdr:to>
    <xdr:sp macro="" textlink="">
      <xdr:nvSpPr>
        <xdr:cNvPr id="9" name="Flèche vers le bas 8"/>
        <xdr:cNvSpPr/>
      </xdr:nvSpPr>
      <xdr:spPr>
        <a:xfrm>
          <a:off x="22334105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12</xdr:col>
      <xdr:colOff>633845</xdr:colOff>
      <xdr:row>17</xdr:row>
      <xdr:rowOff>79664</xdr:rowOff>
    </xdr:from>
    <xdr:to>
      <xdr:col>12</xdr:col>
      <xdr:colOff>937877</xdr:colOff>
      <xdr:row>18</xdr:row>
      <xdr:rowOff>0</xdr:rowOff>
    </xdr:to>
    <xdr:sp macro="" textlink="">
      <xdr:nvSpPr>
        <xdr:cNvPr id="10" name="Flèche vers le bas 9"/>
        <xdr:cNvSpPr/>
      </xdr:nvSpPr>
      <xdr:spPr>
        <a:xfrm>
          <a:off x="23893895" y="5959764"/>
          <a:ext cx="304032" cy="771236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619992</xdr:colOff>
      <xdr:row>17</xdr:row>
      <xdr:rowOff>83129</xdr:rowOff>
    </xdr:from>
    <xdr:to>
      <xdr:col>5</xdr:col>
      <xdr:colOff>924024</xdr:colOff>
      <xdr:row>18</xdr:row>
      <xdr:rowOff>0</xdr:rowOff>
    </xdr:to>
    <xdr:sp macro="" textlink="">
      <xdr:nvSpPr>
        <xdr:cNvPr id="11" name="Flèche vers le bas 10"/>
        <xdr:cNvSpPr/>
      </xdr:nvSpPr>
      <xdr:spPr>
        <a:xfrm>
          <a:off x="13300942" y="5963229"/>
          <a:ext cx="304032" cy="767771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2</xdr:col>
      <xdr:colOff>86741</xdr:colOff>
      <xdr:row>17</xdr:row>
      <xdr:rowOff>14457</xdr:rowOff>
    </xdr:from>
    <xdr:to>
      <xdr:col>3</xdr:col>
      <xdr:colOff>1272207</xdr:colOff>
      <xdr:row>17</xdr:row>
      <xdr:rowOff>737303</xdr:rowOff>
    </xdr:to>
    <xdr:sp macro="" textlink="">
      <xdr:nvSpPr>
        <xdr:cNvPr id="12" name="Rectangle 11"/>
        <xdr:cNvSpPr/>
      </xdr:nvSpPr>
      <xdr:spPr>
        <a:xfrm>
          <a:off x="4798441" y="5894557"/>
          <a:ext cx="3909616" cy="722846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100"/>
            <a:t>Le soumissionnaire</a:t>
          </a:r>
          <a:r>
            <a:rPr lang="fr-FR" sz="1100" baseline="0"/>
            <a:t> doit intégrer le titre de chaque livrable en accord avec les TDR et son offre technique - Tous les livrables doivent apparaitre au sein de ce tableau</a:t>
          </a:r>
          <a:endParaRPr lang="fr-FR" sz="1100"/>
        </a:p>
      </xdr:txBody>
    </xdr:sp>
    <xdr:clientData/>
  </xdr:twoCellAnchor>
  <xdr:twoCellAnchor>
    <xdr:from>
      <xdr:col>7</xdr:col>
      <xdr:colOff>567132</xdr:colOff>
      <xdr:row>17</xdr:row>
      <xdr:rowOff>73641</xdr:rowOff>
    </xdr:from>
    <xdr:to>
      <xdr:col>7</xdr:col>
      <xdr:colOff>904159</xdr:colOff>
      <xdr:row>17</xdr:row>
      <xdr:rowOff>831875</xdr:rowOff>
    </xdr:to>
    <xdr:sp macro="" textlink="">
      <xdr:nvSpPr>
        <xdr:cNvPr id="13" name="Flèche vers le bas 12"/>
        <xdr:cNvSpPr/>
      </xdr:nvSpPr>
      <xdr:spPr>
        <a:xfrm>
          <a:off x="16270682" y="5953741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621648</xdr:colOff>
      <xdr:row>17</xdr:row>
      <xdr:rowOff>57828</xdr:rowOff>
    </xdr:from>
    <xdr:to>
      <xdr:col>9</xdr:col>
      <xdr:colOff>958675</xdr:colOff>
      <xdr:row>17</xdr:row>
      <xdr:rowOff>816062</xdr:rowOff>
    </xdr:to>
    <xdr:sp macro="" textlink="">
      <xdr:nvSpPr>
        <xdr:cNvPr id="14" name="Flèche vers le bas 13"/>
        <xdr:cNvSpPr/>
      </xdr:nvSpPr>
      <xdr:spPr>
        <a:xfrm>
          <a:off x="19347798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10</xdr:col>
      <xdr:colOff>563820</xdr:colOff>
      <xdr:row>17</xdr:row>
      <xdr:rowOff>57828</xdr:rowOff>
    </xdr:from>
    <xdr:to>
      <xdr:col>10</xdr:col>
      <xdr:colOff>900847</xdr:colOff>
      <xdr:row>17</xdr:row>
      <xdr:rowOff>816062</xdr:rowOff>
    </xdr:to>
    <xdr:sp macro="" textlink="">
      <xdr:nvSpPr>
        <xdr:cNvPr id="15" name="Flèche vers le bas 14"/>
        <xdr:cNvSpPr/>
      </xdr:nvSpPr>
      <xdr:spPr>
        <a:xfrm>
          <a:off x="20801270" y="5937928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549363</xdr:colOff>
      <xdr:row>17</xdr:row>
      <xdr:rowOff>72285</xdr:rowOff>
    </xdr:from>
    <xdr:to>
      <xdr:col>4</xdr:col>
      <xdr:colOff>886390</xdr:colOff>
      <xdr:row>17</xdr:row>
      <xdr:rowOff>830519</xdr:rowOff>
    </xdr:to>
    <xdr:sp macro="" textlink="">
      <xdr:nvSpPr>
        <xdr:cNvPr id="16" name="Flèche vers le bas 15"/>
        <xdr:cNvSpPr/>
      </xdr:nvSpPr>
      <xdr:spPr>
        <a:xfrm>
          <a:off x="11147513" y="5952385"/>
          <a:ext cx="337027" cy="758234"/>
        </a:xfrm>
        <a:prstGeom prst="downArrow">
          <a:avLst/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691572</xdr:colOff>
      <xdr:row>0</xdr:row>
      <xdr:rowOff>158750</xdr:rowOff>
    </xdr:from>
    <xdr:ext cx="2232009" cy="996950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572" y="158750"/>
          <a:ext cx="2232009" cy="99695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691572</xdr:colOff>
      <xdr:row>0</xdr:row>
      <xdr:rowOff>158750</xdr:rowOff>
    </xdr:from>
    <xdr:ext cx="2232009" cy="996950"/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1572" y="158750"/>
          <a:ext cx="2232009" cy="9969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0"/>
  <sheetViews>
    <sheetView showGridLines="0" topLeftCell="A44" zoomScale="47" zoomScaleNormal="47" zoomScaleSheetLayoutView="55" zoomScalePageLayoutView="70" workbookViewId="0">
      <selection activeCell="E46" sqref="E46:M46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664062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1640625" style="3" hidden="1" customWidth="1"/>
    <col min="26" max="16384" width="10" style="3"/>
  </cols>
  <sheetData>
    <row r="1" spans="1:25" ht="0.5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221" t="s">
        <v>57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3"/>
    </row>
    <row r="3" spans="1:25" ht="8.25" customHeight="1" x14ac:dyDescent="0.45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5" customHeight="1" x14ac:dyDescent="0.45">
      <c r="A4"/>
      <c r="B4" s="50"/>
      <c r="C4" s="224" t="s">
        <v>0</v>
      </c>
      <c r="D4" s="224"/>
      <c r="E4" s="225"/>
      <c r="F4" s="225"/>
      <c r="G4" s="225"/>
      <c r="H4" s="225"/>
      <c r="I4" s="225"/>
      <c r="J4" s="225"/>
      <c r="K4" s="225"/>
      <c r="L4" s="225"/>
      <c r="M4" s="225"/>
      <c r="N4" s="4"/>
      <c r="O4" s="4"/>
      <c r="P4" s="4"/>
      <c r="Q4" s="4"/>
      <c r="R4" s="4"/>
      <c r="S4" s="51"/>
    </row>
    <row r="5" spans="1:25" ht="8.25" customHeight="1" x14ac:dyDescent="0.45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49999999999999" customHeight="1" x14ac:dyDescent="0.45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5" customHeight="1" x14ac:dyDescent="0.45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45">
      <c r="B8" s="58"/>
      <c r="C8" s="226" t="s">
        <v>14</v>
      </c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60"/>
    </row>
    <row r="9" spans="1:25" s="4" customFormat="1" ht="6.75" customHeight="1" x14ac:dyDescent="0.3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4">
      <c r="B10" s="61"/>
      <c r="E10" s="92" t="s">
        <v>15</v>
      </c>
      <c r="F10" s="93" t="s">
        <v>16</v>
      </c>
      <c r="G10" s="93" t="s">
        <v>17</v>
      </c>
      <c r="H10" s="93" t="s">
        <v>18</v>
      </c>
      <c r="I10" s="93" t="s">
        <v>19</v>
      </c>
      <c r="J10" s="93" t="s">
        <v>20</v>
      </c>
      <c r="K10" s="93" t="s">
        <v>21</v>
      </c>
      <c r="L10" s="93" t="s">
        <v>22</v>
      </c>
      <c r="M10" s="94" t="s">
        <v>23</v>
      </c>
      <c r="S10" s="60"/>
    </row>
    <row r="11" spans="1:25" s="4" customFormat="1" ht="29.25" customHeight="1" x14ac:dyDescent="0.35">
      <c r="B11" s="61"/>
      <c r="C11" s="227" t="s">
        <v>13</v>
      </c>
      <c r="D11" s="227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12</v>
      </c>
      <c r="S11" s="60"/>
    </row>
    <row r="12" spans="1:25" s="4" customFormat="1" ht="29.25" customHeight="1" x14ac:dyDescent="0.35">
      <c r="B12" s="61"/>
      <c r="C12" s="219" t="s">
        <v>24</v>
      </c>
      <c r="D12" s="220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40</v>
      </c>
    </row>
    <row r="13" spans="1:25" s="4" customFormat="1" ht="29.25" customHeight="1" x14ac:dyDescent="0.35">
      <c r="B13" s="61"/>
      <c r="C13" s="219" t="s">
        <v>25</v>
      </c>
      <c r="D13" s="220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41</v>
      </c>
    </row>
    <row r="14" spans="1:25" s="4" customFormat="1" ht="29.25" customHeight="1" x14ac:dyDescent="0.35">
      <c r="B14" s="61"/>
      <c r="C14" s="111" t="s">
        <v>43</v>
      </c>
      <c r="D14" s="112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42</v>
      </c>
    </row>
    <row r="15" spans="1:25" s="4" customFormat="1" ht="29.25" customHeight="1" x14ac:dyDescent="0.35">
      <c r="B15" s="61"/>
      <c r="C15" s="219" t="s">
        <v>26</v>
      </c>
      <c r="D15" s="220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35">
      <c r="B16" s="61"/>
      <c r="C16" s="219" t="s">
        <v>38</v>
      </c>
      <c r="D16" s="220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4">
      <c r="B17" s="61"/>
      <c r="C17" s="228" t="s">
        <v>27</v>
      </c>
      <c r="D17" s="228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7" customHeight="1" thickBot="1" x14ac:dyDescent="0.4">
      <c r="B18" s="61"/>
      <c r="C18" s="229"/>
      <c r="D18" s="229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34.5" customHeight="1" x14ac:dyDescent="0.35">
      <c r="B19" s="236" t="s">
        <v>59</v>
      </c>
      <c r="C19" s="239" t="s">
        <v>62</v>
      </c>
      <c r="D19" s="100" t="s">
        <v>45</v>
      </c>
      <c r="E19" s="101"/>
      <c r="F19" s="102"/>
      <c r="G19" s="101"/>
      <c r="H19" s="102"/>
      <c r="I19" s="101"/>
      <c r="J19" s="102"/>
      <c r="K19" s="101"/>
      <c r="L19" s="102"/>
      <c r="M19" s="103"/>
      <c r="N19" s="38"/>
      <c r="O19" s="39" t="s">
        <v>11</v>
      </c>
      <c r="P19" s="11" t="s">
        <v>4</v>
      </c>
      <c r="Q19" s="10" t="s">
        <v>3</v>
      </c>
      <c r="R19" s="9" t="s">
        <v>2</v>
      </c>
      <c r="S19" s="60"/>
    </row>
    <row r="20" spans="2:19" s="4" customFormat="1" ht="34.5" customHeight="1" thickBot="1" x14ac:dyDescent="0.4">
      <c r="B20" s="237"/>
      <c r="C20" s="243"/>
      <c r="D20" s="37" t="s">
        <v>46</v>
      </c>
      <c r="E20" s="96">
        <f t="shared" ref="E20:M20" si="0">E17*E19</f>
        <v>0</v>
      </c>
      <c r="F20" s="97">
        <f>F17*F19</f>
        <v>0</v>
      </c>
      <c r="G20" s="96">
        <f t="shared" si="0"/>
        <v>0</v>
      </c>
      <c r="H20" s="97">
        <f t="shared" si="0"/>
        <v>0</v>
      </c>
      <c r="I20" s="96">
        <f>I17*I19</f>
        <v>0</v>
      </c>
      <c r="J20" s="97">
        <f t="shared" si="0"/>
        <v>0</v>
      </c>
      <c r="K20" s="96">
        <f t="shared" si="0"/>
        <v>0</v>
      </c>
      <c r="L20" s="97">
        <f t="shared" si="0"/>
        <v>0</v>
      </c>
      <c r="M20" s="98">
        <f t="shared" si="0"/>
        <v>0</v>
      </c>
      <c r="N20" s="34"/>
      <c r="O20" s="95"/>
      <c r="P20" s="33">
        <f>SUM(E20:M20)-(SUM(E20:M20))*O20</f>
        <v>0</v>
      </c>
      <c r="Q20" s="32"/>
      <c r="R20" s="31">
        <f>P20+P20*Q20</f>
        <v>0</v>
      </c>
      <c r="S20" s="60"/>
    </row>
    <row r="21" spans="2:19" s="4" customFormat="1" ht="34.5" customHeight="1" thickBot="1" x14ac:dyDescent="0.4">
      <c r="B21" s="237"/>
      <c r="C21" s="239" t="s">
        <v>61</v>
      </c>
      <c r="D21" s="100" t="s">
        <v>45</v>
      </c>
      <c r="E21" s="86"/>
      <c r="F21" s="89"/>
      <c r="G21" s="86"/>
      <c r="H21" s="89"/>
      <c r="I21" s="86"/>
      <c r="J21" s="89"/>
      <c r="K21" s="86"/>
      <c r="L21" s="89"/>
      <c r="M21" s="87"/>
      <c r="N21" s="38"/>
      <c r="O21" s="95"/>
      <c r="P21" s="11" t="s">
        <v>4</v>
      </c>
      <c r="Q21" s="10" t="s">
        <v>3</v>
      </c>
      <c r="R21" s="9" t="s">
        <v>2</v>
      </c>
      <c r="S21" s="60"/>
    </row>
    <row r="22" spans="2:19" s="4" customFormat="1" ht="34.5" customHeight="1" thickBot="1" x14ac:dyDescent="0.4">
      <c r="B22" s="237"/>
      <c r="C22" s="243"/>
      <c r="D22" s="37" t="s">
        <v>46</v>
      </c>
      <c r="E22" s="36">
        <f t="shared" ref="E22:M22" si="1">E17*E21</f>
        <v>0</v>
      </c>
      <c r="F22" s="99">
        <f t="shared" si="1"/>
        <v>0</v>
      </c>
      <c r="G22" s="36">
        <f t="shared" si="1"/>
        <v>0</v>
      </c>
      <c r="H22" s="99">
        <f t="shared" si="1"/>
        <v>0</v>
      </c>
      <c r="I22" s="36">
        <f t="shared" si="1"/>
        <v>0</v>
      </c>
      <c r="J22" s="99">
        <f t="shared" si="1"/>
        <v>0</v>
      </c>
      <c r="K22" s="36">
        <f t="shared" si="1"/>
        <v>0</v>
      </c>
      <c r="L22" s="99">
        <f t="shared" si="1"/>
        <v>0</v>
      </c>
      <c r="M22" s="35">
        <f t="shared" si="1"/>
        <v>0</v>
      </c>
      <c r="N22" s="34"/>
      <c r="O22" s="95"/>
      <c r="P22" s="33">
        <f>SUM(E22:M22)-(SUM(E22:M22))*O22</f>
        <v>0</v>
      </c>
      <c r="Q22" s="32"/>
      <c r="R22" s="31">
        <f>P22+P22*Q22</f>
        <v>0</v>
      </c>
      <c r="S22" s="60"/>
    </row>
    <row r="23" spans="2:19" s="4" customFormat="1" ht="36" customHeight="1" thickBot="1" x14ac:dyDescent="0.4">
      <c r="B23" s="237"/>
      <c r="C23" s="244" t="s">
        <v>63</v>
      </c>
      <c r="D23" s="100" t="s">
        <v>45</v>
      </c>
      <c r="E23" s="86"/>
      <c r="F23" s="89"/>
      <c r="G23" s="86"/>
      <c r="H23" s="89"/>
      <c r="I23" s="86"/>
      <c r="J23" s="89"/>
      <c r="K23" s="86"/>
      <c r="L23" s="89"/>
      <c r="M23" s="87"/>
      <c r="N23" s="38"/>
      <c r="O23" s="95"/>
      <c r="P23" s="11" t="s">
        <v>4</v>
      </c>
      <c r="Q23" s="10" t="s">
        <v>3</v>
      </c>
      <c r="R23" s="9" t="s">
        <v>2</v>
      </c>
      <c r="S23" s="60"/>
    </row>
    <row r="24" spans="2:19" s="4" customFormat="1" ht="34" customHeight="1" thickBot="1" x14ac:dyDescent="0.4">
      <c r="B24" s="237"/>
      <c r="C24" s="245"/>
      <c r="D24" s="37" t="s">
        <v>46</v>
      </c>
      <c r="E24" s="36">
        <f t="shared" ref="E24:M24" si="2">E17*E23</f>
        <v>0</v>
      </c>
      <c r="F24" s="36">
        <f t="shared" si="2"/>
        <v>0</v>
      </c>
      <c r="G24" s="36">
        <f t="shared" si="2"/>
        <v>0</v>
      </c>
      <c r="H24" s="36">
        <f t="shared" si="2"/>
        <v>0</v>
      </c>
      <c r="I24" s="36">
        <f t="shared" si="2"/>
        <v>0</v>
      </c>
      <c r="J24" s="36">
        <f t="shared" si="2"/>
        <v>0</v>
      </c>
      <c r="K24" s="36">
        <f t="shared" si="2"/>
        <v>0</v>
      </c>
      <c r="L24" s="36">
        <f t="shared" si="2"/>
        <v>0</v>
      </c>
      <c r="M24" s="36">
        <f t="shared" si="2"/>
        <v>0</v>
      </c>
      <c r="N24" s="34"/>
      <c r="O24" s="95"/>
      <c r="P24" s="33">
        <f>SUM(E24:M24)-(SUM(E24:M24))*O24</f>
        <v>0</v>
      </c>
      <c r="Q24" s="32"/>
      <c r="R24" s="31">
        <f>P24+P24*Q24</f>
        <v>0</v>
      </c>
      <c r="S24" s="60"/>
    </row>
    <row r="25" spans="2:19" s="4" customFormat="1" ht="34" customHeight="1" thickBot="1" x14ac:dyDescent="0.4">
      <c r="B25" s="237"/>
      <c r="C25" s="239" t="s">
        <v>64</v>
      </c>
      <c r="D25" s="100" t="s">
        <v>45</v>
      </c>
      <c r="E25" s="86"/>
      <c r="F25" s="86"/>
      <c r="G25" s="86"/>
      <c r="H25" s="86"/>
      <c r="I25" s="86"/>
      <c r="J25" s="86"/>
      <c r="K25" s="86"/>
      <c r="L25" s="86"/>
      <c r="M25" s="86"/>
      <c r="N25" s="34"/>
      <c r="O25" s="95"/>
      <c r="P25" s="11" t="s">
        <v>4</v>
      </c>
      <c r="Q25" s="10" t="s">
        <v>3</v>
      </c>
      <c r="R25" s="9" t="s">
        <v>2</v>
      </c>
      <c r="S25" s="60"/>
    </row>
    <row r="26" spans="2:19" s="4" customFormat="1" ht="34" customHeight="1" thickBot="1" x14ac:dyDescent="0.4">
      <c r="B26" s="237"/>
      <c r="C26" s="243"/>
      <c r="D26" s="37" t="s">
        <v>46</v>
      </c>
      <c r="E26" s="36">
        <f t="shared" ref="E26:M26" si="3">E17*E25</f>
        <v>0</v>
      </c>
      <c r="F26" s="36">
        <f t="shared" si="3"/>
        <v>0</v>
      </c>
      <c r="G26" s="36">
        <f t="shared" si="3"/>
        <v>0</v>
      </c>
      <c r="H26" s="36">
        <f t="shared" si="3"/>
        <v>0</v>
      </c>
      <c r="I26" s="36">
        <f t="shared" si="3"/>
        <v>0</v>
      </c>
      <c r="J26" s="36">
        <f t="shared" si="3"/>
        <v>0</v>
      </c>
      <c r="K26" s="36">
        <f t="shared" si="3"/>
        <v>0</v>
      </c>
      <c r="L26" s="36">
        <f t="shared" si="3"/>
        <v>0</v>
      </c>
      <c r="M26" s="36">
        <f t="shared" si="3"/>
        <v>0</v>
      </c>
      <c r="N26" s="34"/>
      <c r="O26" s="95"/>
      <c r="P26" s="33">
        <f>SUM(E26:M26)-(SUM(E26:M26))*O26</f>
        <v>0</v>
      </c>
      <c r="Q26" s="32"/>
      <c r="R26" s="31">
        <f>P26+P26*Q26</f>
        <v>0</v>
      </c>
      <c r="S26" s="60"/>
    </row>
    <row r="27" spans="2:19" s="4" customFormat="1" ht="29" customHeight="1" thickBot="1" x14ac:dyDescent="0.4">
      <c r="B27" s="237"/>
      <c r="C27" s="239" t="s">
        <v>66</v>
      </c>
      <c r="D27" s="100" t="s">
        <v>45</v>
      </c>
      <c r="E27" s="86"/>
      <c r="F27" s="116"/>
      <c r="G27" s="115"/>
      <c r="H27" s="116"/>
      <c r="I27" s="115"/>
      <c r="J27" s="116"/>
      <c r="K27" s="115"/>
      <c r="L27" s="116"/>
      <c r="M27" s="117"/>
      <c r="N27" s="34"/>
      <c r="O27" s="95"/>
      <c r="P27" s="11" t="s">
        <v>4</v>
      </c>
      <c r="Q27" s="10" t="s">
        <v>3</v>
      </c>
      <c r="R27" s="9" t="s">
        <v>2</v>
      </c>
      <c r="S27" s="60"/>
    </row>
    <row r="28" spans="2:19" s="4" customFormat="1" ht="29.5" customHeight="1" thickBot="1" x14ac:dyDescent="0.4">
      <c r="B28" s="237"/>
      <c r="C28" s="243"/>
      <c r="D28" s="37" t="s">
        <v>46</v>
      </c>
      <c r="E28" s="36">
        <f t="shared" ref="E28:M28" si="4">E17*E27</f>
        <v>0</v>
      </c>
      <c r="F28" s="36">
        <f t="shared" si="4"/>
        <v>0</v>
      </c>
      <c r="G28" s="36">
        <f t="shared" si="4"/>
        <v>0</v>
      </c>
      <c r="H28" s="36">
        <f t="shared" si="4"/>
        <v>0</v>
      </c>
      <c r="I28" s="36">
        <f t="shared" si="4"/>
        <v>0</v>
      </c>
      <c r="J28" s="36">
        <f t="shared" si="4"/>
        <v>0</v>
      </c>
      <c r="K28" s="36">
        <f t="shared" si="4"/>
        <v>0</v>
      </c>
      <c r="L28" s="36">
        <f t="shared" si="4"/>
        <v>0</v>
      </c>
      <c r="M28" s="36">
        <f t="shared" si="4"/>
        <v>0</v>
      </c>
      <c r="N28" s="34"/>
      <c r="O28" s="95"/>
      <c r="P28" s="33">
        <f>SUM(E28:M28)-(SUM(E28:M28))*O28</f>
        <v>0</v>
      </c>
      <c r="Q28" s="32"/>
      <c r="R28" s="31">
        <f>P28+P28*Q28</f>
        <v>0</v>
      </c>
      <c r="S28" s="60"/>
    </row>
    <row r="29" spans="2:19" s="4" customFormat="1" ht="29.5" customHeight="1" thickBot="1" x14ac:dyDescent="0.4">
      <c r="B29" s="237"/>
      <c r="C29" s="239" t="s">
        <v>65</v>
      </c>
      <c r="D29" s="100" t="s">
        <v>45</v>
      </c>
      <c r="E29" s="86"/>
      <c r="F29" s="116"/>
      <c r="G29" s="115"/>
      <c r="H29" s="116"/>
      <c r="I29" s="115"/>
      <c r="J29" s="116"/>
      <c r="K29" s="115"/>
      <c r="L29" s="116"/>
      <c r="M29" s="117"/>
      <c r="N29" s="34"/>
      <c r="O29" s="95"/>
      <c r="P29" s="11" t="s">
        <v>4</v>
      </c>
      <c r="Q29" s="10" t="s">
        <v>3</v>
      </c>
      <c r="R29" s="9" t="s">
        <v>2</v>
      </c>
      <c r="S29" s="60"/>
    </row>
    <row r="30" spans="2:19" s="4" customFormat="1" ht="29.5" customHeight="1" thickBot="1" x14ac:dyDescent="0.4">
      <c r="B30" s="237"/>
      <c r="C30" s="240"/>
      <c r="D30" s="37" t="s">
        <v>46</v>
      </c>
      <c r="E30" s="36">
        <f t="shared" ref="E30:M30" si="5">E17*E29</f>
        <v>0</v>
      </c>
      <c r="F30" s="36">
        <f t="shared" si="5"/>
        <v>0</v>
      </c>
      <c r="G30" s="36">
        <f t="shared" si="5"/>
        <v>0</v>
      </c>
      <c r="H30" s="36">
        <f t="shared" si="5"/>
        <v>0</v>
      </c>
      <c r="I30" s="36">
        <f t="shared" si="5"/>
        <v>0</v>
      </c>
      <c r="J30" s="36">
        <f t="shared" si="5"/>
        <v>0</v>
      </c>
      <c r="K30" s="36">
        <f t="shared" si="5"/>
        <v>0</v>
      </c>
      <c r="L30" s="36">
        <f t="shared" si="5"/>
        <v>0</v>
      </c>
      <c r="M30" s="36">
        <f t="shared" si="5"/>
        <v>0</v>
      </c>
      <c r="N30" s="34"/>
      <c r="O30" s="95"/>
      <c r="P30" s="33">
        <f>SUM(E30:M30)-(SUM(E30:M30))*O30</f>
        <v>0</v>
      </c>
      <c r="Q30" s="32"/>
      <c r="R30" s="31">
        <f>P30+P30*Q30</f>
        <v>0</v>
      </c>
      <c r="S30" s="60"/>
    </row>
    <row r="31" spans="2:19" s="4" customFormat="1" ht="30.75" customHeight="1" thickBot="1" x14ac:dyDescent="0.4">
      <c r="B31" s="237"/>
      <c r="C31" s="241" t="s">
        <v>67</v>
      </c>
      <c r="D31" s="120" t="s">
        <v>45</v>
      </c>
      <c r="E31" s="86"/>
      <c r="F31" s="89"/>
      <c r="G31" s="86"/>
      <c r="H31" s="89"/>
      <c r="I31" s="86"/>
      <c r="J31" s="89"/>
      <c r="K31" s="86"/>
      <c r="L31" s="89"/>
      <c r="M31" s="87"/>
      <c r="N31" s="38"/>
      <c r="O31" s="95"/>
      <c r="P31" s="11" t="s">
        <v>4</v>
      </c>
      <c r="Q31" s="10" t="s">
        <v>3</v>
      </c>
      <c r="R31" s="9" t="s">
        <v>2</v>
      </c>
      <c r="S31" s="60"/>
    </row>
    <row r="32" spans="2:19" s="4" customFormat="1" ht="62" customHeight="1" thickBot="1" x14ac:dyDescent="0.4">
      <c r="B32" s="237"/>
      <c r="C32" s="242"/>
      <c r="D32" s="119" t="s">
        <v>46</v>
      </c>
      <c r="E32" s="36">
        <f t="shared" ref="E32:M32" si="6">E17*E31</f>
        <v>0</v>
      </c>
      <c r="F32" s="36">
        <f t="shared" si="6"/>
        <v>0</v>
      </c>
      <c r="G32" s="36">
        <f t="shared" si="6"/>
        <v>0</v>
      </c>
      <c r="H32" s="36">
        <f t="shared" si="6"/>
        <v>0</v>
      </c>
      <c r="I32" s="36">
        <f t="shared" si="6"/>
        <v>0</v>
      </c>
      <c r="J32" s="36">
        <f t="shared" si="6"/>
        <v>0</v>
      </c>
      <c r="K32" s="36">
        <f t="shared" si="6"/>
        <v>0</v>
      </c>
      <c r="L32" s="36">
        <f t="shared" si="6"/>
        <v>0</v>
      </c>
      <c r="M32" s="36">
        <f t="shared" si="6"/>
        <v>0</v>
      </c>
      <c r="N32" s="34"/>
      <c r="O32" s="95"/>
      <c r="P32" s="33">
        <f>SUM(E32:M32)-(SUM(E32:M32))*O32</f>
        <v>0</v>
      </c>
      <c r="Q32" s="32"/>
      <c r="R32" s="31">
        <f>P32+P32*Q32</f>
        <v>0</v>
      </c>
      <c r="S32" s="60"/>
    </row>
    <row r="33" spans="2:19" s="4" customFormat="1" ht="62" customHeight="1" x14ac:dyDescent="0.35">
      <c r="B33" s="238"/>
      <c r="C33" s="235" t="s">
        <v>68</v>
      </c>
      <c r="D33" s="195" t="s">
        <v>45</v>
      </c>
      <c r="E33" s="196"/>
      <c r="F33" s="116"/>
      <c r="G33" s="115"/>
      <c r="H33" s="116"/>
      <c r="I33" s="115"/>
      <c r="J33" s="116"/>
      <c r="K33" s="115"/>
      <c r="L33" s="116"/>
      <c r="M33" s="117"/>
      <c r="N33" s="34"/>
      <c r="O33" s="186"/>
      <c r="P33" s="197" t="s">
        <v>4</v>
      </c>
      <c r="Q33" s="198" t="s">
        <v>3</v>
      </c>
      <c r="R33" s="199" t="s">
        <v>2</v>
      </c>
      <c r="S33" s="60"/>
    </row>
    <row r="34" spans="2:19" s="200" customFormat="1" ht="62" customHeight="1" x14ac:dyDescent="0.35">
      <c r="B34" s="238"/>
      <c r="C34" s="235"/>
      <c r="D34" s="201" t="s">
        <v>46</v>
      </c>
      <c r="E34" s="202">
        <f t="shared" ref="E34:M34" si="7">E17*E33</f>
        <v>0</v>
      </c>
      <c r="F34" s="202">
        <f t="shared" si="7"/>
        <v>0</v>
      </c>
      <c r="G34" s="202">
        <f t="shared" si="7"/>
        <v>0</v>
      </c>
      <c r="H34" s="202">
        <f t="shared" si="7"/>
        <v>0</v>
      </c>
      <c r="I34" s="202">
        <f t="shared" si="7"/>
        <v>0</v>
      </c>
      <c r="J34" s="202">
        <f t="shared" si="7"/>
        <v>0</v>
      </c>
      <c r="K34" s="202">
        <f t="shared" si="7"/>
        <v>0</v>
      </c>
      <c r="L34" s="202">
        <f t="shared" si="7"/>
        <v>0</v>
      </c>
      <c r="M34" s="202">
        <f t="shared" si="7"/>
        <v>0</v>
      </c>
      <c r="N34" s="203"/>
      <c r="O34" s="204"/>
      <c r="P34" s="205">
        <f>SUM(E34:M34)-(SUM(E34:M34))*O34</f>
        <v>0</v>
      </c>
      <c r="Q34" s="206"/>
      <c r="R34" s="205">
        <f>P34+P34*Q34</f>
        <v>0</v>
      </c>
    </row>
    <row r="35" spans="2:19" s="185" customFormat="1" ht="62" customHeight="1" x14ac:dyDescent="0.35">
      <c r="B35" s="237"/>
      <c r="C35" s="230" t="s">
        <v>69</v>
      </c>
      <c r="D35" s="187" t="s">
        <v>45</v>
      </c>
      <c r="E35" s="188"/>
      <c r="F35" s="189"/>
      <c r="G35" s="189"/>
      <c r="H35" s="189"/>
      <c r="I35" s="189"/>
      <c r="J35" s="189"/>
      <c r="K35" s="189"/>
      <c r="L35" s="189"/>
      <c r="M35" s="189"/>
      <c r="N35" s="184"/>
      <c r="O35" s="190"/>
      <c r="P35" s="191" t="s">
        <v>4</v>
      </c>
      <c r="Q35" s="191" t="s">
        <v>3</v>
      </c>
      <c r="R35" s="192" t="s">
        <v>2</v>
      </c>
    </row>
    <row r="36" spans="2:19" s="185" customFormat="1" ht="62" customHeight="1" x14ac:dyDescent="0.35">
      <c r="B36" s="237"/>
      <c r="C36" s="230"/>
      <c r="D36" s="187" t="s">
        <v>46</v>
      </c>
      <c r="E36" s="189">
        <f t="shared" ref="E36:M36" si="8">E19*E35</f>
        <v>0</v>
      </c>
      <c r="F36" s="189">
        <f t="shared" si="8"/>
        <v>0</v>
      </c>
      <c r="G36" s="189">
        <f t="shared" si="8"/>
        <v>0</v>
      </c>
      <c r="H36" s="189">
        <f t="shared" si="8"/>
        <v>0</v>
      </c>
      <c r="I36" s="189">
        <f t="shared" si="8"/>
        <v>0</v>
      </c>
      <c r="J36" s="189">
        <f t="shared" si="8"/>
        <v>0</v>
      </c>
      <c r="K36" s="189">
        <f t="shared" si="8"/>
        <v>0</v>
      </c>
      <c r="L36" s="189">
        <f t="shared" si="8"/>
        <v>0</v>
      </c>
      <c r="M36" s="189">
        <f t="shared" si="8"/>
        <v>0</v>
      </c>
      <c r="N36" s="184"/>
      <c r="O36" s="190"/>
      <c r="P36" s="193">
        <f>SUM(E36:M36)-(SUM(E36:M36))*O36</f>
        <v>0</v>
      </c>
      <c r="Q36" s="194"/>
      <c r="R36" s="193">
        <f>P36+P36*Q36</f>
        <v>0</v>
      </c>
    </row>
    <row r="37" spans="2:19" s="185" customFormat="1" ht="62" customHeight="1" x14ac:dyDescent="0.35">
      <c r="B37" s="192"/>
      <c r="C37" s="230" t="s">
        <v>70</v>
      </c>
      <c r="D37" s="187" t="s">
        <v>45</v>
      </c>
      <c r="E37" s="188"/>
      <c r="F37" s="189"/>
      <c r="G37" s="189"/>
      <c r="H37" s="189"/>
      <c r="I37" s="189"/>
      <c r="J37" s="189"/>
      <c r="K37" s="189"/>
      <c r="L37" s="189"/>
      <c r="M37" s="189"/>
      <c r="N37" s="184"/>
      <c r="O37" s="190"/>
      <c r="P37" s="191" t="s">
        <v>4</v>
      </c>
      <c r="Q37" s="191" t="s">
        <v>3</v>
      </c>
      <c r="R37" s="192" t="s">
        <v>2</v>
      </c>
    </row>
    <row r="38" spans="2:19" s="185" customFormat="1" ht="62" customHeight="1" x14ac:dyDescent="0.35">
      <c r="B38" s="192"/>
      <c r="C38" s="230"/>
      <c r="D38" s="187" t="s">
        <v>46</v>
      </c>
      <c r="E38" s="189">
        <f t="shared" ref="E38:M38" si="9">E21*E37</f>
        <v>0</v>
      </c>
      <c r="F38" s="189">
        <f t="shared" si="9"/>
        <v>0</v>
      </c>
      <c r="G38" s="189">
        <f t="shared" si="9"/>
        <v>0</v>
      </c>
      <c r="H38" s="189">
        <f t="shared" si="9"/>
        <v>0</v>
      </c>
      <c r="I38" s="189">
        <f t="shared" si="9"/>
        <v>0</v>
      </c>
      <c r="J38" s="189">
        <f t="shared" si="9"/>
        <v>0</v>
      </c>
      <c r="K38" s="189">
        <f t="shared" si="9"/>
        <v>0</v>
      </c>
      <c r="L38" s="189">
        <f t="shared" si="9"/>
        <v>0</v>
      </c>
      <c r="M38" s="189">
        <f t="shared" si="9"/>
        <v>0</v>
      </c>
      <c r="N38" s="184"/>
      <c r="O38" s="190"/>
      <c r="P38" s="193">
        <f>SUM(E38:M38)-(SUM(E38:M38))*O38</f>
        <v>0</v>
      </c>
      <c r="Q38" s="194"/>
      <c r="R38" s="193">
        <f>P38+P38*Q38</f>
        <v>0</v>
      </c>
    </row>
    <row r="39" spans="2:19" s="176" customFormat="1" ht="62" customHeight="1" x14ac:dyDescent="0.35">
      <c r="B39" s="177"/>
      <c r="C39" s="38"/>
      <c r="D39" s="178"/>
      <c r="E39" s="179"/>
      <c r="F39" s="179"/>
      <c r="G39" s="179"/>
      <c r="H39" s="179"/>
      <c r="I39" s="179"/>
      <c r="J39" s="179"/>
      <c r="K39" s="179"/>
      <c r="L39" s="179"/>
      <c r="M39" s="179"/>
      <c r="N39" s="34"/>
      <c r="O39" s="180"/>
      <c r="P39" s="181"/>
      <c r="Q39" s="182"/>
      <c r="R39" s="181"/>
      <c r="S39" s="183"/>
    </row>
    <row r="40" spans="2:19" s="176" customFormat="1" ht="62" customHeight="1" x14ac:dyDescent="0.35">
      <c r="B40" s="177"/>
      <c r="C40" s="38"/>
      <c r="D40" s="178"/>
      <c r="E40" s="179"/>
      <c r="F40" s="179"/>
      <c r="G40" s="179"/>
      <c r="H40" s="179"/>
      <c r="I40" s="179"/>
      <c r="J40" s="179"/>
      <c r="K40" s="179"/>
      <c r="L40" s="179"/>
      <c r="M40" s="179"/>
      <c r="N40" s="34"/>
      <c r="O40" s="180"/>
      <c r="P40" s="181"/>
      <c r="Q40" s="182"/>
      <c r="R40" s="181"/>
      <c r="S40" s="183"/>
    </row>
    <row r="41" spans="2:19" s="4" customFormat="1" ht="34" customHeight="1" thickBot="1" x14ac:dyDescent="0.4">
      <c r="B41" s="231"/>
      <c r="C41" s="232"/>
      <c r="D41" s="232"/>
      <c r="E41" s="30"/>
      <c r="F41" s="90"/>
      <c r="G41" s="30"/>
      <c r="H41" s="90"/>
      <c r="I41" s="30"/>
      <c r="J41" s="90"/>
      <c r="K41" s="30"/>
      <c r="L41" s="90"/>
      <c r="M41" s="30"/>
      <c r="N41" s="30"/>
      <c r="Q41" s="29"/>
      <c r="S41" s="60"/>
    </row>
    <row r="42" spans="2:19" s="4" customFormat="1" ht="19.5" customHeight="1" thickBot="1" x14ac:dyDescent="0.4">
      <c r="B42" s="61"/>
      <c r="C42" s="233" t="s">
        <v>39</v>
      </c>
      <c r="D42" s="234"/>
      <c r="E42" s="91">
        <f t="shared" ref="E42:M42" si="10">E19+E21+E23+E25+E27+E29+E31+E33</f>
        <v>0</v>
      </c>
      <c r="F42" s="91">
        <f t="shared" si="10"/>
        <v>0</v>
      </c>
      <c r="G42" s="91">
        <f t="shared" si="10"/>
        <v>0</v>
      </c>
      <c r="H42" s="91">
        <f t="shared" si="10"/>
        <v>0</v>
      </c>
      <c r="I42" s="91">
        <f t="shared" si="10"/>
        <v>0</v>
      </c>
      <c r="J42" s="91">
        <f t="shared" si="10"/>
        <v>0</v>
      </c>
      <c r="K42" s="91">
        <f t="shared" si="10"/>
        <v>0</v>
      </c>
      <c r="L42" s="91">
        <f t="shared" si="10"/>
        <v>0</v>
      </c>
      <c r="M42" s="91">
        <f t="shared" si="10"/>
        <v>0</v>
      </c>
      <c r="N42" s="17"/>
      <c r="O42" s="28"/>
      <c r="P42" s="104" t="s">
        <v>4</v>
      </c>
      <c r="Q42" s="105" t="s">
        <v>3</v>
      </c>
      <c r="R42" s="106" t="s">
        <v>2</v>
      </c>
      <c r="S42" s="60"/>
    </row>
    <row r="43" spans="2:19" s="4" customFormat="1" ht="37.75" customHeight="1" thickBot="1" x14ac:dyDescent="0.4">
      <c r="B43" s="61"/>
      <c r="C43" s="233" t="s">
        <v>10</v>
      </c>
      <c r="D43" s="234"/>
      <c r="E43" s="88">
        <f>E20+E22+E24+E26+E28+E30+E32+E34</f>
        <v>0</v>
      </c>
      <c r="F43" s="88">
        <f t="shared" ref="F43:M43" si="11">F20+F22+F24+F26+F28+F30+F32+F34</f>
        <v>0</v>
      </c>
      <c r="G43" s="88">
        <f t="shared" si="11"/>
        <v>0</v>
      </c>
      <c r="H43" s="88">
        <f t="shared" si="11"/>
        <v>0</v>
      </c>
      <c r="I43" s="88">
        <f t="shared" si="11"/>
        <v>0</v>
      </c>
      <c r="J43" s="88">
        <f t="shared" si="11"/>
        <v>0</v>
      </c>
      <c r="K43" s="88">
        <f t="shared" si="11"/>
        <v>0</v>
      </c>
      <c r="L43" s="88">
        <f t="shared" si="11"/>
        <v>0</v>
      </c>
      <c r="M43" s="88">
        <f t="shared" si="11"/>
        <v>0</v>
      </c>
      <c r="N43" s="17"/>
      <c r="O43" s="27"/>
      <c r="P43" s="107">
        <f>P20+P22+P24+P26+P28+P30+P32+P34</f>
        <v>0</v>
      </c>
      <c r="Q43" s="108">
        <v>0</v>
      </c>
      <c r="R43" s="107">
        <f>R20+R22+R24+R26+R28+R30+R32+R34</f>
        <v>0</v>
      </c>
      <c r="S43" s="60"/>
    </row>
    <row r="44" spans="2:19" s="4" customFormat="1" ht="26.25" customHeight="1" thickBot="1" x14ac:dyDescent="0.4">
      <c r="B44" s="61"/>
      <c r="C44" s="175"/>
      <c r="D44" s="26"/>
      <c r="E44" s="26"/>
      <c r="F44" s="25"/>
      <c r="G44" s="25"/>
      <c r="H44" s="25"/>
      <c r="I44" s="25"/>
      <c r="S44" s="60"/>
    </row>
    <row r="45" spans="2:19" s="4" customFormat="1" ht="34" customHeight="1" thickBot="1" x14ac:dyDescent="0.4">
      <c r="B45" s="61"/>
      <c r="C45" s="248" t="s">
        <v>28</v>
      </c>
      <c r="D45" s="249"/>
      <c r="E45" s="250">
        <f>P43</f>
        <v>0</v>
      </c>
      <c r="F45" s="251"/>
      <c r="G45" s="251"/>
      <c r="H45" s="251"/>
      <c r="I45" s="251"/>
      <c r="J45" s="251"/>
      <c r="K45" s="251"/>
      <c r="L45" s="251"/>
      <c r="M45" s="252"/>
      <c r="S45" s="60"/>
    </row>
    <row r="46" spans="2:19" s="4" customFormat="1" ht="34" customHeight="1" thickBot="1" x14ac:dyDescent="0.4">
      <c r="B46" s="61"/>
      <c r="C46" s="248" t="s">
        <v>29</v>
      </c>
      <c r="D46" s="249"/>
      <c r="E46" s="250">
        <f>R43</f>
        <v>0</v>
      </c>
      <c r="F46" s="251"/>
      <c r="G46" s="251"/>
      <c r="H46" s="251"/>
      <c r="I46" s="251"/>
      <c r="J46" s="251"/>
      <c r="K46" s="251"/>
      <c r="L46" s="251"/>
      <c r="M46" s="252"/>
      <c r="S46" s="60"/>
    </row>
    <row r="47" spans="2:19" s="4" customFormat="1" ht="34" customHeight="1" thickBot="1" x14ac:dyDescent="0.4">
      <c r="B47" s="61"/>
      <c r="D47" s="26"/>
      <c r="E47" s="26"/>
      <c r="F47" s="25"/>
      <c r="G47" s="25"/>
      <c r="H47" s="25"/>
      <c r="I47" s="25"/>
      <c r="S47" s="60"/>
    </row>
    <row r="48" spans="2:19" s="4" customFormat="1" ht="28.5" x14ac:dyDescent="0.35">
      <c r="B48" s="61"/>
      <c r="C48" s="24"/>
      <c r="D48" s="24"/>
      <c r="E48" s="24"/>
      <c r="F48" s="23"/>
      <c r="G48" s="23"/>
      <c r="H48" s="23"/>
      <c r="I48" s="23"/>
      <c r="J48" s="22"/>
      <c r="K48" s="22"/>
      <c r="L48" s="22"/>
      <c r="M48" s="22"/>
      <c r="N48" s="22"/>
      <c r="O48" s="22"/>
      <c r="P48" s="22"/>
      <c r="S48" s="60"/>
    </row>
    <row r="49" spans="2:19" s="4" customFormat="1" ht="62.4" customHeight="1" thickBot="1" x14ac:dyDescent="0.4">
      <c r="B49" s="61"/>
      <c r="D49" s="159"/>
      <c r="E49" s="159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60"/>
    </row>
    <row r="50" spans="2:19" s="4" customFormat="1" ht="31.5" customHeight="1" x14ac:dyDescent="0.35">
      <c r="B50" s="61"/>
      <c r="C50" s="22"/>
      <c r="D50" s="21"/>
      <c r="E50" s="21"/>
      <c r="F50" s="18"/>
      <c r="G50" s="18"/>
      <c r="H50" s="18"/>
      <c r="I50" s="18"/>
      <c r="J50" s="20"/>
      <c r="K50" s="19"/>
      <c r="L50" s="19"/>
      <c r="M50" s="18"/>
      <c r="N50" s="18"/>
      <c r="O50" s="18"/>
      <c r="P50" s="18"/>
      <c r="Q50" s="18"/>
      <c r="S50" s="60"/>
    </row>
    <row r="51" spans="2:19" s="4" customFormat="1" ht="31.5" customHeight="1" thickBot="1" x14ac:dyDescent="0.4">
      <c r="B51" s="61"/>
      <c r="C51" s="159" t="s">
        <v>44</v>
      </c>
      <c r="E51" s="92" t="str">
        <f t="shared" ref="E51:M51" si="12">E10</f>
        <v>Profile 1</v>
      </c>
      <c r="F51" s="93" t="str">
        <f t="shared" si="12"/>
        <v>Profile 2</v>
      </c>
      <c r="G51" s="93" t="str">
        <f t="shared" si="12"/>
        <v>Profile 3</v>
      </c>
      <c r="H51" s="93" t="str">
        <f t="shared" si="12"/>
        <v>Profile 4</v>
      </c>
      <c r="I51" s="93" t="str">
        <f t="shared" si="12"/>
        <v>Profile 5</v>
      </c>
      <c r="J51" s="93" t="str">
        <f t="shared" si="12"/>
        <v>Profile 6</v>
      </c>
      <c r="K51" s="93" t="str">
        <f t="shared" si="12"/>
        <v>Profile 7</v>
      </c>
      <c r="L51" s="93" t="str">
        <f t="shared" si="12"/>
        <v>(…)</v>
      </c>
      <c r="M51" s="94" t="str">
        <f t="shared" si="12"/>
        <v>Profile N</v>
      </c>
      <c r="S51" s="60"/>
    </row>
    <row r="52" spans="2:19" s="4" customFormat="1" ht="12.75" customHeight="1" thickBot="1" x14ac:dyDescent="0.4">
      <c r="B52" s="61"/>
      <c r="C52" s="160" t="s">
        <v>36</v>
      </c>
      <c r="D52" s="161"/>
      <c r="E52" s="162"/>
      <c r="F52" s="162"/>
      <c r="G52" s="162"/>
      <c r="H52" s="162"/>
      <c r="I52" s="162"/>
      <c r="J52" s="162"/>
      <c r="K52" s="162"/>
      <c r="L52" s="162"/>
      <c r="M52" s="163"/>
      <c r="S52" s="60"/>
    </row>
    <row r="53" spans="2:19" s="4" customFormat="1" ht="31.5" customHeight="1" x14ac:dyDescent="0.35">
      <c r="B53" s="61"/>
      <c r="C53" s="164" t="s">
        <v>47</v>
      </c>
      <c r="D53" s="165"/>
      <c r="E53" s="71"/>
      <c r="F53" s="72"/>
      <c r="G53" s="73"/>
      <c r="H53" s="72"/>
      <c r="I53" s="73"/>
      <c r="J53" s="72"/>
      <c r="K53" s="73"/>
      <c r="L53" s="72"/>
      <c r="M53" s="74"/>
      <c r="O53" s="8"/>
      <c r="P53" s="8"/>
      <c r="Q53" s="8"/>
      <c r="S53" s="60"/>
    </row>
    <row r="54" spans="2:19" s="4" customFormat="1" ht="45.25" customHeight="1" x14ac:dyDescent="0.35">
      <c r="B54" s="61"/>
      <c r="C54" s="166" t="s">
        <v>9</v>
      </c>
      <c r="D54" s="167"/>
      <c r="E54" s="79"/>
      <c r="F54" s="80"/>
      <c r="G54" s="81"/>
      <c r="H54" s="80"/>
      <c r="I54" s="81"/>
      <c r="J54" s="80"/>
      <c r="K54" s="81"/>
      <c r="L54" s="80"/>
      <c r="M54" s="82"/>
      <c r="O54" s="16"/>
      <c r="P54" s="16"/>
      <c r="Q54" s="16"/>
      <c r="S54" s="60"/>
    </row>
    <row r="55" spans="2:19" s="4" customFormat="1" ht="15" thickBot="1" x14ac:dyDescent="0.4">
      <c r="B55" s="61"/>
      <c r="C55" s="168" t="s">
        <v>8</v>
      </c>
      <c r="D55" s="169"/>
      <c r="E55" s="83">
        <f t="shared" ref="E55:M55" si="13">E53*E54</f>
        <v>0</v>
      </c>
      <c r="F55" s="83">
        <f t="shared" si="13"/>
        <v>0</v>
      </c>
      <c r="G55" s="83">
        <f t="shared" si="13"/>
        <v>0</v>
      </c>
      <c r="H55" s="83">
        <f t="shared" si="13"/>
        <v>0</v>
      </c>
      <c r="I55" s="83">
        <f t="shared" si="13"/>
        <v>0</v>
      </c>
      <c r="J55" s="83">
        <f t="shared" si="13"/>
        <v>0</v>
      </c>
      <c r="K55" s="83">
        <f t="shared" si="13"/>
        <v>0</v>
      </c>
      <c r="L55" s="83">
        <f t="shared" si="13"/>
        <v>0</v>
      </c>
      <c r="M55" s="84">
        <f t="shared" si="13"/>
        <v>0</v>
      </c>
      <c r="O55" s="14"/>
      <c r="P55" s="15"/>
      <c r="Q55" s="14"/>
      <c r="S55" s="60"/>
    </row>
    <row r="56" spans="2:19" s="4" customFormat="1" ht="31.5" customHeight="1" thickBot="1" x14ac:dyDescent="0.4">
      <c r="B56" s="61"/>
      <c r="D56" s="13"/>
      <c r="E56" s="12"/>
      <c r="F56" s="12"/>
      <c r="G56" s="12"/>
      <c r="H56" s="12"/>
      <c r="I56" s="12"/>
      <c r="J56" s="12"/>
      <c r="K56" s="12"/>
      <c r="L56" s="12"/>
      <c r="M56" s="12"/>
      <c r="O56" s="8"/>
      <c r="P56" s="8"/>
      <c r="Q56" s="8"/>
      <c r="R56" s="8"/>
      <c r="S56" s="60"/>
    </row>
    <row r="57" spans="2:19" s="4" customFormat="1" ht="31.5" customHeight="1" thickBot="1" x14ac:dyDescent="0.4">
      <c r="B57" s="61"/>
      <c r="C57" s="170" t="s">
        <v>30</v>
      </c>
      <c r="D57" s="171"/>
      <c r="E57" s="71"/>
      <c r="F57" s="72"/>
      <c r="G57" s="73"/>
      <c r="H57" s="72"/>
      <c r="I57" s="73"/>
      <c r="J57" s="72"/>
      <c r="K57" s="73"/>
      <c r="L57" s="72"/>
      <c r="M57" s="74"/>
      <c r="O57" s="8"/>
      <c r="P57" s="8"/>
      <c r="Q57" s="8"/>
      <c r="R57" s="8"/>
      <c r="S57" s="60"/>
    </row>
    <row r="58" spans="2:19" s="4" customFormat="1" ht="31.5" customHeight="1" thickBot="1" x14ac:dyDescent="0.4">
      <c r="B58" s="61"/>
      <c r="C58" s="113" t="s">
        <v>31</v>
      </c>
      <c r="D58" s="114"/>
      <c r="E58" s="75"/>
      <c r="F58" s="76"/>
      <c r="G58" s="77"/>
      <c r="H58" s="76"/>
      <c r="I58" s="77"/>
      <c r="J58" s="76"/>
      <c r="K58" s="77"/>
      <c r="L58" s="76"/>
      <c r="M58" s="78"/>
      <c r="O58" s="8"/>
      <c r="P58" s="8"/>
      <c r="Q58" s="8"/>
      <c r="R58" s="8"/>
      <c r="S58" s="60"/>
    </row>
    <row r="59" spans="2:19" s="4" customFormat="1" ht="31.5" customHeight="1" thickBot="1" x14ac:dyDescent="0.4">
      <c r="B59" s="61"/>
      <c r="C59" s="168" t="s">
        <v>8</v>
      </c>
      <c r="D59" s="169"/>
      <c r="E59" s="83">
        <f t="shared" ref="E59:M59" si="14">E57*E58</f>
        <v>0</v>
      </c>
      <c r="F59" s="83">
        <f t="shared" si="14"/>
        <v>0</v>
      </c>
      <c r="G59" s="83">
        <f t="shared" si="14"/>
        <v>0</v>
      </c>
      <c r="H59" s="83">
        <f t="shared" si="14"/>
        <v>0</v>
      </c>
      <c r="I59" s="83">
        <f t="shared" si="14"/>
        <v>0</v>
      </c>
      <c r="J59" s="83">
        <f t="shared" si="14"/>
        <v>0</v>
      </c>
      <c r="K59" s="83">
        <f t="shared" si="14"/>
        <v>0</v>
      </c>
      <c r="L59" s="83">
        <f t="shared" si="14"/>
        <v>0</v>
      </c>
      <c r="M59" s="84">
        <f t="shared" si="14"/>
        <v>0</v>
      </c>
      <c r="O59" s="8"/>
      <c r="P59" s="8"/>
      <c r="Q59" s="8"/>
      <c r="R59" s="8"/>
      <c r="S59" s="60"/>
    </row>
    <row r="60" spans="2:19" s="4" customFormat="1" ht="31.5" customHeight="1" thickBot="1" x14ac:dyDescent="0.4">
      <c r="B60" s="61"/>
      <c r="D60" s="13"/>
      <c r="E60" s="12"/>
      <c r="F60" s="12"/>
      <c r="G60" s="12"/>
      <c r="H60" s="12"/>
      <c r="I60" s="12"/>
      <c r="J60" s="12"/>
      <c r="K60" s="12"/>
      <c r="L60" s="12"/>
      <c r="M60" s="12"/>
      <c r="O60" s="8"/>
      <c r="P60" s="8"/>
      <c r="Q60" s="8"/>
      <c r="R60" s="8"/>
      <c r="S60" s="60"/>
    </row>
    <row r="61" spans="2:19" s="4" customFormat="1" ht="15" customHeight="1" x14ac:dyDescent="0.35">
      <c r="B61" s="61"/>
      <c r="C61" s="172" t="s">
        <v>6</v>
      </c>
      <c r="D61" s="173"/>
      <c r="E61" s="85">
        <f>SUM(E55,E59)</f>
        <v>0</v>
      </c>
      <c r="F61" s="85">
        <f>SUM(F55,F59)</f>
        <v>0</v>
      </c>
      <c r="G61" s="85">
        <f t="shared" ref="G61:M61" si="15">SUM(G55,G59)</f>
        <v>0</v>
      </c>
      <c r="H61" s="85">
        <f t="shared" si="15"/>
        <v>0</v>
      </c>
      <c r="I61" s="85">
        <f t="shared" si="15"/>
        <v>0</v>
      </c>
      <c r="J61" s="85">
        <f t="shared" si="15"/>
        <v>0</v>
      </c>
      <c r="K61" s="85">
        <f t="shared" si="15"/>
        <v>0</v>
      </c>
      <c r="L61" s="85">
        <f t="shared" si="15"/>
        <v>0</v>
      </c>
      <c r="M61" s="85">
        <f t="shared" si="15"/>
        <v>0</v>
      </c>
      <c r="O61" s="8"/>
      <c r="P61" s="8"/>
      <c r="Q61" s="8"/>
      <c r="R61" s="8"/>
      <c r="S61" s="60"/>
    </row>
    <row r="62" spans="2:19" s="4" customFormat="1" ht="63.75" customHeight="1" thickBot="1" x14ac:dyDescent="0.4">
      <c r="B62" s="61"/>
      <c r="C62" s="157" t="s">
        <v>37</v>
      </c>
      <c r="D62" s="158"/>
      <c r="E62" s="246">
        <f>E61+F61+G61+H61+I61+J61+K61+L61+M61</f>
        <v>0</v>
      </c>
      <c r="F62" s="246"/>
      <c r="G62" s="246"/>
      <c r="H62" s="246"/>
      <c r="I62" s="246"/>
      <c r="J62" s="246"/>
      <c r="K62" s="246"/>
      <c r="L62" s="246"/>
      <c r="M62" s="247"/>
      <c r="O62" s="8"/>
      <c r="P62" s="8"/>
      <c r="Q62" s="8"/>
      <c r="R62" s="8"/>
      <c r="S62" s="60"/>
    </row>
    <row r="63" spans="2:19" ht="16" customHeight="1" thickBot="1" x14ac:dyDescent="0.4">
      <c r="B63" s="62"/>
      <c r="C63" s="4"/>
      <c r="D63" s="13"/>
      <c r="E63" s="12"/>
      <c r="F63" s="12"/>
      <c r="G63" s="12"/>
      <c r="H63" s="12"/>
      <c r="I63" s="12"/>
      <c r="J63" s="12"/>
      <c r="K63" s="12"/>
      <c r="L63" s="12"/>
      <c r="M63" s="12"/>
      <c r="N63" s="4"/>
      <c r="O63" s="8"/>
      <c r="P63" s="8"/>
      <c r="Q63" s="8"/>
      <c r="R63" s="8"/>
      <c r="S63" s="65"/>
    </row>
    <row r="64" spans="2:19" ht="32.25" customHeight="1" x14ac:dyDescent="0.35">
      <c r="C64" s="160" t="s">
        <v>32</v>
      </c>
      <c r="D64" s="161"/>
      <c r="E64" s="161"/>
      <c r="F64" s="161"/>
      <c r="G64" s="161"/>
      <c r="H64" s="161"/>
      <c r="I64" s="161"/>
      <c r="J64" s="161"/>
      <c r="K64" s="161"/>
      <c r="L64" s="161"/>
      <c r="M64" s="174"/>
      <c r="N64" s="4"/>
      <c r="O64" s="8"/>
      <c r="P64" s="8"/>
      <c r="Q64" s="8"/>
      <c r="R64" s="8"/>
    </row>
    <row r="65" spans="3:19" ht="32.25" customHeight="1" x14ac:dyDescent="0.35">
      <c r="C65" s="155" t="s">
        <v>7</v>
      </c>
      <c r="D65" s="156"/>
      <c r="E65" s="255"/>
      <c r="F65" s="255"/>
      <c r="G65" s="255"/>
      <c r="H65" s="255"/>
      <c r="I65" s="255"/>
      <c r="J65" s="255"/>
      <c r="K65" s="255"/>
      <c r="L65" s="255"/>
      <c r="M65" s="256"/>
      <c r="N65" s="4"/>
      <c r="O65" s="16"/>
      <c r="P65" s="16"/>
      <c r="Q65" s="16"/>
      <c r="R65" s="8"/>
    </row>
    <row r="66" spans="3:19" ht="32.25" customHeight="1" x14ac:dyDescent="0.35">
      <c r="C66" s="155" t="s">
        <v>33</v>
      </c>
      <c r="D66" s="156"/>
      <c r="E66" s="255"/>
      <c r="F66" s="255"/>
      <c r="G66" s="255"/>
      <c r="H66" s="255"/>
      <c r="I66" s="255"/>
      <c r="J66" s="255"/>
      <c r="K66" s="255"/>
      <c r="L66" s="255"/>
      <c r="M66" s="256"/>
      <c r="N66" s="4"/>
      <c r="O66" s="16"/>
      <c r="P66" s="16"/>
      <c r="Q66" s="16"/>
      <c r="R66" s="8"/>
    </row>
    <row r="67" spans="3:19" ht="32.25" customHeight="1" x14ac:dyDescent="0.35">
      <c r="C67" s="155" t="s">
        <v>34</v>
      </c>
      <c r="D67" s="156"/>
      <c r="E67" s="255"/>
      <c r="F67" s="255"/>
      <c r="G67" s="255"/>
      <c r="H67" s="255"/>
      <c r="I67" s="255"/>
      <c r="J67" s="255"/>
      <c r="K67" s="255"/>
      <c r="L67" s="255"/>
      <c r="M67" s="256"/>
      <c r="N67" s="4"/>
      <c r="O67" s="16"/>
      <c r="P67" s="16"/>
      <c r="Q67" s="16"/>
      <c r="R67" s="8"/>
    </row>
    <row r="68" spans="3:19" ht="32.25" customHeight="1" thickBot="1" x14ac:dyDescent="0.4">
      <c r="C68" s="157" t="s">
        <v>5</v>
      </c>
      <c r="D68" s="158"/>
      <c r="E68" s="257">
        <f>E65+E66+E67</f>
        <v>0</v>
      </c>
      <c r="F68" s="257"/>
      <c r="G68" s="257"/>
      <c r="H68" s="257"/>
      <c r="I68" s="257"/>
      <c r="J68" s="257"/>
      <c r="K68" s="257"/>
      <c r="L68" s="257"/>
      <c r="M68" s="258"/>
      <c r="N68" s="4"/>
      <c r="O68" s="14"/>
      <c r="P68" s="15"/>
      <c r="Q68" s="14"/>
      <c r="R68" s="8"/>
    </row>
    <row r="69" spans="3:19" s="5" customFormat="1" ht="32.25" customHeight="1" x14ac:dyDescent="0.35">
      <c r="C69" s="4"/>
      <c r="D69" s="13"/>
      <c r="E69" s="12"/>
      <c r="F69" s="12"/>
      <c r="G69" s="12"/>
      <c r="H69" s="12"/>
      <c r="I69" s="12"/>
      <c r="J69" s="12"/>
      <c r="K69" s="12"/>
      <c r="L69" s="12"/>
      <c r="M69" s="12"/>
      <c r="N69" s="4"/>
      <c r="O69" s="14"/>
      <c r="P69" s="15"/>
      <c r="Q69" s="14"/>
      <c r="R69" s="8"/>
      <c r="S69" s="3"/>
    </row>
    <row r="70" spans="3:19" ht="39.65" customHeight="1" x14ac:dyDescent="0.35">
      <c r="C70" s="153" t="s">
        <v>35</v>
      </c>
      <c r="D70" s="154"/>
      <c r="E70" s="253">
        <f>E46+E62+E68</f>
        <v>0</v>
      </c>
      <c r="F70" s="253"/>
      <c r="G70" s="253"/>
      <c r="H70" s="253"/>
      <c r="I70" s="253"/>
      <c r="J70" s="253"/>
      <c r="K70" s="253"/>
      <c r="L70" s="253"/>
      <c r="M70" s="254"/>
      <c r="N70" s="4"/>
      <c r="O70" s="14"/>
      <c r="P70" s="15"/>
      <c r="Q70" s="14"/>
      <c r="R70" s="8"/>
    </row>
    <row r="71" spans="3:19" ht="32.25" customHeight="1" thickBot="1" x14ac:dyDescent="0.4">
      <c r="C71" s="63"/>
      <c r="D71" s="64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</row>
    <row r="72" spans="3:19" ht="32.25" customHeight="1" x14ac:dyDescent="0.35">
      <c r="C72" s="6"/>
      <c r="D72" s="7"/>
    </row>
    <row r="73" spans="3:19" ht="31.5" customHeight="1" x14ac:dyDescent="0.3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110"/>
    </row>
    <row r="74" spans="3:19" ht="16.25" customHeight="1" x14ac:dyDescent="0.35"/>
    <row r="75" spans="3:19" ht="33.65" customHeight="1" x14ac:dyDescent="0.35"/>
    <row r="76" spans="3:19" ht="6.65" customHeight="1" x14ac:dyDescent="0.35">
      <c r="C76" s="4"/>
    </row>
    <row r="77" spans="3:19" ht="17.149999999999999" customHeight="1" x14ac:dyDescent="0.3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3:19" ht="17.149999999999999" customHeight="1" x14ac:dyDescent="0.35"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80" spans="3:19" ht="15.65" customHeight="1" x14ac:dyDescent="0.35"/>
  </sheetData>
  <sheetProtection selectLockedCells="1"/>
  <mergeCells count="35">
    <mergeCell ref="E70:M70"/>
    <mergeCell ref="E66:M66"/>
    <mergeCell ref="E67:M67"/>
    <mergeCell ref="E68:M68"/>
    <mergeCell ref="E65:M65"/>
    <mergeCell ref="E62:M62"/>
    <mergeCell ref="C43:D43"/>
    <mergeCell ref="C45:D45"/>
    <mergeCell ref="C46:D46"/>
    <mergeCell ref="E45:M45"/>
    <mergeCell ref="E46:M46"/>
    <mergeCell ref="C35:C36"/>
    <mergeCell ref="C37:C38"/>
    <mergeCell ref="B41:D41"/>
    <mergeCell ref="C42:D42"/>
    <mergeCell ref="C33:C34"/>
    <mergeCell ref="B19:B36"/>
    <mergeCell ref="C29:C30"/>
    <mergeCell ref="C31:C32"/>
    <mergeCell ref="C25:C26"/>
    <mergeCell ref="C27:C28"/>
    <mergeCell ref="C19:C20"/>
    <mergeCell ref="C21:C22"/>
    <mergeCell ref="C23:C24"/>
    <mergeCell ref="C13:D13"/>
    <mergeCell ref="C15:D15"/>
    <mergeCell ref="C16:D16"/>
    <mergeCell ref="C17:D17"/>
    <mergeCell ref="C18:D18"/>
    <mergeCell ref="C12:D12"/>
    <mergeCell ref="B2:S2"/>
    <mergeCell ref="C4:D4"/>
    <mergeCell ref="E4:M4"/>
    <mergeCell ref="C8:R8"/>
    <mergeCell ref="C11:D11"/>
  </mergeCells>
  <dataValidations disablePrompts="1" count="1">
    <dataValidation type="list" allowBlank="1" showInputMessage="1" showErrorMessage="1" sqref="E14:M14"/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showGridLines="0" tabSelected="1" topLeftCell="A41" zoomScale="51" zoomScaleNormal="51" zoomScaleSheetLayoutView="55" zoomScalePageLayoutView="70" workbookViewId="0">
      <selection activeCell="D55" sqref="D55"/>
    </sheetView>
  </sheetViews>
  <sheetFormatPr baseColWidth="10" defaultColWidth="10" defaultRowHeight="17.149999999999999" customHeight="1" x14ac:dyDescent="0.35"/>
  <cols>
    <col min="1" max="1" width="2.5" style="3" customWidth="1"/>
    <col min="2" max="2" width="59.33203125" style="3" bestFit="1" customWidth="1"/>
    <col min="3" max="3" width="35.75" style="3" customWidth="1"/>
    <col min="4" max="4" width="41.5" style="3" customWidth="1"/>
    <col min="5" max="5" width="27.33203125" style="3" customWidth="1"/>
    <col min="6" max="13" width="19.83203125" style="3" customWidth="1"/>
    <col min="14" max="14" width="4.6640625" style="3" customWidth="1"/>
    <col min="15" max="15" width="19" style="3" customWidth="1"/>
    <col min="16" max="18" width="15.5" style="3" customWidth="1"/>
    <col min="19" max="19" width="3.08203125" style="3" customWidth="1"/>
    <col min="20" max="24" width="10" style="3"/>
    <col min="25" max="25" width="35.1640625" style="3" hidden="1" customWidth="1"/>
    <col min="26" max="16384" width="10" style="3"/>
  </cols>
  <sheetData>
    <row r="1" spans="1:25" ht="17.149999999999999" customHeight="1" thickBot="1" x14ac:dyDescent="0.4">
      <c r="A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/>
    </row>
    <row r="2" spans="1:25" ht="109.75" customHeight="1" thickBot="1" x14ac:dyDescent="0.4">
      <c r="A2"/>
      <c r="B2" s="221" t="s">
        <v>58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3"/>
    </row>
    <row r="3" spans="1:25" ht="8.25" customHeight="1" x14ac:dyDescent="0.45">
      <c r="A3"/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9"/>
    </row>
    <row r="4" spans="1:25" ht="23.5" customHeight="1" x14ac:dyDescent="0.45">
      <c r="A4"/>
      <c r="B4" s="50"/>
      <c r="C4" s="224" t="s">
        <v>0</v>
      </c>
      <c r="D4" s="224"/>
      <c r="E4" s="225"/>
      <c r="F4" s="225"/>
      <c r="G4" s="225"/>
      <c r="H4" s="225"/>
      <c r="I4" s="225"/>
      <c r="J4" s="225"/>
      <c r="K4" s="225"/>
      <c r="L4" s="225"/>
      <c r="M4" s="225"/>
      <c r="N4" s="4"/>
      <c r="O4" s="4"/>
      <c r="P4" s="4"/>
      <c r="Q4" s="4"/>
      <c r="R4" s="4"/>
      <c r="S4" s="51"/>
    </row>
    <row r="5" spans="1:25" ht="8.25" customHeight="1" x14ac:dyDescent="0.45">
      <c r="A5" s="2"/>
      <c r="B5" s="52"/>
      <c r="C5" s="53"/>
      <c r="D5" s="53"/>
      <c r="E5" s="53"/>
      <c r="F5" s="53"/>
      <c r="G5" s="53"/>
      <c r="H5" s="53"/>
      <c r="I5" s="53"/>
      <c r="J5" s="54"/>
      <c r="K5" s="54"/>
      <c r="L5" s="54"/>
      <c r="M5" s="4"/>
      <c r="N5" s="4"/>
      <c r="O5" s="4"/>
      <c r="P5" s="4"/>
      <c r="Q5" s="4"/>
      <c r="R5" s="4"/>
      <c r="S5" s="51"/>
    </row>
    <row r="6" spans="1:25" ht="17.149999999999999" customHeight="1" x14ac:dyDescent="0.45">
      <c r="A6" s="2"/>
      <c r="B6" s="52"/>
      <c r="C6" s="55" t="s">
        <v>1</v>
      </c>
      <c r="D6" s="55"/>
      <c r="E6" s="55"/>
      <c r="F6" s="56"/>
      <c r="G6" s="56"/>
      <c r="H6" s="56"/>
      <c r="I6" s="56"/>
      <c r="J6" s="56"/>
      <c r="K6" s="56"/>
      <c r="L6" s="56"/>
      <c r="M6" s="4"/>
      <c r="N6" s="4"/>
      <c r="O6" s="4"/>
      <c r="P6" s="4"/>
      <c r="Q6" s="4"/>
      <c r="R6" s="4"/>
      <c r="S6" s="51"/>
    </row>
    <row r="7" spans="1:25" ht="5.5" customHeight="1" x14ac:dyDescent="0.45">
      <c r="B7" s="58"/>
      <c r="C7" s="57"/>
      <c r="D7" s="57"/>
      <c r="E7" s="57"/>
      <c r="F7" s="57"/>
      <c r="G7" s="57"/>
      <c r="H7" s="57"/>
      <c r="I7" s="57"/>
      <c r="J7" s="57"/>
      <c r="K7" s="57"/>
      <c r="L7" s="57"/>
      <c r="M7" s="4"/>
      <c r="N7" s="4"/>
      <c r="O7" s="4"/>
      <c r="P7" s="4"/>
      <c r="Q7" s="4"/>
      <c r="R7" s="4"/>
      <c r="S7" s="59"/>
    </row>
    <row r="8" spans="1:25" ht="34.5" customHeight="1" x14ac:dyDescent="0.45">
      <c r="B8" s="58"/>
      <c r="C8" s="226" t="s">
        <v>14</v>
      </c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60"/>
    </row>
    <row r="9" spans="1:25" s="4" customFormat="1" ht="6.75" customHeight="1" x14ac:dyDescent="0.35">
      <c r="B9" s="61"/>
      <c r="E9" s="25"/>
      <c r="F9" s="25"/>
      <c r="G9" s="25"/>
      <c r="H9" s="25"/>
      <c r="I9" s="25"/>
      <c r="S9" s="60"/>
    </row>
    <row r="10" spans="1:25" s="4" customFormat="1" ht="30.75" customHeight="1" thickBot="1" x14ac:dyDescent="0.4">
      <c r="B10" s="61"/>
      <c r="E10" s="92" t="s">
        <v>15</v>
      </c>
      <c r="F10" s="93" t="s">
        <v>16</v>
      </c>
      <c r="G10" s="93" t="s">
        <v>17</v>
      </c>
      <c r="H10" s="93" t="s">
        <v>18</v>
      </c>
      <c r="I10" s="93" t="s">
        <v>19</v>
      </c>
      <c r="J10" s="93" t="s">
        <v>20</v>
      </c>
      <c r="K10" s="93" t="s">
        <v>21</v>
      </c>
      <c r="L10" s="93" t="s">
        <v>22</v>
      </c>
      <c r="M10" s="94" t="s">
        <v>23</v>
      </c>
      <c r="S10" s="60"/>
    </row>
    <row r="11" spans="1:25" s="4" customFormat="1" ht="29.25" customHeight="1" x14ac:dyDescent="0.35">
      <c r="B11" s="61"/>
      <c r="C11" s="227" t="s">
        <v>13</v>
      </c>
      <c r="D11" s="227"/>
      <c r="E11" s="67"/>
      <c r="F11" s="68"/>
      <c r="G11" s="67"/>
      <c r="H11" s="68"/>
      <c r="I11" s="67"/>
      <c r="J11" s="68"/>
      <c r="K11" s="67"/>
      <c r="L11" s="68"/>
      <c r="M11" s="67"/>
      <c r="N11" s="46"/>
      <c r="P11" s="45" t="s">
        <v>12</v>
      </c>
      <c r="S11" s="60"/>
    </row>
    <row r="12" spans="1:25" s="4" customFormat="1" ht="29.25" customHeight="1" x14ac:dyDescent="0.35">
      <c r="B12" s="61"/>
      <c r="C12" s="219" t="s">
        <v>24</v>
      </c>
      <c r="D12" s="220"/>
      <c r="E12" s="67"/>
      <c r="F12" s="68"/>
      <c r="G12" s="67"/>
      <c r="H12" s="68"/>
      <c r="I12" s="67"/>
      <c r="J12" s="68"/>
      <c r="K12" s="67"/>
      <c r="L12" s="68"/>
      <c r="M12" s="67"/>
      <c r="N12" s="46"/>
      <c r="P12" s="66"/>
      <c r="S12" s="60"/>
      <c r="Y12" s="109" t="s">
        <v>40</v>
      </c>
    </row>
    <row r="13" spans="1:25" s="4" customFormat="1" ht="29.25" customHeight="1" x14ac:dyDescent="0.35">
      <c r="B13" s="61"/>
      <c r="C13" s="219" t="s">
        <v>25</v>
      </c>
      <c r="D13" s="220"/>
      <c r="E13" s="67"/>
      <c r="F13" s="68"/>
      <c r="G13" s="67"/>
      <c r="H13" s="68"/>
      <c r="I13" s="67"/>
      <c r="J13" s="68"/>
      <c r="K13" s="67"/>
      <c r="L13" s="68"/>
      <c r="M13" s="67"/>
      <c r="N13" s="46"/>
      <c r="P13" s="66"/>
      <c r="S13" s="60"/>
      <c r="Y13" s="109" t="s">
        <v>41</v>
      </c>
    </row>
    <row r="14" spans="1:25" s="4" customFormat="1" ht="29.25" customHeight="1" x14ac:dyDescent="0.35">
      <c r="B14" s="61"/>
      <c r="C14" s="148" t="s">
        <v>43</v>
      </c>
      <c r="D14" s="149"/>
      <c r="E14" s="67"/>
      <c r="F14" s="67"/>
      <c r="G14" s="67"/>
      <c r="H14" s="67"/>
      <c r="I14" s="67"/>
      <c r="J14" s="67"/>
      <c r="K14" s="67"/>
      <c r="L14" s="67"/>
      <c r="M14" s="67"/>
      <c r="N14" s="46"/>
      <c r="P14" s="66"/>
      <c r="S14" s="60"/>
      <c r="Y14" s="109" t="s">
        <v>42</v>
      </c>
    </row>
    <row r="15" spans="1:25" s="4" customFormat="1" ht="29.25" customHeight="1" x14ac:dyDescent="0.35">
      <c r="B15" s="61"/>
      <c r="C15" s="219" t="s">
        <v>26</v>
      </c>
      <c r="D15" s="220"/>
      <c r="E15" s="67"/>
      <c r="F15" s="68"/>
      <c r="G15" s="67"/>
      <c r="H15" s="68"/>
      <c r="I15" s="67"/>
      <c r="J15" s="68"/>
      <c r="K15" s="67"/>
      <c r="L15" s="68"/>
      <c r="M15" s="67"/>
      <c r="N15" s="46"/>
      <c r="P15" s="66"/>
      <c r="S15" s="60"/>
    </row>
    <row r="16" spans="1:25" s="4" customFormat="1" ht="29.25" customHeight="1" x14ac:dyDescent="0.35">
      <c r="B16" s="61"/>
      <c r="C16" s="219" t="s">
        <v>38</v>
      </c>
      <c r="D16" s="220"/>
      <c r="E16" s="67"/>
      <c r="F16" s="68"/>
      <c r="G16" s="67"/>
      <c r="H16" s="68"/>
      <c r="I16" s="67"/>
      <c r="J16" s="68"/>
      <c r="K16" s="67"/>
      <c r="L16" s="68"/>
      <c r="M16" s="67"/>
      <c r="N16" s="46"/>
      <c r="P16" s="66"/>
      <c r="S16" s="60"/>
    </row>
    <row r="17" spans="2:19" s="4" customFormat="1" ht="29.25" customHeight="1" thickBot="1" x14ac:dyDescent="0.4">
      <c r="B17" s="61"/>
      <c r="C17" s="228" t="s">
        <v>27</v>
      </c>
      <c r="D17" s="228"/>
      <c r="E17" s="69"/>
      <c r="F17" s="70"/>
      <c r="G17" s="69"/>
      <c r="H17" s="70"/>
      <c r="I17" s="69"/>
      <c r="J17" s="70"/>
      <c r="K17" s="69"/>
      <c r="L17" s="70"/>
      <c r="M17" s="69"/>
      <c r="N17" s="44"/>
      <c r="P17" s="43" t="e">
        <f>AVERAGE(E17:M17)</f>
        <v>#DIV/0!</v>
      </c>
      <c r="S17" s="60"/>
    </row>
    <row r="18" spans="2:19" s="4" customFormat="1" ht="67" customHeight="1" thickBot="1" x14ac:dyDescent="0.4">
      <c r="B18" s="61"/>
      <c r="C18" s="229"/>
      <c r="D18" s="229"/>
      <c r="E18" s="42"/>
      <c r="F18" s="42"/>
      <c r="G18" s="42"/>
      <c r="H18" s="42"/>
      <c r="I18" s="42"/>
      <c r="J18" s="41"/>
      <c r="K18" s="40"/>
      <c r="L18" s="40"/>
      <c r="M18" s="40"/>
      <c r="N18" s="40"/>
      <c r="S18" s="60"/>
    </row>
    <row r="19" spans="2:19" s="4" customFormat="1" ht="34.5" customHeight="1" x14ac:dyDescent="0.35">
      <c r="B19" s="236" t="s">
        <v>60</v>
      </c>
      <c r="C19" s="239" t="s">
        <v>71</v>
      </c>
      <c r="D19" s="100" t="s">
        <v>45</v>
      </c>
      <c r="E19" s="101"/>
      <c r="F19" s="102"/>
      <c r="G19" s="101"/>
      <c r="H19" s="102"/>
      <c r="I19" s="101"/>
      <c r="J19" s="102"/>
      <c r="K19" s="101"/>
      <c r="L19" s="102"/>
      <c r="M19" s="103"/>
      <c r="N19" s="38"/>
      <c r="O19" s="39" t="s">
        <v>11</v>
      </c>
      <c r="P19" s="11" t="s">
        <v>4</v>
      </c>
      <c r="Q19" s="10" t="s">
        <v>3</v>
      </c>
      <c r="R19" s="9" t="s">
        <v>2</v>
      </c>
      <c r="S19" s="60"/>
    </row>
    <row r="20" spans="2:19" s="4" customFormat="1" ht="65" customHeight="1" thickBot="1" x14ac:dyDescent="0.4">
      <c r="B20" s="237"/>
      <c r="C20" s="243"/>
      <c r="D20" s="37" t="s">
        <v>46</v>
      </c>
      <c r="E20" s="96">
        <f t="shared" ref="E20:M20" si="0">E17*E19</f>
        <v>0</v>
      </c>
      <c r="F20" s="97">
        <f>F17*F19</f>
        <v>0</v>
      </c>
      <c r="G20" s="96">
        <f t="shared" si="0"/>
        <v>0</v>
      </c>
      <c r="H20" s="97">
        <f t="shared" si="0"/>
        <v>0</v>
      </c>
      <c r="I20" s="96">
        <f>I17*I19</f>
        <v>0</v>
      </c>
      <c r="J20" s="97">
        <f t="shared" si="0"/>
        <v>0</v>
      </c>
      <c r="K20" s="96">
        <f t="shared" si="0"/>
        <v>0</v>
      </c>
      <c r="L20" s="97">
        <f t="shared" si="0"/>
        <v>0</v>
      </c>
      <c r="M20" s="98">
        <f t="shared" si="0"/>
        <v>0</v>
      </c>
      <c r="N20" s="34"/>
      <c r="O20" s="95"/>
      <c r="P20" s="33">
        <f>SUM(E20:M20)-(SUM(E20:M20))*O20</f>
        <v>0</v>
      </c>
      <c r="Q20" s="32"/>
      <c r="R20" s="31">
        <f>P20+P20*Q20</f>
        <v>0</v>
      </c>
      <c r="S20" s="60"/>
    </row>
    <row r="21" spans="2:19" s="4" customFormat="1" ht="34.5" customHeight="1" x14ac:dyDescent="0.35">
      <c r="B21" s="237"/>
      <c r="C21" s="239" t="s">
        <v>70</v>
      </c>
      <c r="D21" s="100" t="s">
        <v>45</v>
      </c>
      <c r="E21" s="101"/>
      <c r="F21" s="102"/>
      <c r="G21" s="101"/>
      <c r="H21" s="102"/>
      <c r="I21" s="101"/>
      <c r="J21" s="102"/>
      <c r="K21" s="101"/>
      <c r="L21" s="102"/>
      <c r="M21" s="103"/>
      <c r="N21" s="38"/>
      <c r="O21" s="39" t="s">
        <v>11</v>
      </c>
      <c r="P21" s="11" t="s">
        <v>4</v>
      </c>
      <c r="Q21" s="10" t="s">
        <v>3</v>
      </c>
      <c r="R21" s="9" t="s">
        <v>2</v>
      </c>
      <c r="S21" s="60"/>
    </row>
    <row r="22" spans="2:19" s="4" customFormat="1" ht="65" customHeight="1" thickBot="1" x14ac:dyDescent="0.4">
      <c r="B22" s="284"/>
      <c r="C22" s="243"/>
      <c r="D22" s="37" t="s">
        <v>46</v>
      </c>
      <c r="E22" s="96">
        <f t="shared" ref="E22" si="1">E19*E21</f>
        <v>0</v>
      </c>
      <c r="F22" s="97">
        <f>F19*F21</f>
        <v>0</v>
      </c>
      <c r="G22" s="96">
        <f t="shared" ref="G22:H22" si="2">G19*G21</f>
        <v>0</v>
      </c>
      <c r="H22" s="97">
        <f t="shared" si="2"/>
        <v>0</v>
      </c>
      <c r="I22" s="96">
        <f>I19*I21</f>
        <v>0</v>
      </c>
      <c r="J22" s="97">
        <f t="shared" ref="J22:M22" si="3">J19*J21</f>
        <v>0</v>
      </c>
      <c r="K22" s="96">
        <f t="shared" si="3"/>
        <v>0</v>
      </c>
      <c r="L22" s="97">
        <f t="shared" si="3"/>
        <v>0</v>
      </c>
      <c r="M22" s="98">
        <f t="shared" si="3"/>
        <v>0</v>
      </c>
      <c r="N22" s="34"/>
      <c r="O22" s="95"/>
      <c r="P22" s="33">
        <f>SUM(E22:M22)-(SUM(E22:M22))*O22</f>
        <v>0</v>
      </c>
      <c r="Q22" s="32"/>
      <c r="R22" s="31">
        <f>P22+P22*Q22</f>
        <v>0</v>
      </c>
      <c r="S22" s="60"/>
    </row>
    <row r="23" spans="2:19" s="4" customFormat="1" ht="81" customHeight="1" thickBot="1" x14ac:dyDescent="0.4">
      <c r="B23" s="61"/>
      <c r="C23" s="118"/>
      <c r="D23" s="30"/>
      <c r="E23" s="30"/>
      <c r="F23" s="90"/>
      <c r="G23" s="30"/>
      <c r="H23" s="90"/>
      <c r="I23" s="30"/>
      <c r="J23" s="90"/>
      <c r="K23" s="30"/>
      <c r="L23" s="90"/>
      <c r="M23" s="30"/>
      <c r="N23" s="30"/>
      <c r="Q23" s="29"/>
      <c r="S23" s="60"/>
    </row>
    <row r="24" spans="2:19" s="4" customFormat="1" ht="19.5" customHeight="1" thickBot="1" x14ac:dyDescent="0.4">
      <c r="B24" s="61"/>
      <c r="C24" s="282" t="s">
        <v>39</v>
      </c>
      <c r="D24" s="283"/>
      <c r="E24" s="91">
        <f>E19</f>
        <v>0</v>
      </c>
      <c r="F24" s="91">
        <f t="shared" ref="F24:M24" si="4">F19</f>
        <v>0</v>
      </c>
      <c r="G24" s="91">
        <f t="shared" si="4"/>
        <v>0</v>
      </c>
      <c r="H24" s="91">
        <f t="shared" si="4"/>
        <v>0</v>
      </c>
      <c r="I24" s="91">
        <f t="shared" si="4"/>
        <v>0</v>
      </c>
      <c r="J24" s="91">
        <f t="shared" si="4"/>
        <v>0</v>
      </c>
      <c r="K24" s="91">
        <f t="shared" si="4"/>
        <v>0</v>
      </c>
      <c r="L24" s="91">
        <f t="shared" si="4"/>
        <v>0</v>
      </c>
      <c r="M24" s="91">
        <f t="shared" si="4"/>
        <v>0</v>
      </c>
      <c r="N24" s="17"/>
      <c r="O24" s="28"/>
      <c r="P24" s="104" t="s">
        <v>4</v>
      </c>
      <c r="Q24" s="105" t="s">
        <v>3</v>
      </c>
      <c r="R24" s="106" t="s">
        <v>2</v>
      </c>
      <c r="S24" s="60"/>
    </row>
    <row r="25" spans="2:19" s="4" customFormat="1" ht="37.75" customHeight="1" thickBot="1" x14ac:dyDescent="0.4">
      <c r="B25" s="61"/>
      <c r="C25" s="282" t="s">
        <v>10</v>
      </c>
      <c r="D25" s="283"/>
      <c r="E25" s="88">
        <f>E20</f>
        <v>0</v>
      </c>
      <c r="F25" s="88">
        <f t="shared" ref="F25:M25" si="5">F20</f>
        <v>0</v>
      </c>
      <c r="G25" s="88">
        <f t="shared" si="5"/>
        <v>0</v>
      </c>
      <c r="H25" s="88">
        <f t="shared" si="5"/>
        <v>0</v>
      </c>
      <c r="I25" s="88">
        <f t="shared" si="5"/>
        <v>0</v>
      </c>
      <c r="J25" s="88">
        <f t="shared" si="5"/>
        <v>0</v>
      </c>
      <c r="K25" s="88">
        <f t="shared" si="5"/>
        <v>0</v>
      </c>
      <c r="L25" s="88">
        <f t="shared" si="5"/>
        <v>0</v>
      </c>
      <c r="M25" s="88">
        <f t="shared" si="5"/>
        <v>0</v>
      </c>
      <c r="N25" s="17"/>
      <c r="O25" s="27"/>
      <c r="P25" s="107">
        <f>P20</f>
        <v>0</v>
      </c>
      <c r="Q25" s="108">
        <v>0</v>
      </c>
      <c r="R25" s="107">
        <f>R20</f>
        <v>0</v>
      </c>
      <c r="S25" s="60"/>
    </row>
    <row r="26" spans="2:19" s="4" customFormat="1" ht="26.25" customHeight="1" thickBot="1" x14ac:dyDescent="0.4">
      <c r="B26" s="61"/>
      <c r="D26" s="26"/>
      <c r="E26" s="26"/>
      <c r="F26" s="25"/>
      <c r="G26" s="25"/>
      <c r="H26" s="25"/>
      <c r="I26" s="25"/>
      <c r="S26" s="60"/>
    </row>
    <row r="27" spans="2:19" s="4" customFormat="1" ht="34" customHeight="1" thickBot="1" x14ac:dyDescent="0.4">
      <c r="B27" s="61"/>
      <c r="C27" s="276" t="s">
        <v>28</v>
      </c>
      <c r="D27" s="277"/>
      <c r="E27" s="250">
        <f>P25</f>
        <v>0</v>
      </c>
      <c r="F27" s="251"/>
      <c r="G27" s="251"/>
      <c r="H27" s="251"/>
      <c r="I27" s="251"/>
      <c r="J27" s="251"/>
      <c r="K27" s="251"/>
      <c r="L27" s="251"/>
      <c r="M27" s="252"/>
      <c r="S27" s="60"/>
    </row>
    <row r="28" spans="2:19" s="4" customFormat="1" ht="34" customHeight="1" thickBot="1" x14ac:dyDescent="0.4">
      <c r="B28" s="61"/>
      <c r="C28" s="276" t="s">
        <v>29</v>
      </c>
      <c r="D28" s="277"/>
      <c r="E28" s="250">
        <f>R25</f>
        <v>0</v>
      </c>
      <c r="F28" s="251"/>
      <c r="G28" s="251"/>
      <c r="H28" s="251"/>
      <c r="I28" s="251"/>
      <c r="J28" s="251"/>
      <c r="K28" s="251"/>
      <c r="L28" s="251"/>
      <c r="M28" s="252"/>
      <c r="S28" s="60"/>
    </row>
    <row r="29" spans="2:19" s="4" customFormat="1" ht="34" customHeight="1" thickBot="1" x14ac:dyDescent="0.4">
      <c r="B29" s="61"/>
      <c r="D29" s="26"/>
      <c r="E29" s="26"/>
      <c r="F29" s="25"/>
      <c r="G29" s="25"/>
      <c r="H29" s="25"/>
      <c r="I29" s="25"/>
      <c r="S29" s="60"/>
    </row>
    <row r="30" spans="2:19" s="4" customFormat="1" ht="28.5" x14ac:dyDescent="0.35">
      <c r="B30" s="61"/>
      <c r="C30" s="22"/>
      <c r="D30" s="24"/>
      <c r="E30" s="24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S30" s="60"/>
    </row>
    <row r="31" spans="2:19" s="4" customFormat="1" ht="62.4" customHeight="1" x14ac:dyDescent="0.35">
      <c r="B31" s="61"/>
      <c r="C31" s="226" t="s">
        <v>44</v>
      </c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60"/>
    </row>
    <row r="32" spans="2:19" s="4" customFormat="1" ht="31.5" customHeight="1" x14ac:dyDescent="0.35">
      <c r="B32" s="61"/>
      <c r="D32" s="21"/>
      <c r="E32" s="21"/>
      <c r="F32" s="18"/>
      <c r="G32" s="18"/>
      <c r="H32" s="18"/>
      <c r="I32" s="18"/>
      <c r="J32" s="20"/>
      <c r="K32" s="19"/>
      <c r="L32" s="19"/>
      <c r="M32" s="18"/>
      <c r="N32" s="18"/>
      <c r="O32" s="18"/>
      <c r="P32" s="18"/>
      <c r="Q32" s="18"/>
      <c r="S32" s="60"/>
    </row>
    <row r="33" spans="2:19" s="4" customFormat="1" ht="31.5" customHeight="1" thickBot="1" x14ac:dyDescent="0.4">
      <c r="B33" s="61"/>
      <c r="E33" s="92" t="str">
        <f t="shared" ref="E33:M33" si="6">E10</f>
        <v>Profile 1</v>
      </c>
      <c r="F33" s="93" t="str">
        <f t="shared" si="6"/>
        <v>Profile 2</v>
      </c>
      <c r="G33" s="93" t="str">
        <f t="shared" si="6"/>
        <v>Profile 3</v>
      </c>
      <c r="H33" s="93" t="str">
        <f t="shared" si="6"/>
        <v>Profile 4</v>
      </c>
      <c r="I33" s="93" t="str">
        <f t="shared" si="6"/>
        <v>Profile 5</v>
      </c>
      <c r="J33" s="93" t="str">
        <f t="shared" si="6"/>
        <v>Profile 6</v>
      </c>
      <c r="K33" s="93" t="str">
        <f t="shared" si="6"/>
        <v>Profile 7</v>
      </c>
      <c r="L33" s="93" t="str">
        <f t="shared" si="6"/>
        <v>(…)</v>
      </c>
      <c r="M33" s="94" t="str">
        <f t="shared" si="6"/>
        <v>Profile N</v>
      </c>
      <c r="S33" s="60"/>
    </row>
    <row r="34" spans="2:19" s="4" customFormat="1" ht="12.75" customHeight="1" thickBot="1" x14ac:dyDescent="0.4">
      <c r="B34" s="61"/>
      <c r="C34" s="265" t="s">
        <v>36</v>
      </c>
      <c r="D34" s="266"/>
      <c r="E34" s="278"/>
      <c r="F34" s="278"/>
      <c r="G34" s="278"/>
      <c r="H34" s="278"/>
      <c r="I34" s="278"/>
      <c r="J34" s="278"/>
      <c r="K34" s="278"/>
      <c r="L34" s="278"/>
      <c r="M34" s="279"/>
      <c r="S34" s="60"/>
    </row>
    <row r="35" spans="2:19" s="4" customFormat="1" ht="31.5" customHeight="1" x14ac:dyDescent="0.35">
      <c r="B35" s="61"/>
      <c r="C35" s="280" t="s">
        <v>47</v>
      </c>
      <c r="D35" s="281"/>
      <c r="E35" s="71"/>
      <c r="F35" s="72"/>
      <c r="G35" s="73"/>
      <c r="H35" s="72"/>
      <c r="I35" s="73"/>
      <c r="J35" s="72"/>
      <c r="K35" s="73"/>
      <c r="L35" s="72"/>
      <c r="M35" s="74"/>
      <c r="O35" s="8"/>
      <c r="P35" s="8"/>
      <c r="Q35" s="8"/>
      <c r="S35" s="60"/>
    </row>
    <row r="36" spans="2:19" s="4" customFormat="1" ht="45.25" customHeight="1" x14ac:dyDescent="0.35">
      <c r="B36" s="61"/>
      <c r="C36" s="268" t="s">
        <v>9</v>
      </c>
      <c r="D36" s="269"/>
      <c r="E36" s="79"/>
      <c r="F36" s="80"/>
      <c r="G36" s="81"/>
      <c r="H36" s="80"/>
      <c r="I36" s="81"/>
      <c r="J36" s="80"/>
      <c r="K36" s="81"/>
      <c r="L36" s="80"/>
      <c r="M36" s="82"/>
      <c r="O36" s="16"/>
      <c r="P36" s="16"/>
      <c r="Q36" s="16"/>
      <c r="S36" s="60"/>
    </row>
    <row r="37" spans="2:19" s="4" customFormat="1" ht="15" thickBot="1" x14ac:dyDescent="0.4">
      <c r="B37" s="61"/>
      <c r="C37" s="270" t="s">
        <v>8</v>
      </c>
      <c r="D37" s="271"/>
      <c r="E37" s="83">
        <f t="shared" ref="E37:M37" si="7">E35*E36</f>
        <v>0</v>
      </c>
      <c r="F37" s="83">
        <f t="shared" si="7"/>
        <v>0</v>
      </c>
      <c r="G37" s="83">
        <f t="shared" si="7"/>
        <v>0</v>
      </c>
      <c r="H37" s="83">
        <f t="shared" si="7"/>
        <v>0</v>
      </c>
      <c r="I37" s="83">
        <f t="shared" si="7"/>
        <v>0</v>
      </c>
      <c r="J37" s="83">
        <f t="shared" si="7"/>
        <v>0</v>
      </c>
      <c r="K37" s="83">
        <f t="shared" si="7"/>
        <v>0</v>
      </c>
      <c r="L37" s="83">
        <f t="shared" si="7"/>
        <v>0</v>
      </c>
      <c r="M37" s="84">
        <f t="shared" si="7"/>
        <v>0</v>
      </c>
      <c r="O37" s="14"/>
      <c r="P37" s="15"/>
      <c r="Q37" s="14"/>
      <c r="S37" s="60"/>
    </row>
    <row r="38" spans="2:19" s="4" customFormat="1" ht="31.5" customHeight="1" thickBot="1" x14ac:dyDescent="0.4">
      <c r="B38" s="61"/>
      <c r="D38" s="13"/>
      <c r="E38" s="12"/>
      <c r="F38" s="12"/>
      <c r="G38" s="12"/>
      <c r="H38" s="12"/>
      <c r="I38" s="12"/>
      <c r="J38" s="12"/>
      <c r="K38" s="12"/>
      <c r="L38" s="12"/>
      <c r="M38" s="12"/>
      <c r="O38" s="8"/>
      <c r="P38" s="8"/>
      <c r="Q38" s="8"/>
      <c r="R38" s="8"/>
      <c r="S38" s="60"/>
    </row>
    <row r="39" spans="2:19" s="4" customFormat="1" ht="31.5" customHeight="1" thickBot="1" x14ac:dyDescent="0.4">
      <c r="B39" s="61"/>
      <c r="C39" s="272" t="s">
        <v>30</v>
      </c>
      <c r="D39" s="273"/>
      <c r="E39" s="71"/>
      <c r="F39" s="72"/>
      <c r="G39" s="73"/>
      <c r="H39" s="72"/>
      <c r="I39" s="73"/>
      <c r="J39" s="72"/>
      <c r="K39" s="73"/>
      <c r="L39" s="72"/>
      <c r="M39" s="74"/>
      <c r="O39" s="8"/>
      <c r="P39" s="8"/>
      <c r="Q39" s="8"/>
      <c r="R39" s="8"/>
      <c r="S39" s="60"/>
    </row>
    <row r="40" spans="2:19" s="4" customFormat="1" ht="31.5" customHeight="1" thickBot="1" x14ac:dyDescent="0.4">
      <c r="B40" s="61"/>
      <c r="C40" s="151" t="s">
        <v>31</v>
      </c>
      <c r="D40" s="152"/>
      <c r="E40" s="75"/>
      <c r="F40" s="76"/>
      <c r="G40" s="77"/>
      <c r="H40" s="76"/>
      <c r="I40" s="77"/>
      <c r="J40" s="76"/>
      <c r="K40" s="77"/>
      <c r="L40" s="76"/>
      <c r="M40" s="78"/>
      <c r="O40" s="8"/>
      <c r="P40" s="8"/>
      <c r="Q40" s="8"/>
      <c r="R40" s="8"/>
      <c r="S40" s="60"/>
    </row>
    <row r="41" spans="2:19" s="4" customFormat="1" ht="31.5" customHeight="1" thickBot="1" x14ac:dyDescent="0.4">
      <c r="B41" s="61"/>
      <c r="C41" s="270" t="s">
        <v>8</v>
      </c>
      <c r="D41" s="271"/>
      <c r="E41" s="83">
        <f t="shared" ref="E41:M41" si="8">E39*E40</f>
        <v>0</v>
      </c>
      <c r="F41" s="83">
        <f t="shared" si="8"/>
        <v>0</v>
      </c>
      <c r="G41" s="83">
        <f t="shared" si="8"/>
        <v>0</v>
      </c>
      <c r="H41" s="83">
        <f t="shared" si="8"/>
        <v>0</v>
      </c>
      <c r="I41" s="83">
        <f t="shared" si="8"/>
        <v>0</v>
      </c>
      <c r="J41" s="83">
        <f t="shared" si="8"/>
        <v>0</v>
      </c>
      <c r="K41" s="83">
        <f t="shared" si="8"/>
        <v>0</v>
      </c>
      <c r="L41" s="83">
        <f t="shared" si="8"/>
        <v>0</v>
      </c>
      <c r="M41" s="84">
        <f t="shared" si="8"/>
        <v>0</v>
      </c>
      <c r="O41" s="8"/>
      <c r="P41" s="8"/>
      <c r="Q41" s="8"/>
      <c r="R41" s="8"/>
      <c r="S41" s="60"/>
    </row>
    <row r="42" spans="2:19" s="4" customFormat="1" ht="31.5" customHeight="1" thickBot="1" x14ac:dyDescent="0.4">
      <c r="B42" s="61"/>
      <c r="D42" s="13"/>
      <c r="E42" s="12"/>
      <c r="F42" s="12"/>
      <c r="G42" s="12"/>
      <c r="H42" s="12"/>
      <c r="I42" s="12"/>
      <c r="J42" s="12"/>
      <c r="K42" s="12"/>
      <c r="L42" s="12"/>
      <c r="M42" s="12"/>
      <c r="O42" s="8"/>
      <c r="P42" s="8"/>
      <c r="Q42" s="8"/>
      <c r="R42" s="8"/>
      <c r="S42" s="60"/>
    </row>
    <row r="43" spans="2:19" s="4" customFormat="1" ht="15" customHeight="1" x14ac:dyDescent="0.35">
      <c r="B43" s="61"/>
      <c r="C43" s="274" t="s">
        <v>6</v>
      </c>
      <c r="D43" s="275"/>
      <c r="E43" s="85">
        <f>SUM(E37,E41)</f>
        <v>0</v>
      </c>
      <c r="F43" s="85">
        <f>SUM(F37,F41)</f>
        <v>0</v>
      </c>
      <c r="G43" s="85">
        <f t="shared" ref="G43:M43" si="9">SUM(G37,G41)</f>
        <v>0</v>
      </c>
      <c r="H43" s="85">
        <f t="shared" si="9"/>
        <v>0</v>
      </c>
      <c r="I43" s="85">
        <f t="shared" si="9"/>
        <v>0</v>
      </c>
      <c r="J43" s="85">
        <f t="shared" si="9"/>
        <v>0</v>
      </c>
      <c r="K43" s="85">
        <f t="shared" si="9"/>
        <v>0</v>
      </c>
      <c r="L43" s="85">
        <f t="shared" si="9"/>
        <v>0</v>
      </c>
      <c r="M43" s="85">
        <f t="shared" si="9"/>
        <v>0</v>
      </c>
      <c r="O43" s="8"/>
      <c r="P43" s="8"/>
      <c r="Q43" s="8"/>
      <c r="R43" s="8"/>
      <c r="S43" s="60"/>
    </row>
    <row r="44" spans="2:19" s="4" customFormat="1" ht="63.75" customHeight="1" thickBot="1" x14ac:dyDescent="0.4">
      <c r="B44" s="61"/>
      <c r="C44" s="261" t="s">
        <v>37</v>
      </c>
      <c r="D44" s="262"/>
      <c r="E44" s="246">
        <f>E43+F43+G43+H43+I43+J43+K43+L43+M43</f>
        <v>0</v>
      </c>
      <c r="F44" s="246"/>
      <c r="G44" s="246"/>
      <c r="H44" s="246"/>
      <c r="I44" s="246"/>
      <c r="J44" s="246"/>
      <c r="K44" s="246"/>
      <c r="L44" s="246"/>
      <c r="M44" s="247"/>
      <c r="O44" s="8"/>
      <c r="P44" s="8"/>
      <c r="Q44" s="8"/>
      <c r="R44" s="8"/>
      <c r="S44" s="60"/>
    </row>
    <row r="45" spans="2:19" ht="16" customHeight="1" thickBot="1" x14ac:dyDescent="0.4">
      <c r="B45" s="62"/>
      <c r="C45" s="4"/>
      <c r="D45" s="13"/>
      <c r="E45" s="12"/>
      <c r="F45" s="12"/>
      <c r="G45" s="12"/>
      <c r="H45" s="12"/>
      <c r="I45" s="12"/>
      <c r="J45" s="12"/>
      <c r="K45" s="12"/>
      <c r="L45" s="12"/>
      <c r="M45" s="12"/>
      <c r="N45" s="4"/>
      <c r="O45" s="8"/>
      <c r="P45" s="8"/>
      <c r="Q45" s="8"/>
      <c r="R45" s="8"/>
      <c r="S45" s="65"/>
    </row>
    <row r="46" spans="2:19" ht="32.25" customHeight="1" x14ac:dyDescent="0.35">
      <c r="C46" s="265" t="s">
        <v>32</v>
      </c>
      <c r="D46" s="266"/>
      <c r="E46" s="266"/>
      <c r="F46" s="266"/>
      <c r="G46" s="266"/>
      <c r="H46" s="266"/>
      <c r="I46" s="266"/>
      <c r="J46" s="266"/>
      <c r="K46" s="266"/>
      <c r="L46" s="266"/>
      <c r="M46" s="267"/>
      <c r="N46" s="4"/>
      <c r="O46" s="8"/>
      <c r="P46" s="8"/>
      <c r="Q46" s="8"/>
      <c r="R46" s="8"/>
    </row>
    <row r="47" spans="2:19" ht="32.25" customHeight="1" x14ac:dyDescent="0.35">
      <c r="C47" s="259" t="s">
        <v>7</v>
      </c>
      <c r="D47" s="260"/>
      <c r="E47" s="255"/>
      <c r="F47" s="255"/>
      <c r="G47" s="255"/>
      <c r="H47" s="255"/>
      <c r="I47" s="255"/>
      <c r="J47" s="255"/>
      <c r="K47" s="255"/>
      <c r="L47" s="255"/>
      <c r="M47" s="256"/>
      <c r="N47" s="4"/>
      <c r="O47" s="16"/>
      <c r="P47" s="16"/>
      <c r="Q47" s="16"/>
      <c r="R47" s="8"/>
    </row>
    <row r="48" spans="2:19" ht="32.25" customHeight="1" x14ac:dyDescent="0.35">
      <c r="C48" s="259" t="s">
        <v>33</v>
      </c>
      <c r="D48" s="260"/>
      <c r="E48" s="255"/>
      <c r="F48" s="255"/>
      <c r="G48" s="255"/>
      <c r="H48" s="255"/>
      <c r="I48" s="255"/>
      <c r="J48" s="255"/>
      <c r="K48" s="255"/>
      <c r="L48" s="255"/>
      <c r="M48" s="256"/>
      <c r="N48" s="4"/>
      <c r="O48" s="16"/>
      <c r="P48" s="16"/>
      <c r="Q48" s="16"/>
      <c r="R48" s="8"/>
    </row>
    <row r="49" spans="3:19" ht="32.25" customHeight="1" x14ac:dyDescent="0.35">
      <c r="C49" s="259" t="s">
        <v>34</v>
      </c>
      <c r="D49" s="260"/>
      <c r="E49" s="255"/>
      <c r="F49" s="255"/>
      <c r="G49" s="255"/>
      <c r="H49" s="255"/>
      <c r="I49" s="255"/>
      <c r="J49" s="255"/>
      <c r="K49" s="255"/>
      <c r="L49" s="255"/>
      <c r="M49" s="256"/>
      <c r="N49" s="4"/>
      <c r="O49" s="16"/>
      <c r="P49" s="16"/>
      <c r="Q49" s="16"/>
      <c r="R49" s="8"/>
    </row>
    <row r="50" spans="3:19" ht="32.25" customHeight="1" thickBot="1" x14ac:dyDescent="0.4">
      <c r="C50" s="261" t="s">
        <v>5</v>
      </c>
      <c r="D50" s="262"/>
      <c r="E50" s="257">
        <f>E47+E48+E49</f>
        <v>0</v>
      </c>
      <c r="F50" s="257"/>
      <c r="G50" s="257"/>
      <c r="H50" s="257"/>
      <c r="I50" s="257"/>
      <c r="J50" s="257"/>
      <c r="K50" s="257"/>
      <c r="L50" s="257"/>
      <c r="M50" s="258"/>
      <c r="N50" s="4"/>
      <c r="O50" s="14"/>
      <c r="P50" s="15"/>
      <c r="Q50" s="14"/>
      <c r="R50" s="8"/>
    </row>
    <row r="51" spans="3:19" s="5" customFormat="1" ht="32.25" customHeight="1" x14ac:dyDescent="0.35">
      <c r="C51" s="4"/>
      <c r="D51" s="13"/>
      <c r="E51" s="12"/>
      <c r="F51" s="12"/>
      <c r="G51" s="12"/>
      <c r="H51" s="12"/>
      <c r="I51" s="12"/>
      <c r="J51" s="12"/>
      <c r="K51" s="12"/>
      <c r="L51" s="12"/>
      <c r="M51" s="12"/>
      <c r="N51" s="4"/>
      <c r="O51" s="14"/>
      <c r="P51" s="15"/>
      <c r="Q51" s="14"/>
      <c r="R51" s="8"/>
      <c r="S51" s="3"/>
    </row>
    <row r="52" spans="3:19" ht="39.65" customHeight="1" x14ac:dyDescent="0.35">
      <c r="C52" s="263" t="s">
        <v>35</v>
      </c>
      <c r="D52" s="264"/>
      <c r="E52" s="253">
        <f>E28+E44+E50</f>
        <v>0</v>
      </c>
      <c r="F52" s="253"/>
      <c r="G52" s="253"/>
      <c r="H52" s="253"/>
      <c r="I52" s="253"/>
      <c r="J52" s="253"/>
      <c r="K52" s="253"/>
      <c r="L52" s="253"/>
      <c r="M52" s="254"/>
      <c r="N52" s="4"/>
      <c r="O52" s="14"/>
      <c r="P52" s="15"/>
      <c r="Q52" s="14"/>
      <c r="R52" s="8"/>
    </row>
    <row r="53" spans="3:19" ht="32.25" customHeight="1" thickBot="1" x14ac:dyDescent="0.4">
      <c r="C53" s="63"/>
      <c r="D53" s="64"/>
      <c r="E53" s="63"/>
      <c r="F53" s="63"/>
      <c r="G53" s="63"/>
      <c r="H53" s="63"/>
      <c r="I53" s="63"/>
      <c r="J53" s="63"/>
      <c r="K53" s="63"/>
      <c r="L53" s="63"/>
      <c r="M53" s="63"/>
      <c r="N53" s="63"/>
      <c r="O53" s="63"/>
      <c r="P53" s="63"/>
      <c r="Q53" s="63"/>
      <c r="R53" s="63"/>
    </row>
    <row r="54" spans="3:19" ht="32.25" customHeight="1" x14ac:dyDescent="0.35">
      <c r="C54" s="6"/>
      <c r="D54" s="7"/>
    </row>
    <row r="55" spans="3:19" ht="31.5" customHeight="1" x14ac:dyDescent="0.35"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150"/>
    </row>
    <row r="56" spans="3:19" ht="16.25" customHeight="1" x14ac:dyDescent="0.35"/>
    <row r="57" spans="3:19" ht="33.65" customHeight="1" x14ac:dyDescent="0.35"/>
    <row r="58" spans="3:19" ht="6.65" customHeight="1" x14ac:dyDescent="0.35">
      <c r="C58" s="4"/>
    </row>
    <row r="59" spans="3:19" ht="17.149999999999999" customHeight="1" x14ac:dyDescent="0.3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3:19" ht="17.149999999999999" customHeight="1" x14ac:dyDescent="0.35"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2" spans="3:19" ht="15.65" customHeight="1" x14ac:dyDescent="0.35"/>
  </sheetData>
  <sheetProtection selectLockedCells="1"/>
  <mergeCells count="41">
    <mergeCell ref="C12:D12"/>
    <mergeCell ref="B19:B22"/>
    <mergeCell ref="B2:S2"/>
    <mergeCell ref="C4:D4"/>
    <mergeCell ref="E4:M4"/>
    <mergeCell ref="C8:R8"/>
    <mergeCell ref="C11:D11"/>
    <mergeCell ref="C35:D35"/>
    <mergeCell ref="C24:D24"/>
    <mergeCell ref="C25:D25"/>
    <mergeCell ref="C27:D27"/>
    <mergeCell ref="C13:D13"/>
    <mergeCell ref="C15:D15"/>
    <mergeCell ref="C16:D16"/>
    <mergeCell ref="C17:D17"/>
    <mergeCell ref="C18:D18"/>
    <mergeCell ref="C21:C22"/>
    <mergeCell ref="C19:C20"/>
    <mergeCell ref="E27:M27"/>
    <mergeCell ref="C28:D28"/>
    <mergeCell ref="E28:M28"/>
    <mergeCell ref="C31:R31"/>
    <mergeCell ref="C34:M34"/>
    <mergeCell ref="C36:D36"/>
    <mergeCell ref="C37:D37"/>
    <mergeCell ref="C39:D39"/>
    <mergeCell ref="C41:D41"/>
    <mergeCell ref="C43:D43"/>
    <mergeCell ref="E44:M44"/>
    <mergeCell ref="C46:M46"/>
    <mergeCell ref="C47:D47"/>
    <mergeCell ref="E47:M47"/>
    <mergeCell ref="C48:D48"/>
    <mergeCell ref="E48:M48"/>
    <mergeCell ref="C44:D44"/>
    <mergeCell ref="C49:D49"/>
    <mergeCell ref="E49:M49"/>
    <mergeCell ref="C50:D50"/>
    <mergeCell ref="E50:M50"/>
    <mergeCell ref="C52:D52"/>
    <mergeCell ref="E52:M52"/>
  </mergeCells>
  <dataValidations count="1">
    <dataValidation type="list" allowBlank="1" showInputMessage="1" showErrorMessage="1" sqref="E14:M14"/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topLeftCell="A4" workbookViewId="0">
      <selection activeCell="D12" sqref="D12:G12"/>
    </sheetView>
  </sheetViews>
  <sheetFormatPr baseColWidth="10" defaultRowHeight="14.5" x14ac:dyDescent="0.35"/>
  <cols>
    <col min="1" max="16384" width="10.6640625" style="121"/>
  </cols>
  <sheetData>
    <row r="1" spans="2:15" ht="15" thickBot="1" x14ac:dyDescent="0.4"/>
    <row r="2" spans="2:15" ht="75.75" customHeight="1" thickBot="1" x14ac:dyDescent="0.4">
      <c r="B2" s="285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2:15" ht="34.5" customHeight="1" thickBot="1" x14ac:dyDescent="0.4">
      <c r="B3" s="147"/>
      <c r="C3" s="288" t="s">
        <v>54</v>
      </c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9"/>
    </row>
    <row r="4" spans="2:15" ht="18.75" customHeight="1" x14ac:dyDescent="0.35">
      <c r="B4" s="146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4"/>
    </row>
    <row r="5" spans="2:15" ht="31.5" customHeight="1" x14ac:dyDescent="0.35">
      <c r="B5" s="129"/>
      <c r="C5" s="290" t="s">
        <v>0</v>
      </c>
      <c r="D5" s="290"/>
      <c r="E5" s="291"/>
      <c r="F5" s="291"/>
      <c r="G5" s="291"/>
      <c r="H5" s="291"/>
      <c r="I5" s="291"/>
      <c r="J5" s="291"/>
      <c r="K5" s="291"/>
      <c r="L5" s="291"/>
      <c r="M5" s="291"/>
      <c r="N5" s="136"/>
      <c r="O5" s="132"/>
    </row>
    <row r="6" spans="2:15" s="132" customFormat="1" ht="6" customHeight="1" x14ac:dyDescent="0.35">
      <c r="B6" s="137"/>
      <c r="C6" s="143"/>
      <c r="D6" s="143"/>
      <c r="E6" s="143"/>
      <c r="F6" s="143"/>
      <c r="G6" s="143"/>
      <c r="H6" s="143"/>
      <c r="I6" s="143"/>
      <c r="J6" s="143"/>
      <c r="K6" s="142"/>
      <c r="L6" s="142"/>
      <c r="M6" s="142"/>
      <c r="N6" s="136"/>
    </row>
    <row r="7" spans="2:15" s="132" customFormat="1" ht="33" customHeight="1" x14ac:dyDescent="0.35">
      <c r="B7" s="137"/>
      <c r="C7" s="141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6"/>
    </row>
    <row r="8" spans="2:15" s="132" customFormat="1" ht="23.5" customHeight="1" x14ac:dyDescent="0.35">
      <c r="B8" s="137"/>
      <c r="C8" s="139" t="s">
        <v>56</v>
      </c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6"/>
    </row>
    <row r="9" spans="2:15" s="132" customFormat="1" ht="23.5" customHeight="1" x14ac:dyDescent="0.35">
      <c r="B9" s="137"/>
      <c r="C9" s="139"/>
      <c r="D9" s="135"/>
      <c r="E9" s="135"/>
      <c r="F9" s="135"/>
      <c r="G9" s="135"/>
      <c r="H9" s="140" t="s">
        <v>53</v>
      </c>
      <c r="I9" s="135"/>
      <c r="J9" s="135"/>
      <c r="K9" s="135"/>
      <c r="L9" s="135"/>
      <c r="M9" s="135"/>
      <c r="N9" s="136"/>
    </row>
    <row r="10" spans="2:15" s="132" customFormat="1" ht="23.5" customHeight="1" x14ac:dyDescent="0.35">
      <c r="B10" s="137"/>
      <c r="C10" s="139"/>
      <c r="D10" s="292" t="s">
        <v>72</v>
      </c>
      <c r="E10" s="293"/>
      <c r="F10" s="293"/>
      <c r="G10" s="293"/>
      <c r="H10" s="294"/>
      <c r="I10" s="135"/>
      <c r="J10" s="135"/>
      <c r="K10" s="135"/>
      <c r="L10" s="135"/>
      <c r="M10" s="135"/>
      <c r="N10" s="136"/>
    </row>
    <row r="11" spans="2:15" s="132" customFormat="1" ht="23.5" customHeight="1" x14ac:dyDescent="0.35">
      <c r="B11" s="137"/>
      <c r="C11" s="139"/>
      <c r="D11" s="300" t="s">
        <v>73</v>
      </c>
      <c r="E11" s="300"/>
      <c r="F11" s="300"/>
      <c r="G11" s="301"/>
      <c r="H11" s="138">
        <f>'Breakdown Firm Tranche'!E70:M70</f>
        <v>0</v>
      </c>
      <c r="I11" s="135"/>
      <c r="J11" s="135"/>
      <c r="K11" s="135"/>
      <c r="L11" s="135"/>
      <c r="M11" s="135"/>
      <c r="N11" s="136"/>
    </row>
    <row r="12" spans="2:15" s="132" customFormat="1" ht="23.5" customHeight="1" thickBot="1" x14ac:dyDescent="0.4">
      <c r="B12" s="137"/>
      <c r="C12" s="139"/>
      <c r="D12" s="300" t="s">
        <v>79</v>
      </c>
      <c r="E12" s="300"/>
      <c r="F12" s="300"/>
      <c r="G12" s="301"/>
      <c r="H12" s="138">
        <f>'Breakdown optionnal Tranche'!E52:M52</f>
        <v>0</v>
      </c>
      <c r="I12" s="135"/>
      <c r="J12" s="135"/>
      <c r="K12" s="135"/>
      <c r="L12" s="135"/>
      <c r="M12" s="135"/>
      <c r="N12" s="136"/>
    </row>
    <row r="13" spans="2:15" s="132" customFormat="1" ht="23.5" customHeight="1" x14ac:dyDescent="0.35">
      <c r="B13" s="137"/>
      <c r="C13" s="135"/>
      <c r="D13" s="307" t="s">
        <v>55</v>
      </c>
      <c r="E13" s="308"/>
      <c r="F13" s="308"/>
      <c r="G13" s="308"/>
      <c r="H13" s="138">
        <f>H11+H12</f>
        <v>0</v>
      </c>
      <c r="I13" s="135"/>
      <c r="J13" s="135"/>
      <c r="K13" s="135"/>
      <c r="L13" s="135"/>
      <c r="M13" s="135"/>
      <c r="N13" s="136"/>
    </row>
    <row r="14" spans="2:15" ht="7.5" customHeight="1" x14ac:dyDescent="0.35">
      <c r="B14" s="129"/>
      <c r="C14" s="131"/>
      <c r="D14" s="135"/>
      <c r="E14" s="135"/>
      <c r="F14" s="135"/>
      <c r="G14" s="135"/>
      <c r="H14" s="131"/>
      <c r="I14" s="131"/>
      <c r="J14" s="131"/>
      <c r="K14" s="134"/>
      <c r="L14" s="134"/>
      <c r="M14" s="134"/>
      <c r="N14" s="133"/>
      <c r="O14" s="132"/>
    </row>
    <row r="15" spans="2:15" x14ac:dyDescent="0.35">
      <c r="B15" s="129"/>
      <c r="C15" s="130"/>
      <c r="D15" s="131"/>
      <c r="E15" s="131"/>
      <c r="F15" s="131"/>
      <c r="G15" s="131"/>
      <c r="H15" s="130"/>
      <c r="I15" s="130"/>
      <c r="J15" s="130"/>
      <c r="K15" s="130"/>
      <c r="L15" s="130"/>
      <c r="M15" s="130"/>
      <c r="N15" s="128"/>
    </row>
    <row r="16" spans="2:15" ht="44.5" customHeight="1" x14ac:dyDescent="0.35">
      <c r="B16" s="129"/>
      <c r="C16" s="130"/>
      <c r="D16" s="130"/>
      <c r="E16" s="297" t="s">
        <v>52</v>
      </c>
      <c r="F16" s="298"/>
      <c r="G16" s="298"/>
      <c r="H16" s="298"/>
      <c r="I16" s="298"/>
      <c r="J16" s="305" t="s">
        <v>51</v>
      </c>
      <c r="K16" s="305"/>
      <c r="L16" s="305"/>
      <c r="M16" s="306"/>
      <c r="N16" s="128"/>
    </row>
    <row r="17" spans="2:14" ht="31" customHeight="1" x14ac:dyDescent="0.35">
      <c r="B17" s="129"/>
      <c r="C17" s="295" t="s">
        <v>50</v>
      </c>
      <c r="D17" s="296"/>
      <c r="E17" s="302"/>
      <c r="F17" s="303"/>
      <c r="G17" s="303"/>
      <c r="H17" s="303"/>
      <c r="I17" s="304"/>
      <c r="J17" s="299"/>
      <c r="K17" s="299"/>
      <c r="L17" s="299"/>
      <c r="M17" s="299"/>
      <c r="N17" s="128"/>
    </row>
    <row r="18" spans="2:14" ht="31" customHeight="1" x14ac:dyDescent="0.35">
      <c r="B18" s="129"/>
      <c r="C18" s="295" t="s">
        <v>49</v>
      </c>
      <c r="D18" s="296"/>
      <c r="E18" s="125"/>
      <c r="F18" s="124"/>
      <c r="G18" s="124"/>
      <c r="H18" s="124"/>
      <c r="I18" s="124"/>
      <c r="J18" s="299"/>
      <c r="K18" s="299"/>
      <c r="L18" s="299"/>
      <c r="M18" s="299"/>
      <c r="N18" s="128"/>
    </row>
    <row r="19" spans="2:14" ht="52.15" customHeight="1" x14ac:dyDescent="0.35">
      <c r="B19" s="129"/>
      <c r="C19" s="295" t="s">
        <v>48</v>
      </c>
      <c r="D19" s="296"/>
      <c r="E19" s="125"/>
      <c r="F19" s="124"/>
      <c r="G19" s="124"/>
      <c r="H19" s="124"/>
      <c r="I19" s="124"/>
      <c r="J19" s="299"/>
      <c r="K19" s="299"/>
      <c r="L19" s="299"/>
      <c r="M19" s="299"/>
      <c r="N19" s="128"/>
    </row>
    <row r="20" spans="2:14" ht="7.5" customHeight="1" thickBot="1" x14ac:dyDescent="0.4">
      <c r="B20" s="127"/>
      <c r="C20" s="122"/>
      <c r="D20" s="126"/>
      <c r="E20" s="125"/>
      <c r="F20" s="124"/>
      <c r="G20" s="124"/>
      <c r="H20" s="122"/>
      <c r="I20" s="122"/>
      <c r="J20" s="122"/>
      <c r="K20" s="122"/>
      <c r="L20" s="122"/>
      <c r="M20" s="122"/>
      <c r="N20" s="123"/>
    </row>
    <row r="21" spans="2:14" ht="15" thickBot="1" x14ac:dyDescent="0.4">
      <c r="D21" s="122"/>
      <c r="E21" s="122"/>
      <c r="F21" s="122"/>
      <c r="G21" s="122"/>
    </row>
  </sheetData>
  <mergeCells count="17">
    <mergeCell ref="C19:D19"/>
    <mergeCell ref="E16:I16"/>
    <mergeCell ref="J19:M19"/>
    <mergeCell ref="D11:G11"/>
    <mergeCell ref="D12:G12"/>
    <mergeCell ref="E17:I17"/>
    <mergeCell ref="C17:D17"/>
    <mergeCell ref="C18:D18"/>
    <mergeCell ref="J17:M17"/>
    <mergeCell ref="J18:M18"/>
    <mergeCell ref="J16:M16"/>
    <mergeCell ref="D13:G13"/>
    <mergeCell ref="B2:N2"/>
    <mergeCell ref="C3:N3"/>
    <mergeCell ref="C5:D5"/>
    <mergeCell ref="E5:M5"/>
    <mergeCell ref="D10:H1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1"/>
  <sheetViews>
    <sheetView topLeftCell="B5" workbookViewId="0">
      <selection activeCell="J22" sqref="J22:M22"/>
    </sheetView>
  </sheetViews>
  <sheetFormatPr baseColWidth="10" defaultRowHeight="14.5" x14ac:dyDescent="0.35"/>
  <cols>
    <col min="1" max="16384" width="10.6640625" style="207"/>
  </cols>
  <sheetData>
    <row r="1" spans="2:17" ht="15" thickBot="1" x14ac:dyDescent="0.4"/>
    <row r="2" spans="2:17" ht="75.75" customHeight="1" thickBot="1" x14ac:dyDescent="0.4">
      <c r="B2" s="314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6"/>
    </row>
    <row r="3" spans="2:17" ht="34.5" customHeight="1" thickBot="1" x14ac:dyDescent="0.4">
      <c r="B3" s="218"/>
      <c r="C3" s="317" t="s">
        <v>78</v>
      </c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8"/>
    </row>
    <row r="4" spans="2:17" ht="18.75" customHeight="1" x14ac:dyDescent="0.35">
      <c r="B4" s="217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216"/>
      <c r="N4" s="215"/>
    </row>
    <row r="5" spans="2:17" ht="31.5" customHeight="1" x14ac:dyDescent="0.35">
      <c r="B5" s="214"/>
      <c r="C5" s="319" t="s">
        <v>0</v>
      </c>
      <c r="D5" s="319"/>
      <c r="E5" s="320"/>
      <c r="F5" s="320"/>
      <c r="G5" s="320"/>
      <c r="H5" s="320"/>
      <c r="I5" s="320"/>
      <c r="J5" s="320"/>
      <c r="K5" s="320"/>
      <c r="L5" s="320"/>
      <c r="M5" s="320"/>
      <c r="N5" s="209"/>
      <c r="O5" s="208"/>
    </row>
    <row r="6" spans="2:17" s="208" customFormat="1" ht="6" customHeight="1" x14ac:dyDescent="0.35">
      <c r="B6" s="211"/>
      <c r="C6" s="213"/>
      <c r="D6" s="213"/>
      <c r="E6" s="213"/>
      <c r="F6" s="213"/>
      <c r="G6" s="213"/>
      <c r="H6" s="213"/>
      <c r="I6" s="213"/>
      <c r="J6" s="213"/>
      <c r="K6" s="212"/>
      <c r="L6" s="212"/>
      <c r="M6" s="212"/>
      <c r="N6" s="209"/>
    </row>
    <row r="7" spans="2:17" s="208" customFormat="1" ht="33" customHeight="1" x14ac:dyDescent="0.35">
      <c r="B7" s="211"/>
      <c r="C7" s="309" t="s">
        <v>77</v>
      </c>
      <c r="D7" s="309"/>
      <c r="E7" s="309"/>
      <c r="F7" s="309"/>
      <c r="G7" s="309"/>
      <c r="H7" s="309"/>
      <c r="I7" s="309"/>
      <c r="J7" s="309"/>
      <c r="K7" s="210"/>
      <c r="L7" s="210"/>
      <c r="M7" s="210"/>
      <c r="N7" s="209"/>
    </row>
    <row r="8" spans="2:17" s="208" customFormat="1" ht="23.5" customHeight="1" thickBot="1" x14ac:dyDescent="0.4">
      <c r="B8" s="211"/>
      <c r="C8" s="309"/>
      <c r="D8" s="309"/>
      <c r="E8" s="309"/>
      <c r="F8" s="309"/>
      <c r="G8" s="309"/>
      <c r="H8" s="309"/>
      <c r="I8" s="309"/>
      <c r="J8" s="309"/>
      <c r="K8" s="210"/>
      <c r="L8" s="210"/>
      <c r="M8" s="210"/>
      <c r="N8" s="209"/>
    </row>
    <row r="9" spans="2:17" ht="15" thickBot="1" x14ac:dyDescent="0.4">
      <c r="F9" s="331" t="s">
        <v>76</v>
      </c>
      <c r="G9" s="332"/>
      <c r="H9" s="332"/>
      <c r="I9" s="333"/>
      <c r="J9" s="321" t="s">
        <v>75</v>
      </c>
      <c r="K9" s="322"/>
      <c r="L9" s="322"/>
      <c r="M9" s="323"/>
      <c r="N9" s="321" t="s">
        <v>74</v>
      </c>
      <c r="O9" s="322"/>
      <c r="P9" s="322"/>
      <c r="Q9" s="323"/>
    </row>
    <row r="10" spans="2:17" ht="16" customHeight="1" x14ac:dyDescent="0.35">
      <c r="B10" s="324"/>
      <c r="C10" s="325"/>
      <c r="D10" s="325"/>
      <c r="E10" s="326"/>
      <c r="F10" s="321"/>
      <c r="G10" s="322"/>
      <c r="H10" s="322"/>
      <c r="I10" s="337"/>
      <c r="J10" s="310"/>
      <c r="K10" s="311"/>
      <c r="L10" s="311"/>
      <c r="M10" s="311"/>
      <c r="N10" s="310"/>
      <c r="O10" s="311"/>
      <c r="P10" s="311"/>
      <c r="Q10" s="311"/>
    </row>
    <row r="11" spans="2:17" ht="16" customHeight="1" x14ac:dyDescent="0.35">
      <c r="B11" s="327"/>
      <c r="C11" s="328"/>
      <c r="D11" s="328"/>
      <c r="E11" s="328"/>
      <c r="F11" s="310"/>
      <c r="G11" s="311"/>
      <c r="H11" s="311"/>
      <c r="I11" s="336"/>
      <c r="J11" s="310"/>
      <c r="K11" s="311"/>
      <c r="L11" s="311"/>
      <c r="M11" s="311"/>
      <c r="N11" s="310"/>
      <c r="O11" s="311"/>
      <c r="P11" s="311"/>
      <c r="Q11" s="311"/>
    </row>
    <row r="12" spans="2:17" ht="16" customHeight="1" x14ac:dyDescent="0.35">
      <c r="B12" s="327"/>
      <c r="C12" s="328"/>
      <c r="D12" s="328"/>
      <c r="E12" s="328"/>
      <c r="F12" s="310"/>
      <c r="G12" s="311"/>
      <c r="H12" s="311"/>
      <c r="I12" s="336"/>
      <c r="J12" s="310"/>
      <c r="K12" s="311"/>
      <c r="L12" s="311"/>
      <c r="M12" s="311"/>
      <c r="N12" s="310"/>
      <c r="O12" s="311"/>
      <c r="P12" s="311"/>
      <c r="Q12" s="311"/>
    </row>
    <row r="13" spans="2:17" ht="16" customHeight="1" x14ac:dyDescent="0.35">
      <c r="B13" s="327"/>
      <c r="C13" s="328"/>
      <c r="D13" s="328"/>
      <c r="E13" s="328"/>
      <c r="F13" s="310"/>
      <c r="G13" s="311"/>
      <c r="H13" s="311"/>
      <c r="I13" s="336"/>
      <c r="J13" s="310"/>
      <c r="K13" s="311"/>
      <c r="L13" s="311"/>
      <c r="M13" s="311"/>
      <c r="N13" s="310"/>
      <c r="O13" s="311"/>
      <c r="P13" s="311"/>
      <c r="Q13" s="311"/>
    </row>
    <row r="14" spans="2:17" ht="16" customHeight="1" thickBot="1" x14ac:dyDescent="0.4">
      <c r="B14" s="327"/>
      <c r="C14" s="328"/>
      <c r="D14" s="328"/>
      <c r="E14" s="328"/>
      <c r="F14" s="312"/>
      <c r="G14" s="313"/>
      <c r="H14" s="313"/>
      <c r="I14" s="313"/>
      <c r="J14" s="338"/>
      <c r="K14" s="313"/>
      <c r="L14" s="313"/>
      <c r="M14" s="313"/>
      <c r="N14" s="312"/>
      <c r="O14" s="313"/>
      <c r="P14" s="313"/>
      <c r="Q14" s="313"/>
    </row>
    <row r="15" spans="2:17" ht="16" customHeight="1" thickBot="1" x14ac:dyDescent="0.4">
      <c r="B15" s="329"/>
      <c r="C15" s="330"/>
      <c r="D15" s="330"/>
      <c r="E15" s="330"/>
      <c r="F15" s="331"/>
      <c r="G15" s="332"/>
      <c r="H15" s="332"/>
      <c r="I15" s="333"/>
      <c r="J15" s="331"/>
      <c r="K15" s="332"/>
      <c r="L15" s="332"/>
      <c r="M15" s="333"/>
      <c r="N15" s="331"/>
      <c r="O15" s="332"/>
      <c r="P15" s="332"/>
      <c r="Q15" s="333"/>
    </row>
    <row r="16" spans="2:17" ht="16" customHeight="1" x14ac:dyDescent="0.35">
      <c r="B16" s="324"/>
      <c r="C16" s="325"/>
      <c r="D16" s="325"/>
      <c r="E16" s="325"/>
      <c r="F16" s="334"/>
      <c r="G16" s="335"/>
      <c r="H16" s="335"/>
      <c r="I16" s="335"/>
      <c r="J16" s="334"/>
      <c r="K16" s="335"/>
      <c r="L16" s="335"/>
      <c r="M16" s="335"/>
      <c r="N16" s="334"/>
      <c r="O16" s="335"/>
      <c r="P16" s="335"/>
      <c r="Q16" s="335"/>
    </row>
    <row r="17" spans="2:17" ht="16" customHeight="1" x14ac:dyDescent="0.35">
      <c r="B17" s="327"/>
      <c r="C17" s="328"/>
      <c r="D17" s="328"/>
      <c r="E17" s="328"/>
      <c r="F17" s="310"/>
      <c r="G17" s="311"/>
      <c r="H17" s="311"/>
      <c r="I17" s="311"/>
      <c r="J17" s="310"/>
      <c r="K17" s="311"/>
      <c r="L17" s="311"/>
      <c r="M17" s="311"/>
      <c r="N17" s="310"/>
      <c r="O17" s="311"/>
      <c r="P17" s="311"/>
      <c r="Q17" s="311"/>
    </row>
    <row r="18" spans="2:17" ht="16" customHeight="1" x14ac:dyDescent="0.35">
      <c r="B18" s="327"/>
      <c r="C18" s="328"/>
      <c r="D18" s="328"/>
      <c r="E18" s="328"/>
      <c r="F18" s="310"/>
      <c r="G18" s="311"/>
      <c r="H18" s="311"/>
      <c r="I18" s="311"/>
      <c r="J18" s="310"/>
      <c r="K18" s="311"/>
      <c r="L18" s="311"/>
      <c r="M18" s="311"/>
      <c r="N18" s="310"/>
      <c r="O18" s="311"/>
      <c r="P18" s="311"/>
      <c r="Q18" s="311"/>
    </row>
    <row r="19" spans="2:17" ht="16" customHeight="1" thickBot="1" x14ac:dyDescent="0.4">
      <c r="B19" s="327"/>
      <c r="C19" s="328"/>
      <c r="D19" s="328"/>
      <c r="E19" s="328"/>
      <c r="F19" s="312"/>
      <c r="G19" s="313"/>
      <c r="H19" s="313"/>
      <c r="I19" s="313"/>
      <c r="J19" s="312"/>
      <c r="K19" s="313"/>
      <c r="L19" s="313"/>
      <c r="M19" s="313"/>
      <c r="N19" s="312"/>
      <c r="O19" s="313"/>
      <c r="P19" s="313"/>
      <c r="Q19" s="313"/>
    </row>
    <row r="20" spans="2:17" ht="16" customHeight="1" thickBot="1" x14ac:dyDescent="0.4">
      <c r="B20" s="329"/>
      <c r="C20" s="330"/>
      <c r="D20" s="330"/>
      <c r="E20" s="330"/>
      <c r="F20" s="331"/>
      <c r="G20" s="332"/>
      <c r="H20" s="332"/>
      <c r="I20" s="333"/>
      <c r="J20" s="331"/>
      <c r="K20" s="332"/>
      <c r="L20" s="332"/>
      <c r="M20" s="333"/>
      <c r="N20" s="331"/>
      <c r="O20" s="332"/>
      <c r="P20" s="332"/>
      <c r="Q20" s="333"/>
    </row>
    <row r="21" spans="2:17" ht="16" customHeight="1" x14ac:dyDescent="0.35">
      <c r="B21" s="324"/>
      <c r="C21" s="325"/>
      <c r="D21" s="325"/>
      <c r="E21" s="325"/>
      <c r="F21" s="334"/>
      <c r="G21" s="335"/>
      <c r="H21" s="335"/>
      <c r="I21" s="335"/>
      <c r="J21" s="334"/>
      <c r="K21" s="335"/>
      <c r="L21" s="335"/>
      <c r="M21" s="335"/>
      <c r="N21" s="334"/>
      <c r="O21" s="335"/>
      <c r="P21" s="335"/>
      <c r="Q21" s="335"/>
    </row>
    <row r="22" spans="2:17" ht="15.5" customHeight="1" x14ac:dyDescent="0.35">
      <c r="B22" s="327"/>
      <c r="C22" s="328"/>
      <c r="D22" s="328"/>
      <c r="E22" s="328"/>
      <c r="F22" s="310"/>
      <c r="G22" s="311"/>
      <c r="H22" s="311"/>
      <c r="I22" s="311"/>
      <c r="J22" s="310"/>
      <c r="K22" s="311"/>
      <c r="L22" s="311"/>
      <c r="M22" s="311"/>
      <c r="N22" s="310"/>
      <c r="O22" s="311"/>
      <c r="P22" s="311"/>
      <c r="Q22" s="311"/>
    </row>
    <row r="23" spans="2:17" ht="15.5" customHeight="1" x14ac:dyDescent="0.35">
      <c r="B23" s="327"/>
      <c r="C23" s="328"/>
      <c r="D23" s="328"/>
      <c r="E23" s="328"/>
      <c r="F23" s="310"/>
      <c r="G23" s="311"/>
      <c r="H23" s="311"/>
      <c r="I23" s="311"/>
      <c r="J23" s="310"/>
      <c r="K23" s="311"/>
      <c r="L23" s="311"/>
      <c r="M23" s="311"/>
      <c r="N23" s="310"/>
      <c r="O23" s="311"/>
      <c r="P23" s="311"/>
      <c r="Q23" s="311"/>
    </row>
    <row r="24" spans="2:17" ht="15.5" customHeight="1" thickBot="1" x14ac:dyDescent="0.4">
      <c r="B24" s="327"/>
      <c r="C24" s="328"/>
      <c r="D24" s="328"/>
      <c r="E24" s="328"/>
      <c r="F24" s="312"/>
      <c r="G24" s="313"/>
      <c r="H24" s="313"/>
      <c r="I24" s="313"/>
      <c r="J24" s="312"/>
      <c r="K24" s="313"/>
      <c r="L24" s="313"/>
      <c r="M24" s="313"/>
      <c r="N24" s="312"/>
      <c r="O24" s="313"/>
      <c r="P24" s="313"/>
      <c r="Q24" s="313"/>
    </row>
    <row r="25" spans="2:17" ht="16" customHeight="1" thickBot="1" x14ac:dyDescent="0.4">
      <c r="B25" s="329"/>
      <c r="C25" s="330"/>
      <c r="D25" s="330"/>
      <c r="E25" s="330"/>
      <c r="F25" s="331"/>
      <c r="G25" s="332"/>
      <c r="H25" s="332"/>
      <c r="I25" s="333"/>
      <c r="J25" s="331"/>
      <c r="K25" s="332"/>
      <c r="L25" s="332"/>
      <c r="M25" s="333"/>
      <c r="N25" s="331"/>
      <c r="O25" s="332"/>
      <c r="P25" s="332"/>
      <c r="Q25" s="333"/>
    </row>
    <row r="26" spans="2:17" ht="16" customHeight="1" x14ac:dyDescent="0.35">
      <c r="B26" s="325"/>
      <c r="C26" s="325"/>
      <c r="D26" s="325"/>
      <c r="E26" s="325"/>
    </row>
    <row r="27" spans="2:17" x14ac:dyDescent="0.35">
      <c r="B27" s="328"/>
      <c r="C27" s="328"/>
      <c r="D27" s="328"/>
      <c r="E27" s="328"/>
    </row>
    <row r="28" spans="2:17" x14ac:dyDescent="0.35">
      <c r="B28" s="328"/>
      <c r="C28" s="328"/>
      <c r="D28" s="328"/>
      <c r="E28" s="328"/>
    </row>
    <row r="29" spans="2:17" x14ac:dyDescent="0.35">
      <c r="B29" s="328"/>
      <c r="C29" s="328"/>
      <c r="D29" s="328"/>
      <c r="E29" s="328"/>
    </row>
    <row r="30" spans="2:17" x14ac:dyDescent="0.35">
      <c r="B30" s="328"/>
      <c r="C30" s="328"/>
      <c r="D30" s="328"/>
      <c r="E30" s="328"/>
    </row>
    <row r="31" spans="2:17" x14ac:dyDescent="0.35">
      <c r="B31" s="328"/>
      <c r="C31" s="328"/>
      <c r="D31" s="328"/>
      <c r="E31" s="328"/>
    </row>
  </sheetData>
  <mergeCells count="60">
    <mergeCell ref="N25:Q25"/>
    <mergeCell ref="N16:Q16"/>
    <mergeCell ref="N17:Q17"/>
    <mergeCell ref="N18:Q18"/>
    <mergeCell ref="N19:Q19"/>
    <mergeCell ref="N20:Q20"/>
    <mergeCell ref="N21:Q21"/>
    <mergeCell ref="N23:Q23"/>
    <mergeCell ref="N22:Q22"/>
    <mergeCell ref="N15:Q15"/>
    <mergeCell ref="J21:M21"/>
    <mergeCell ref="J22:M22"/>
    <mergeCell ref="N24:Q24"/>
    <mergeCell ref="N14:Q14"/>
    <mergeCell ref="J14:M14"/>
    <mergeCell ref="J15:M15"/>
    <mergeCell ref="J16:M16"/>
    <mergeCell ref="J17:M17"/>
    <mergeCell ref="J23:M23"/>
    <mergeCell ref="J24:M24"/>
    <mergeCell ref="J25:M25"/>
    <mergeCell ref="F9:I9"/>
    <mergeCell ref="J9:M9"/>
    <mergeCell ref="F11:I11"/>
    <mergeCell ref="F12:I12"/>
    <mergeCell ref="F13:I13"/>
    <mergeCell ref="F14:I14"/>
    <mergeCell ref="F10:I10"/>
    <mergeCell ref="J10:M10"/>
    <mergeCell ref="J12:M12"/>
    <mergeCell ref="J13:M13"/>
    <mergeCell ref="F18:I18"/>
    <mergeCell ref="F19:I19"/>
    <mergeCell ref="F20:I20"/>
    <mergeCell ref="B26:E31"/>
    <mergeCell ref="B21:E25"/>
    <mergeCell ref="F15:I15"/>
    <mergeCell ref="F16:I16"/>
    <mergeCell ref="F17:I17"/>
    <mergeCell ref="F21:I21"/>
    <mergeCell ref="F22:I22"/>
    <mergeCell ref="F23:I23"/>
    <mergeCell ref="F24:I24"/>
    <mergeCell ref="F25:I25"/>
    <mergeCell ref="C7:J8"/>
    <mergeCell ref="J18:M18"/>
    <mergeCell ref="J19:M19"/>
    <mergeCell ref="B2:N2"/>
    <mergeCell ref="C3:N3"/>
    <mergeCell ref="C5:D5"/>
    <mergeCell ref="E5:M5"/>
    <mergeCell ref="N9:Q9"/>
    <mergeCell ref="B10:E15"/>
    <mergeCell ref="B16:E20"/>
    <mergeCell ref="J11:M11"/>
    <mergeCell ref="J20:M20"/>
    <mergeCell ref="N10:Q10"/>
    <mergeCell ref="N11:Q11"/>
    <mergeCell ref="N12:Q12"/>
    <mergeCell ref="N13:Q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Breakdown Firm Tranche</vt:lpstr>
      <vt:lpstr>Breakdown optionnal Tranche</vt:lpstr>
      <vt:lpstr>Summary Total amount</vt:lpstr>
      <vt:lpstr>Composition of the price</vt:lpstr>
      <vt:lpstr>'Breakdown Firm Tranche'!_Toc25250064</vt:lpstr>
      <vt:lpstr>'Breakdown optionnal Tranche'!_Toc25250064</vt:lpstr>
      <vt:lpstr>'Breakdown Firm Tranche'!Zone_d_impression</vt:lpstr>
      <vt:lpstr>'Breakdown optionnal Tranche'!Zone_d_impression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BOUQUIN Fabrice</dc:creator>
  <cp:lastModifiedBy>SANE Ramatoulaye</cp:lastModifiedBy>
  <cp:lastPrinted>2018-11-13T14:45:58Z</cp:lastPrinted>
  <dcterms:created xsi:type="dcterms:W3CDTF">2018-09-13T13:06:00Z</dcterms:created>
  <dcterms:modified xsi:type="dcterms:W3CDTF">2025-04-14T13:37:24Z</dcterms:modified>
</cp:coreProperties>
</file>