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/>
  <mc:AlternateContent xmlns:mc="http://schemas.openxmlformats.org/markup-compatibility/2006">
    <mc:Choice Requires="x15">
      <x15ac:absPath xmlns:x15ac="http://schemas.microsoft.com/office/spreadsheetml/2010/11/ac" url="/Volumes/AMA Projets/AMA - PROJETS/24011-JUS Palais de Justice Masseria - Ajaccio/2 - ATELIER MATERIA/2 - PRO/8 - Rendu/1 - Derniers plans/E- PIÈCES ÉCRITES/E-012 DPGF Lots/"/>
    </mc:Choice>
  </mc:AlternateContent>
  <xr:revisionPtr revIDLastSave="0" documentId="13_ncr:1_{36EF5BD8-A94F-0441-BFEC-3F6032971FE0}" xr6:coauthVersionLast="47" xr6:coauthVersionMax="47" xr10:uidLastSave="{00000000-0000-0000-0000-000000000000}"/>
  <bookViews>
    <workbookView xWindow="8720" yWindow="7940" windowWidth="13820" windowHeight="1674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F24" i="1"/>
  <c r="I23" i="1"/>
  <c r="F23" i="1"/>
  <c r="I22" i="1"/>
  <c r="I21" i="1" s="1"/>
  <c r="F22" i="1"/>
  <c r="F21" i="1" s="1"/>
  <c r="J21" i="1"/>
  <c r="H21" i="1"/>
  <c r="I20" i="1"/>
  <c r="F20" i="1"/>
  <c r="I19" i="1"/>
  <c r="I17" i="1" s="1"/>
  <c r="F19" i="1"/>
  <c r="I18" i="1"/>
  <c r="F18" i="1"/>
  <c r="F17" i="1" s="1"/>
  <c r="J17" i="1"/>
  <c r="H17" i="1"/>
  <c r="I16" i="1"/>
  <c r="F16" i="1"/>
  <c r="I15" i="1"/>
  <c r="F15" i="1"/>
  <c r="I14" i="1"/>
  <c r="I12" i="1" s="1"/>
  <c r="F14" i="1"/>
  <c r="F13" i="1"/>
  <c r="J12" i="1"/>
  <c r="J11" i="1" s="1"/>
  <c r="F31" i="1" s="1"/>
  <c r="H12" i="1"/>
  <c r="H11" i="1" s="1"/>
  <c r="F29" i="1" s="1"/>
  <c r="F12" i="1"/>
  <c r="F11" i="1" l="1"/>
  <c r="F28" i="1" s="1"/>
  <c r="I11" i="1"/>
  <c r="F30" i="1" s="1"/>
  <c r="F32" i="1" l="1"/>
</calcChain>
</file>

<file path=xl/sharedStrings.xml><?xml version="1.0" encoding="utf-8"?>
<sst xmlns="http://schemas.openxmlformats.org/spreadsheetml/2006/main" count="92" uniqueCount="52">
  <si>
    <t xml:space="preserve"> </t>
  </si>
  <si>
    <t>Tribunal Judiciaire d'Ajaccio</t>
  </si>
  <si>
    <t>350, avenue du Club Hippique</t>
  </si>
  <si>
    <t>350, avenue du Club Hippique - Immeuble « Le Praesidium » - CS 70456</t>
  </si>
  <si>
    <t>13096 CEDEX2 AIX EN PROVENCE</t>
  </si>
  <si>
    <t>DPGF - LOT N°03 CLOISONNEMENT MODULAIRE</t>
  </si>
  <si>
    <t>24011-JUS - TRAVAUX DE SÉCURISATION DU PALAIS DE JUSTICE MASSERIA À AJACCIO</t>
  </si>
  <si>
    <t>Code</t>
  </si>
  <si>
    <t>Désignation</t>
  </si>
  <si>
    <t>Qu.</t>
  </si>
  <si>
    <t>U.</t>
  </si>
  <si>
    <t>Px U.</t>
  </si>
  <si>
    <t>Px tot.</t>
  </si>
  <si>
    <t>03.1</t>
  </si>
  <si>
    <t>Solution de base</t>
  </si>
  <si>
    <t>03.2</t>
  </si>
  <si>
    <t>CLOISONNEMENT MODULAIRE INDUSTRIELLE</t>
  </si>
  <si>
    <t>03.2.1</t>
  </si>
  <si>
    <t xml:space="preserve">STRUCTURE AUTO-PORTÉ PANNEAUX SANDWICH </t>
  </si>
  <si>
    <t>03.2.2</t>
  </si>
  <si>
    <t>Cloison modulaire non porteuse</t>
  </si>
  <si>
    <t>M2</t>
  </si>
  <si>
    <t>03.2.3</t>
  </si>
  <si>
    <t>Cloison modulaire non porteuse doublement PCS</t>
  </si>
  <si>
    <t>03.2.4</t>
  </si>
  <si>
    <t>Plafonnement modulaire</t>
  </si>
  <si>
    <t>03.3</t>
  </si>
  <si>
    <t>HABILLAGE DIVERS</t>
  </si>
  <si>
    <t>03.3.1</t>
  </si>
  <si>
    <t>Habillage de poteaux</t>
  </si>
  <si>
    <t>F</t>
  </si>
  <si>
    <t>03.3.2</t>
  </si>
  <si>
    <t>Rive type A</t>
  </si>
  <si>
    <t>Ml</t>
  </si>
  <si>
    <t>03.3.3</t>
  </si>
  <si>
    <t>Rive type B</t>
  </si>
  <si>
    <t>03.4</t>
  </si>
  <si>
    <t>STRUCTURE COMPLÉMENTAIRE</t>
  </si>
  <si>
    <t>03.4.1</t>
  </si>
  <si>
    <t>Préparation pour ancrage horizontale</t>
  </si>
  <si>
    <t>03.4.2</t>
  </si>
  <si>
    <t>Ancrage linéaire</t>
  </si>
  <si>
    <t>03.4.3</t>
  </si>
  <si>
    <t>Poteaux acier</t>
  </si>
  <si>
    <t>U</t>
  </si>
  <si>
    <t/>
  </si>
  <si>
    <t>TOTAL :</t>
  </si>
  <si>
    <t>MONTANT TOTAL HT</t>
  </si>
  <si>
    <t>TVA 20% :</t>
  </si>
  <si>
    <t>TVA 10% :</t>
  </si>
  <si>
    <t>TVA 0% :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</si>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</sst>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\ \€;\-###,###,###,##0.00\ \€;"/>
    <numFmt numFmtId="170" formatCode="###,###,###,##0.00;\-###,###,###,##0.00;"/>
    <numFmt numFmtId="171" formatCode="###,###,###,##0.0#\ %;\-###,###,###,##0.0#\ %;0\ %"/>
    <numFmt numFmtId="172" formatCode="###,###,###,##0;\-###,###,###,##0;"/>
  </numFmts>
  <fonts count="24">
    <font>
      <sz val="11"/>
      <color rgb="FF000000"/>
      <name val="Calibri"/>
    </font>
    <font>
      <sz val="11"/>
      <color rgb="FF000000"/>
      <name val="Trebuchet MS"/>
      <family val="2"/>
    </font>
    <font>
      <sz val="11"/>
      <name val="Trebuchet MS"/>
      <family val="2"/>
    </font>
    <font>
      <b/>
      <sz val="8"/>
      <color rgb="FF000000"/>
      <name val="Trebuchet MS"/>
      <family val="2"/>
    </font>
    <font>
      <b/>
      <sz val="12"/>
      <color rgb="FF000000"/>
      <name val="Trebuchet MS"/>
      <family val="2"/>
    </font>
    <font>
      <b/>
      <u/>
      <sz val="10"/>
      <color rgb="FF000000"/>
      <name val="Trebuchet MS"/>
      <family val="2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9"/>
      <color rgb="FFF69414"/>
      <name val="Trebuchet MS"/>
      <family val="2"/>
    </font>
    <font>
      <b/>
      <sz val="14"/>
      <color rgb="FF000000"/>
      <name val="Trebuchet MS"/>
      <family val="2"/>
    </font>
    <font>
      <b/>
      <sz val="11"/>
      <color rgb="FF000000"/>
      <name val="Trebuchet MS"/>
      <family val="2"/>
    </font>
    <font>
      <sz val="9"/>
      <color rgb="FF666666"/>
      <name val="Trebuchet MS"/>
      <family val="2"/>
    </font>
    <font>
      <sz val="10"/>
      <color rgb="FF000000"/>
      <name val="Trebuchet MS"/>
      <family val="2"/>
    </font>
    <font>
      <b/>
      <sz val="9"/>
      <color rgb="FF666666"/>
      <name val="Trebuchet MS"/>
      <family val="2"/>
    </font>
    <font>
      <sz val="1"/>
      <color rgb="FF000000"/>
      <name val="Trebuchet MS"/>
      <family val="2"/>
    </font>
    <font>
      <i/>
      <sz val="8"/>
      <color rgb="FF999999"/>
      <name val="Trebuchet MS"/>
      <family val="2"/>
    </font>
    <font>
      <i/>
      <sz val="7"/>
      <color rgb="FF999999"/>
      <name val="Trebuchet MS"/>
      <family val="2"/>
    </font>
    <font>
      <i/>
      <sz val="9"/>
      <color rgb="FF797979"/>
      <name val="Trebuchet MS"/>
      <family val="2"/>
    </font>
    <font>
      <sz val="8"/>
      <color rgb="FF797979"/>
      <name val="Trebuchet MS"/>
      <family val="2"/>
    </font>
    <font>
      <sz val="18"/>
      <name val="Trebuchet MS"/>
      <family val="2"/>
    </font>
    <font>
      <b/>
      <sz val="11"/>
      <name val="Trebuchet MS"/>
      <family val="2"/>
    </font>
    <font>
      <sz val="10"/>
      <name val="Trebuchet MS"/>
      <family val="2"/>
    </font>
    <font>
      <b/>
      <sz val="16"/>
      <color rgb="FF000000"/>
      <name val="Trebuchet MS"/>
      <family val="2"/>
    </font>
    <font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51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right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0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11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1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3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7" fillId="0" borderId="0" applyFill="0" applyBorder="0">
      <alignment horizontal="right" vertical="center" wrapText="1"/>
    </xf>
    <xf numFmtId="0" fontId="17" fillId="0" borderId="0" applyFill="0" applyBorder="0">
      <alignment horizontal="left" vertical="center"/>
    </xf>
    <xf numFmtId="0" fontId="18" fillId="0" borderId="0" applyFill="0" applyBorder="0">
      <alignment horizontal="left" vertical="center"/>
    </xf>
  </cellStyleXfs>
  <cellXfs count="43">
    <xf numFmtId="0" fontId="1" fillId="0" borderId="0" xfId="0" applyFont="1" applyAlignment="1">
      <alignment vertical="center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0" fillId="0" borderId="0" xfId="1" applyFont="1" applyAlignment="1" applyProtection="1">
      <alignment horizontal="right" vertical="center"/>
      <protection locked="0"/>
    </xf>
    <xf numFmtId="0" fontId="21" fillId="0" borderId="0" xfId="1" applyFont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8" fontId="13" fillId="0" borderId="3" xfId="42" applyNumberFormat="1" applyBorder="1" applyProtection="1">
      <alignment horizontal="right" vertical="center"/>
      <protection locked="0"/>
    </xf>
    <xf numFmtId="168" fontId="2" fillId="0" borderId="0" xfId="1" applyNumberFormat="1" applyProtection="1">
      <alignment vertical="center"/>
      <protection locked="0"/>
    </xf>
    <xf numFmtId="0" fontId="5" fillId="0" borderId="2" xfId="26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6" fillId="0" borderId="2" xfId="27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168" fontId="11" fillId="0" borderId="2" xfId="0" applyNumberFormat="1" applyFont="1" applyBorder="1" applyAlignment="1" applyProtection="1">
      <alignment horizontal="right" vertical="center" wrapText="1"/>
      <protection locked="0"/>
    </xf>
    <xf numFmtId="169" fontId="13" fillId="0" borderId="3" xfId="42" applyNumberFormat="1" applyBorder="1" applyProtection="1">
      <alignment horizontal="right" vertical="center"/>
      <protection locked="0"/>
    </xf>
    <xf numFmtId="0" fontId="11" fillId="0" borderId="2" xfId="25" applyBorder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70" fontId="11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9" fontId="11" fillId="0" borderId="2" xfId="0" applyNumberFormat="1" applyFont="1" applyBorder="1" applyAlignment="1" applyProtection="1">
      <alignment horizontal="right" vertical="center" wrapText="1"/>
      <protection locked="0"/>
    </xf>
    <xf numFmtId="171" fontId="11" fillId="0" borderId="0" xfId="0" applyNumberFormat="1" applyFont="1" applyAlignment="1" applyProtection="1">
      <alignment horizontal="center" vertical="center" wrapText="1"/>
      <protection locked="0"/>
    </xf>
    <xf numFmtId="169" fontId="11" fillId="0" borderId="0" xfId="0" applyNumberFormat="1" applyFont="1" applyAlignment="1" applyProtection="1">
      <alignment horizontal="center" vertical="center" wrapText="1"/>
      <protection locked="0"/>
    </xf>
    <xf numFmtId="172" fontId="11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4" xfId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2" fillId="0" borderId="1" xfId="1" applyBorder="1" applyProtection="1">
      <alignment vertical="center"/>
      <protection locked="0"/>
    </xf>
    <xf numFmtId="0" fontId="9" fillId="0" borderId="0" xfId="9" applyProtection="1">
      <alignment horizontal="left" vertical="center"/>
      <protection locked="0"/>
    </xf>
    <xf numFmtId="0" fontId="10" fillId="0" borderId="5" xfId="15" applyBorder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169" fontId="13" fillId="0" borderId="6" xfId="42" applyNumberFormat="1" applyBorder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left" vertical="center"/>
      <protection locked="0"/>
    </xf>
    <xf numFmtId="0" fontId="22" fillId="0" borderId="0" xfId="1" applyFont="1" applyAlignment="1" applyProtection="1">
      <alignment horizontal="left" wrapText="1"/>
      <protection locked="0"/>
    </xf>
    <xf numFmtId="0" fontId="22" fillId="0" borderId="0" xfId="1" applyFont="1" applyAlignment="1" applyProtection="1">
      <alignment horizontal="left"/>
      <protection locked="0"/>
    </xf>
    <xf numFmtId="0" fontId="21" fillId="0" borderId="0" xfId="1" applyFont="1" applyAlignment="1" applyProtection="1">
      <alignment horizontal="right" vertical="top" wrapText="1"/>
      <protection locked="0"/>
    </xf>
    <xf numFmtId="0" fontId="2" fillId="0" borderId="0" xfId="1" applyAlignment="1" applyProtection="1">
      <alignment horizontal="right" vertical="top"/>
      <protection locked="0"/>
    </xf>
  </cellXfs>
  <cellStyles count="275">
    <cellStyle name="ArtCode" xfId="25" xr:uid="{00000000-0005-0000-0000-000063000000}"/>
    <cellStyle name="ArtCValeur" xfId="33" xr:uid="{00000000-0005-0000-0000-0000E5000000}"/>
    <cellStyle name="ArtDesignation" xfId="25" xr:uid="{00000000-0005-0000-0000-00006C000000}"/>
    <cellStyle name="Artfusion" xfId="20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9" xr:uid="{00000000-0005-0000-0000-0000CA000000}"/>
    <cellStyle name="ArtUnite" xfId="39" xr:uid="{00000000-0005-0000-0000-0000B8000000}"/>
    <cellStyle name="Bord" xfId="4" xr:uid="{00000000-0005-0000-0000-000004000000}"/>
    <cellStyle name="Bord2" xfId="7" xr:uid="{00000000-0005-0000-0000-00000C000000}"/>
    <cellStyle name="BordCode" xfId="24" xr:uid="{00000000-0005-0000-0000-000062000000}"/>
    <cellStyle name="BordCValeur" xfId="3" xr:uid="{00000000-0005-0000-0000-0000E4000000}"/>
    <cellStyle name="BordDesignation" xfId="24" xr:uid="{00000000-0005-0000-0000-00006B000000}"/>
    <cellStyle name="Bordfusion" xfId="19" xr:uid="{00000000-0005-0000-0000-000059000000}"/>
    <cellStyle name="BordMark" xfId="4" xr:uid="{00000000-0005-0000-0000-0000F6000000}"/>
    <cellStyle name="BordPxLettres" xfId="4" xr:uid="{00000000-0005-0000-0000-0000DB000000}"/>
    <cellStyle name="BordPxTotal" xfId="3" xr:uid="{00000000-0005-0000-0000-0000D2000000}"/>
    <cellStyle name="BordPxULettres" xfId="4" xr:uid="{00000000-0005-0000-0000-0000ED000000}"/>
    <cellStyle name="BordPxUnit" xfId="3" xr:uid="{00000000-0005-0000-0000-0000C0000000}"/>
    <cellStyle name="BordQteEnt" xfId="3" xr:uid="{00000000-0005-0000-0000-0000AE000000}"/>
    <cellStyle name="BordQteLettres" xfId="4" xr:uid="{00000000-0005-0000-0000-0000A5000000}"/>
    <cellStyle name="BordQuant" xfId="3" xr:uid="{00000000-0005-0000-0000-00009C000000}"/>
    <cellStyle name="BordTVA" xfId="38" xr:uid="{00000000-0005-0000-0000-0000C9000000}"/>
    <cellStyle name="BordUnite" xfId="38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gnesTot11" xfId="15" xr:uid="{00000000-0005-0000-0000-000051000000}"/>
    <cellStyle name="LignesTot11PxTotal" xfId="16" xr:uid="{00000000-0005-0000-0000-000052000000}"/>
    <cellStyle name="LignesTot13" xfId="7" xr:uid="{00000000-0005-0000-0000-000053000000}"/>
    <cellStyle name="LignesTot13Designation" xfId="18" xr:uid="{00000000-0005-0000-0000-000055000000}"/>
    <cellStyle name="LignesTot13PxTotal" xfId="17" xr:uid="{00000000-0005-0000-0000-000054000000}"/>
    <cellStyle name="LignesTot15" xfId="7" xr:uid="{00000000-0005-0000-0000-000056000000}"/>
    <cellStyle name="LignesTot15PxTotal" xfId="17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15" xr:uid="{00000000-0005-0000-0000-00004D000000}"/>
    <cellStyle name="LignesTot5PxTotal" xfId="16" xr:uid="{00000000-0005-0000-0000-00004E000000}"/>
    <cellStyle name="LignesTot8" xfId="15" xr:uid="{00000000-0005-0000-0000-00004F000000}"/>
    <cellStyle name="LignesTot8PxTotal" xfId="16" xr:uid="{00000000-0005-0000-0000-000050000000}"/>
    <cellStyle name="Loc" xfId="46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3" xr:uid="{00000000-0005-0000-0000-0000E3000000}"/>
    <cellStyle name="LotDesignation" xfId="24" xr:uid="{00000000-0005-0000-0000-00006A000000}"/>
    <cellStyle name="Lotfusion" xfId="19" xr:uid="{00000000-0005-0000-0000-000058000000}"/>
    <cellStyle name="LotMark" xfId="4" xr:uid="{00000000-0005-0000-0000-0000F5000000}"/>
    <cellStyle name="LotPxLettres" xfId="4" xr:uid="{00000000-0005-0000-0000-0000DA000000}"/>
    <cellStyle name="LotPxTotal" xfId="3" xr:uid="{00000000-0005-0000-0000-0000D1000000}"/>
    <cellStyle name="LotPxULettres" xfId="4" xr:uid="{00000000-0005-0000-0000-0000EC000000}"/>
    <cellStyle name="LotPxUnit" xfId="3" xr:uid="{00000000-0005-0000-0000-0000BF000000}"/>
    <cellStyle name="LotQteEnt" xfId="3" xr:uid="{00000000-0005-0000-0000-0000AD000000}"/>
    <cellStyle name="LotQteLettres" xfId="4" xr:uid="{00000000-0005-0000-0000-0000A4000000}"/>
    <cellStyle name="LotQuant" xfId="3" xr:uid="{00000000-0005-0000-0000-00009B000000}"/>
    <cellStyle name="LotTVA" xfId="38" xr:uid="{00000000-0005-0000-0000-0000C8000000}"/>
    <cellStyle name="LotUnite" xfId="38" xr:uid="{00000000-0005-0000-0000-0000B6000000}"/>
    <cellStyle name="Mark" xfId="7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4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4" xr:uid="{00000000-0005-0000-0000-0000D4000000}"/>
    <cellStyle name="Niv1PxULettres" xfId="5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5" xr:uid="{00000000-0005-0000-0000-0000A7000000}"/>
    <cellStyle name="Niv1Quant" xfId="34" xr:uid="{00000000-0005-0000-0000-00009E000000}"/>
    <cellStyle name="Niv1TVA" xfId="40" xr:uid="{00000000-0005-0000-0000-0000CB000000}"/>
    <cellStyle name="Niv1Unite" xfId="40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5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5" xr:uid="{00000000-0005-0000-0000-0000D5000000}"/>
    <cellStyle name="Niv2PxULettres" xfId="6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6" xr:uid="{00000000-0005-0000-0000-0000A8000000}"/>
    <cellStyle name="Niv2Quant" xfId="35" xr:uid="{00000000-0005-0000-0000-00009F000000}"/>
    <cellStyle name="Niv2TVA" xfId="10" xr:uid="{00000000-0005-0000-0000-0000CC000000}"/>
    <cellStyle name="Niv2Unite" xfId="10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4" xr:uid="{00000000-0005-0000-0000-0000CD000000}"/>
    <cellStyle name="Niv3Unite" xfId="14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4" xr:uid="{00000000-0005-0000-0000-0000CE000000}"/>
    <cellStyle name="Niv4Unite" xfId="14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6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6" xr:uid="{00000000-0005-0000-0000-0000D8000000}"/>
    <cellStyle name="Niv5PxULettres" xfId="8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8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6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6" xr:uid="{00000000-0005-0000-0000-0000D9000000}"/>
    <cellStyle name="Niv6PxULettres" xfId="8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8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PxLettres" xfId="7" xr:uid="{00000000-0005-0000-0000-000005010000}"/>
    <cellStyle name="PxTotal" xfId="42" xr:uid="{00000000-0005-0000-0000-000004010000}"/>
    <cellStyle name="PxULettres" xfId="7" xr:uid="{00000000-0005-0000-0000-000007010000}"/>
    <cellStyle name="PxUnit" xfId="33" xr:uid="{00000000-0005-0000-0000-000002010000}"/>
    <cellStyle name="QteEnt" xfId="13" xr:uid="{00000000-0005-0000-0000-000000010000}"/>
    <cellStyle name="QteLettres" xfId="7" xr:uid="{00000000-0005-0000-0000-0000FF000000}"/>
    <cellStyle name="Quant" xfId="3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4" xr:uid="{00000000-0005-0000-0000-000084000000}"/>
    <cellStyle name="RecapLotCValeur" xfId="30" xr:uid="{00000000-0005-0000-0000-000093000000}"/>
    <cellStyle name="RecapLotDesignation" xfId="29" xr:uid="{00000000-0005-0000-0000-000073000000}"/>
    <cellStyle name="RecapLotPxLettres" xfId="32" xr:uid="{00000000-0005-0000-0000-00008B000000}"/>
    <cellStyle name="RecapLotPxTotal" xfId="30" xr:uid="{00000000-0005-0000-0000-00007B000000}"/>
    <cellStyle name="RecapLotTVA" xfId="31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4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4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4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4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4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4" xr:uid="{00000000-0005-0000-0000-00008A000000}"/>
    <cellStyle name="RecapRecapBord2" xfId="7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4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4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4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4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4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4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4" xr:uid="{00000000-0005-0000-0000-000035000000}"/>
    <cellStyle name="Signature" xfId="50" xr:uid="{00000000-0005-0000-0000-000013010000}"/>
    <cellStyle name="TitreLoc" xfId="45" xr:uid="{00000000-0005-0000-0000-00000B010000}"/>
    <cellStyle name="TVA" xfId="14" xr:uid="{00000000-0005-0000-0000-000003010000}"/>
    <cellStyle name="Unite" xfId="39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1257300</xdr:colOff>
      <xdr:row>0</xdr:row>
      <xdr:rowOff>371475</xdr:rowOff>
    </xdr:to>
    <xdr:pic>
      <xdr:nvPicPr>
        <xdr:cNvPr id="2" name="Image06F770DE97DA4256B5F701A8E7F81CE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6F2F6-F11C-D886-99AF-007745C5D324}">
  <sheetPr>
    <pageSetUpPr fitToPage="1"/>
  </sheetPr>
  <dimension ref="A1:N35"/>
  <sheetViews>
    <sheetView showGridLines="0" tabSelected="1" view="pageBreakPreview" zoomScaleNormal="100" zoomScaleSheetLayoutView="100" workbookViewId="0">
      <selection activeCell="M37" sqref="M37"/>
    </sheetView>
  </sheetViews>
  <sheetFormatPr baseColWidth="10" defaultColWidth="7.83203125" defaultRowHeight="15" customHeight="1"/>
  <cols>
    <col min="1" max="1" width="9" customWidth="1"/>
    <col min="2" max="2" width="51.83203125" customWidth="1"/>
    <col min="3" max="3" width="7.1640625" customWidth="1"/>
    <col min="4" max="4" width="4.83203125" customWidth="1"/>
    <col min="5" max="5" width="9.5" customWidth="1"/>
    <col min="6" max="6" width="11.83203125" customWidth="1"/>
    <col min="7" max="11" width="7.83203125" hidden="1"/>
  </cols>
  <sheetData>
    <row r="1" spans="1:14" ht="37.25" customHeight="1">
      <c r="A1" s="33"/>
      <c r="B1" s="34"/>
      <c r="C1" s="34"/>
      <c r="D1" s="34"/>
      <c r="E1" s="34"/>
      <c r="F1" s="35"/>
      <c r="G1" s="2"/>
      <c r="H1" s="2"/>
      <c r="I1" s="2"/>
      <c r="J1" s="2"/>
      <c r="K1" s="2" t="s">
        <v>0</v>
      </c>
      <c r="L1" s="2"/>
      <c r="M1" s="2"/>
      <c r="N1" s="2"/>
    </row>
    <row r="2" spans="1:14" ht="15" customHeight="1">
      <c r="A2" s="1"/>
      <c r="B2" s="2"/>
      <c r="C2" s="2"/>
      <c r="D2" s="2"/>
      <c r="E2" s="2"/>
      <c r="F2" s="3" t="s">
        <v>1</v>
      </c>
      <c r="G2" s="2"/>
      <c r="H2" s="2"/>
      <c r="I2" s="2"/>
      <c r="J2" s="2"/>
      <c r="K2" s="2" t="s">
        <v>0</v>
      </c>
      <c r="L2" s="2"/>
      <c r="M2" s="2"/>
      <c r="N2" s="2"/>
    </row>
    <row r="3" spans="1:14" ht="14.25" customHeight="1">
      <c r="A3" s="41" t="s">
        <v>2</v>
      </c>
      <c r="B3" s="42"/>
      <c r="C3" s="42"/>
      <c r="D3" s="42"/>
      <c r="E3" s="42"/>
      <c r="F3" s="41" t="s">
        <v>3</v>
      </c>
      <c r="G3" s="2"/>
      <c r="H3" s="2"/>
      <c r="I3" s="2"/>
      <c r="J3" s="2"/>
      <c r="K3" s="2" t="s">
        <v>0</v>
      </c>
      <c r="L3" s="2"/>
      <c r="M3" s="2"/>
      <c r="N3" s="2"/>
    </row>
    <row r="4" spans="1:14" ht="14.25" customHeight="1">
      <c r="A4" s="1"/>
      <c r="B4" s="2"/>
      <c r="C4" s="2"/>
      <c r="D4" s="2"/>
      <c r="E4" s="2"/>
      <c r="F4" s="4" t="s">
        <v>4</v>
      </c>
      <c r="G4" s="2"/>
      <c r="H4" s="2"/>
      <c r="I4" s="2"/>
      <c r="J4" s="2"/>
      <c r="K4" s="2" t="s">
        <v>0</v>
      </c>
      <c r="L4" s="2"/>
      <c r="M4" s="2"/>
      <c r="N4" s="2"/>
    </row>
    <row r="5" spans="1:14" ht="15" customHeight="1">
      <c r="A5" s="33"/>
      <c r="B5" s="34"/>
      <c r="C5" s="34"/>
      <c r="D5" s="34"/>
      <c r="E5" s="34"/>
      <c r="F5" s="35"/>
      <c r="G5" s="2"/>
      <c r="H5" s="2"/>
      <c r="I5" s="2"/>
      <c r="J5" s="2"/>
      <c r="K5" s="2" t="s">
        <v>0</v>
      </c>
      <c r="L5" s="2"/>
      <c r="M5" s="2"/>
      <c r="N5" s="2"/>
    </row>
    <row r="6" spans="1:14" ht="21.5" customHeight="1">
      <c r="A6" s="39" t="s">
        <v>5</v>
      </c>
      <c r="B6" s="40"/>
      <c r="C6" s="40"/>
      <c r="D6" s="40"/>
      <c r="E6" s="40"/>
      <c r="F6" s="40"/>
      <c r="G6" s="2"/>
      <c r="H6" s="2"/>
      <c r="I6" s="2"/>
      <c r="J6" s="2"/>
      <c r="K6" s="2" t="s">
        <v>0</v>
      </c>
      <c r="L6" s="2"/>
      <c r="M6" s="2"/>
      <c r="N6" s="2"/>
    </row>
    <row r="7" spans="1:14" ht="18.75" customHeight="1">
      <c r="A7" s="36" t="s">
        <v>6</v>
      </c>
      <c r="B7" s="37"/>
      <c r="C7" s="38"/>
      <c r="D7" s="38"/>
      <c r="E7" s="38"/>
      <c r="F7" s="38"/>
      <c r="G7" s="2"/>
      <c r="H7" s="2"/>
      <c r="I7" s="2"/>
      <c r="J7" s="2"/>
      <c r="K7" s="2" t="s">
        <v>0</v>
      </c>
      <c r="L7" s="2"/>
      <c r="M7" s="2"/>
      <c r="N7" s="2"/>
    </row>
    <row r="8" spans="1:14" ht="15" customHeight="1">
      <c r="A8" s="36"/>
      <c r="B8" s="36"/>
      <c r="C8" s="36"/>
      <c r="D8" s="36"/>
      <c r="E8" s="36"/>
      <c r="F8" s="36"/>
      <c r="G8" s="2"/>
      <c r="H8" s="2"/>
      <c r="I8" s="2"/>
      <c r="J8" s="2"/>
      <c r="K8" s="2" t="s">
        <v>0</v>
      </c>
      <c r="L8" s="2"/>
      <c r="M8" s="2"/>
      <c r="N8" s="2"/>
    </row>
    <row r="9" spans="1:14" ht="1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 t="s">
        <v>0</v>
      </c>
      <c r="L9" s="2"/>
      <c r="M9" s="2"/>
      <c r="N9" s="2"/>
    </row>
    <row r="10" spans="1:14" ht="11.25" customHeight="1">
      <c r="A10" s="5" t="s">
        <v>7</v>
      </c>
      <c r="B10" s="5" t="s">
        <v>8</v>
      </c>
      <c r="C10" s="5" t="s">
        <v>9</v>
      </c>
      <c r="D10" s="5" t="s">
        <v>10</v>
      </c>
      <c r="E10" s="5" t="s">
        <v>11</v>
      </c>
      <c r="F10" s="5" t="s">
        <v>12</v>
      </c>
      <c r="G10" s="2"/>
      <c r="H10" s="2"/>
      <c r="I10" s="2"/>
      <c r="J10" s="2"/>
      <c r="K10" s="6" t="s">
        <v>0</v>
      </c>
      <c r="L10" s="2"/>
      <c r="M10" s="2"/>
      <c r="N10" s="2"/>
    </row>
    <row r="11" spans="1:14" ht="18" hidden="1" customHeight="1">
      <c r="A11" s="7" t="s">
        <v>13</v>
      </c>
      <c r="B11" s="7" t="s">
        <v>14</v>
      </c>
      <c r="C11" s="8"/>
      <c r="D11" s="8"/>
      <c r="E11" s="8"/>
      <c r="F11" s="9">
        <f>F12+F17+F21</f>
        <v>0</v>
      </c>
      <c r="G11" s="2"/>
      <c r="H11" s="10">
        <f>H12+H17+H21</f>
        <v>0</v>
      </c>
      <c r="I11" s="10">
        <f>I12+I17+I21</f>
        <v>0</v>
      </c>
      <c r="J11" s="10">
        <f>J12+J17+J21</f>
        <v>0</v>
      </c>
      <c r="K11" s="2" t="s">
        <v>0</v>
      </c>
      <c r="L11" s="2"/>
      <c r="M11" s="2"/>
      <c r="N11" s="2"/>
    </row>
    <row r="12" spans="1:14" ht="15.75" customHeight="1">
      <c r="A12" s="11" t="s">
        <v>15</v>
      </c>
      <c r="B12" s="12" t="s">
        <v>16</v>
      </c>
      <c r="C12" s="8"/>
      <c r="D12" s="8"/>
      <c r="E12" s="8"/>
      <c r="F12" s="9">
        <f>F13+F14+F15+F16</f>
        <v>0</v>
      </c>
      <c r="G12" s="2"/>
      <c r="H12" s="10">
        <f>H13+H14+H15+H16</f>
        <v>0</v>
      </c>
      <c r="I12" s="10">
        <f>I13+I14+I15+I16</f>
        <v>0</v>
      </c>
      <c r="J12" s="10">
        <f>J13+J14+J15+J16</f>
        <v>0</v>
      </c>
      <c r="K12" s="2" t="s">
        <v>0</v>
      </c>
      <c r="L12" s="2"/>
      <c r="M12" s="2"/>
      <c r="N12" s="2"/>
    </row>
    <row r="13" spans="1:14" ht="14.25" customHeight="1">
      <c r="A13" s="13" t="s">
        <v>17</v>
      </c>
      <c r="B13" s="14" t="s">
        <v>18</v>
      </c>
      <c r="C13" s="15">
        <v>0</v>
      </c>
      <c r="D13" s="8"/>
      <c r="E13" s="15">
        <v>0</v>
      </c>
      <c r="F13" s="16">
        <f>ROUND(C13*E13,2)</f>
        <v>0</v>
      </c>
      <c r="G13" s="2"/>
      <c r="H13" s="2"/>
      <c r="I13" s="2"/>
      <c r="J13" s="2"/>
      <c r="K13" s="2" t="s">
        <v>0</v>
      </c>
      <c r="L13" s="2"/>
      <c r="M13" s="2"/>
      <c r="N13" s="2"/>
    </row>
    <row r="14" spans="1:14" ht="14.25" customHeight="1">
      <c r="A14" s="17" t="s">
        <v>19</v>
      </c>
      <c r="B14" s="18" t="s">
        <v>20</v>
      </c>
      <c r="C14" s="19">
        <v>45.48</v>
      </c>
      <c r="D14" s="20" t="s">
        <v>21</v>
      </c>
      <c r="E14" s="21">
        <v>0</v>
      </c>
      <c r="F14" s="16">
        <f>ROUND(C14*E14,2)</f>
        <v>0</v>
      </c>
      <c r="G14" s="22">
        <v>0.1</v>
      </c>
      <c r="H14" s="2"/>
      <c r="I14" s="23">
        <f>ROUND(C14*E14,2)*(G14)</f>
        <v>0</v>
      </c>
      <c r="J14" s="2"/>
      <c r="K14" s="2" t="s">
        <v>0</v>
      </c>
      <c r="L14" s="2"/>
      <c r="M14" s="2"/>
      <c r="N14" s="2"/>
    </row>
    <row r="15" spans="1:14" ht="14.25" customHeight="1">
      <c r="A15" s="17" t="s">
        <v>22</v>
      </c>
      <c r="B15" s="18" t="s">
        <v>23</v>
      </c>
      <c r="C15" s="19">
        <v>6.25</v>
      </c>
      <c r="D15" s="20" t="s">
        <v>21</v>
      </c>
      <c r="E15" s="21">
        <v>0</v>
      </c>
      <c r="F15" s="16">
        <f>ROUND(C15*E15,2)</f>
        <v>0</v>
      </c>
      <c r="G15" s="22">
        <v>0.1</v>
      </c>
      <c r="H15" s="2"/>
      <c r="I15" s="23">
        <f>ROUND(C15*E15,2)*(G15)</f>
        <v>0</v>
      </c>
      <c r="J15" s="2"/>
      <c r="K15" s="2" t="s">
        <v>0</v>
      </c>
      <c r="L15" s="2"/>
      <c r="M15" s="2"/>
      <c r="N15" s="2"/>
    </row>
    <row r="16" spans="1:14" ht="14.25" customHeight="1">
      <c r="A16" s="17" t="s">
        <v>24</v>
      </c>
      <c r="B16" s="18" t="s">
        <v>25</v>
      </c>
      <c r="C16" s="19">
        <v>33.64</v>
      </c>
      <c r="D16" s="20" t="s">
        <v>21</v>
      </c>
      <c r="E16" s="21">
        <v>0</v>
      </c>
      <c r="F16" s="16">
        <f>ROUND(C16*E16,2)</f>
        <v>0</v>
      </c>
      <c r="G16" s="22">
        <v>0.1</v>
      </c>
      <c r="H16" s="2"/>
      <c r="I16" s="23">
        <f>ROUND(C16*E16,2)*(G16)</f>
        <v>0</v>
      </c>
      <c r="J16" s="2"/>
      <c r="K16" s="2" t="s">
        <v>0</v>
      </c>
      <c r="L16" s="2"/>
      <c r="M16" s="2"/>
      <c r="N16" s="2"/>
    </row>
    <row r="17" spans="1:14" ht="15.75" customHeight="1">
      <c r="A17" s="11" t="s">
        <v>26</v>
      </c>
      <c r="B17" s="12" t="s">
        <v>27</v>
      </c>
      <c r="C17" s="8"/>
      <c r="D17" s="8"/>
      <c r="E17" s="8"/>
      <c r="F17" s="9">
        <f>F18+F19+F20</f>
        <v>0</v>
      </c>
      <c r="G17" s="2"/>
      <c r="H17" s="10">
        <f>H18+H19+H20</f>
        <v>0</v>
      </c>
      <c r="I17" s="10">
        <f>I18+I19+I20</f>
        <v>0</v>
      </c>
      <c r="J17" s="10">
        <f>J18+J19+J20</f>
        <v>0</v>
      </c>
      <c r="K17" s="2" t="s">
        <v>0</v>
      </c>
      <c r="L17" s="2"/>
      <c r="M17" s="2"/>
      <c r="N17" s="2"/>
    </row>
    <row r="18" spans="1:14" ht="14.25" customHeight="1">
      <c r="A18" s="17" t="s">
        <v>28</v>
      </c>
      <c r="B18" s="18" t="s">
        <v>29</v>
      </c>
      <c r="C18" s="19">
        <v>7</v>
      </c>
      <c r="D18" s="20" t="s">
        <v>30</v>
      </c>
      <c r="E18" s="21">
        <v>0</v>
      </c>
      <c r="F18" s="16">
        <f>ROUND(C18*E18,2)</f>
        <v>0</v>
      </c>
      <c r="G18" s="22">
        <v>0.1</v>
      </c>
      <c r="H18" s="2"/>
      <c r="I18" s="23">
        <f>ROUND(C18*E18,2)*(G18)</f>
        <v>0</v>
      </c>
      <c r="J18" s="2"/>
      <c r="K18" s="2" t="s">
        <v>0</v>
      </c>
      <c r="L18" s="2"/>
      <c r="M18" s="2"/>
      <c r="N18" s="2"/>
    </row>
    <row r="19" spans="1:14" ht="14.25" customHeight="1">
      <c r="A19" s="17" t="s">
        <v>31</v>
      </c>
      <c r="B19" s="18" t="s">
        <v>32</v>
      </c>
      <c r="C19" s="19">
        <v>17.899999999999999</v>
      </c>
      <c r="D19" s="20" t="s">
        <v>33</v>
      </c>
      <c r="E19" s="21">
        <v>0</v>
      </c>
      <c r="F19" s="16">
        <f>ROUND(C19*E19,2)</f>
        <v>0</v>
      </c>
      <c r="G19" s="22">
        <v>0.1</v>
      </c>
      <c r="H19" s="2"/>
      <c r="I19" s="23">
        <f>ROUND(C19*E19,2)*(G19)</f>
        <v>0</v>
      </c>
      <c r="J19" s="2"/>
      <c r="K19" s="2" t="s">
        <v>0</v>
      </c>
      <c r="L19" s="2"/>
      <c r="M19" s="2"/>
      <c r="N19" s="2"/>
    </row>
    <row r="20" spans="1:14" ht="14.25" customHeight="1">
      <c r="A20" s="17" t="s">
        <v>34</v>
      </c>
      <c r="B20" s="18" t="s">
        <v>35</v>
      </c>
      <c r="C20" s="19">
        <v>9.4</v>
      </c>
      <c r="D20" s="20" t="s">
        <v>33</v>
      </c>
      <c r="E20" s="21">
        <v>0</v>
      </c>
      <c r="F20" s="16">
        <f>ROUND(C20*E20,2)</f>
        <v>0</v>
      </c>
      <c r="G20" s="22">
        <v>0.1</v>
      </c>
      <c r="H20" s="2"/>
      <c r="I20" s="23">
        <f>ROUND(C20*E20,2)*(G20)</f>
        <v>0</v>
      </c>
      <c r="J20" s="2"/>
      <c r="K20" s="2" t="s">
        <v>0</v>
      </c>
      <c r="L20" s="2"/>
      <c r="M20" s="2"/>
      <c r="N20" s="2"/>
    </row>
    <row r="21" spans="1:14" ht="15.75" customHeight="1">
      <c r="A21" s="11" t="s">
        <v>36</v>
      </c>
      <c r="B21" s="12" t="s">
        <v>37</v>
      </c>
      <c r="C21" s="8"/>
      <c r="D21" s="8"/>
      <c r="E21" s="8"/>
      <c r="F21" s="9">
        <f>F22+F23+F24</f>
        <v>0</v>
      </c>
      <c r="G21" s="2"/>
      <c r="H21" s="10">
        <f>H22+H23+H24</f>
        <v>0</v>
      </c>
      <c r="I21" s="10">
        <f>I22+I23+I24</f>
        <v>0</v>
      </c>
      <c r="J21" s="10">
        <f>J22+J23+J24</f>
        <v>0</v>
      </c>
      <c r="K21" s="2" t="s">
        <v>0</v>
      </c>
      <c r="L21" s="2"/>
      <c r="M21" s="2"/>
      <c r="N21" s="2"/>
    </row>
    <row r="22" spans="1:14" ht="14.25" customHeight="1">
      <c r="A22" s="17" t="s">
        <v>38</v>
      </c>
      <c r="B22" s="18" t="s">
        <v>39</v>
      </c>
      <c r="C22" s="19">
        <v>13.33</v>
      </c>
      <c r="D22" s="20" t="s">
        <v>33</v>
      </c>
      <c r="E22" s="21">
        <v>0</v>
      </c>
      <c r="F22" s="16">
        <f>ROUND(C22*E22,2)</f>
        <v>0</v>
      </c>
      <c r="G22" s="22">
        <v>0.1</v>
      </c>
      <c r="H22" s="2"/>
      <c r="I22" s="23">
        <f>ROUND(C22*E22,2)*(G22)</f>
        <v>0</v>
      </c>
      <c r="J22" s="2"/>
      <c r="K22" s="2" t="s">
        <v>0</v>
      </c>
      <c r="L22" s="2"/>
      <c r="M22" s="2"/>
      <c r="N22" s="2"/>
    </row>
    <row r="23" spans="1:14" ht="14.25" customHeight="1">
      <c r="A23" s="17" t="s">
        <v>40</v>
      </c>
      <c r="B23" s="18" t="s">
        <v>41</v>
      </c>
      <c r="C23" s="19">
        <v>21</v>
      </c>
      <c r="D23" s="20" t="s">
        <v>33</v>
      </c>
      <c r="E23" s="21">
        <v>0</v>
      </c>
      <c r="F23" s="16">
        <f>ROUND(C23*E23,2)</f>
        <v>0</v>
      </c>
      <c r="G23" s="22">
        <v>0.1</v>
      </c>
      <c r="H23" s="2"/>
      <c r="I23" s="23">
        <f>ROUND(C23*E23,2)*(G23)</f>
        <v>0</v>
      </c>
      <c r="J23" s="2"/>
      <c r="K23" s="2" t="s">
        <v>0</v>
      </c>
      <c r="L23" s="2"/>
      <c r="M23" s="2"/>
      <c r="N23" s="2"/>
    </row>
    <row r="24" spans="1:14" ht="14.25" customHeight="1">
      <c r="A24" s="17" t="s">
        <v>42</v>
      </c>
      <c r="B24" s="18" t="s">
        <v>43</v>
      </c>
      <c r="C24" s="24">
        <v>6</v>
      </c>
      <c r="D24" s="20" t="s">
        <v>44</v>
      </c>
      <c r="E24" s="21">
        <v>0</v>
      </c>
      <c r="F24" s="16">
        <f>ROUND(C24*E24,2)</f>
        <v>0</v>
      </c>
      <c r="G24" s="22">
        <v>0.1</v>
      </c>
      <c r="H24" s="2"/>
      <c r="I24" s="23">
        <f>ROUND(C24*E24,2)*(G24)</f>
        <v>0</v>
      </c>
      <c r="J24" s="2"/>
      <c r="K24" s="2" t="s">
        <v>0</v>
      </c>
      <c r="L24" s="2"/>
      <c r="M24" s="2"/>
      <c r="N24" s="2"/>
    </row>
    <row r="25" spans="1:14" ht="15" customHeight="1">
      <c r="A25" s="25"/>
      <c r="B25" s="26" t="s">
        <v>45</v>
      </c>
      <c r="C25" s="25"/>
      <c r="D25" s="25"/>
      <c r="E25" s="25"/>
      <c r="F25" s="27"/>
      <c r="G25" s="2"/>
      <c r="H25" s="2"/>
      <c r="I25" s="2"/>
      <c r="J25" s="2"/>
      <c r="K25" s="2" t="s">
        <v>0</v>
      </c>
      <c r="L25" s="2"/>
      <c r="M25" s="2"/>
      <c r="N25" s="2"/>
    </row>
    <row r="26" spans="1:14" ht="1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 t="s">
        <v>0</v>
      </c>
      <c r="L26" s="2"/>
      <c r="M26" s="2"/>
      <c r="N26" s="2"/>
    </row>
    <row r="27" spans="1:14" ht="18.75" customHeight="1">
      <c r="A27" s="2"/>
      <c r="B27" s="28" t="s">
        <v>46</v>
      </c>
      <c r="C27" s="2"/>
      <c r="D27" s="2"/>
      <c r="E27" s="2"/>
      <c r="F27" s="2"/>
      <c r="G27" s="2"/>
      <c r="H27" s="2"/>
      <c r="I27" s="2"/>
      <c r="J27" s="2"/>
      <c r="K27" s="2" t="s">
        <v>0</v>
      </c>
      <c r="L27" s="2"/>
      <c r="M27" s="2"/>
      <c r="N27" s="2"/>
    </row>
    <row r="28" spans="1:14" ht="15" customHeight="1">
      <c r="A28" s="25"/>
      <c r="B28" s="29" t="s">
        <v>47</v>
      </c>
      <c r="C28" s="30"/>
      <c r="D28" s="30"/>
      <c r="E28" s="30"/>
      <c r="F28" s="31">
        <f>F11</f>
        <v>0</v>
      </c>
      <c r="G28" s="2"/>
      <c r="H28" s="2"/>
      <c r="I28" s="2"/>
      <c r="J28" s="2"/>
      <c r="K28" s="2" t="s">
        <v>0</v>
      </c>
      <c r="L28" s="2"/>
      <c r="M28" s="2"/>
      <c r="N28" s="2"/>
    </row>
    <row r="29" spans="1:14" ht="15" hidden="1" customHeight="1">
      <c r="A29" s="25"/>
      <c r="B29" s="32" t="s">
        <v>48</v>
      </c>
      <c r="C29" s="30"/>
      <c r="D29" s="30"/>
      <c r="E29" s="30"/>
      <c r="F29" s="31">
        <f>H11</f>
        <v>0</v>
      </c>
      <c r="G29" s="2"/>
      <c r="H29" s="2"/>
      <c r="I29" s="2"/>
      <c r="J29" s="2"/>
      <c r="K29" s="2" t="s">
        <v>0</v>
      </c>
      <c r="L29" s="2"/>
      <c r="M29" s="2"/>
      <c r="N29" s="2"/>
    </row>
    <row r="30" spans="1:14" ht="15" customHeight="1">
      <c r="A30" s="25"/>
      <c r="B30" s="32" t="s">
        <v>49</v>
      </c>
      <c r="C30" s="30"/>
      <c r="D30" s="30"/>
      <c r="E30" s="30"/>
      <c r="F30" s="31">
        <f>I11</f>
        <v>0</v>
      </c>
      <c r="G30" s="2"/>
      <c r="H30" s="2"/>
      <c r="I30" s="2"/>
      <c r="J30" s="2"/>
      <c r="K30" s="2" t="s">
        <v>0</v>
      </c>
      <c r="L30" s="2"/>
      <c r="M30" s="2"/>
      <c r="N30" s="2"/>
    </row>
    <row r="31" spans="1:14" ht="15" hidden="1" customHeight="1">
      <c r="A31" s="25"/>
      <c r="B31" s="32" t="s">
        <v>50</v>
      </c>
      <c r="C31" s="30"/>
      <c r="D31" s="30"/>
      <c r="E31" s="30"/>
      <c r="F31" s="31">
        <f>J11</f>
        <v>0</v>
      </c>
      <c r="G31" s="2"/>
      <c r="H31" s="2"/>
      <c r="I31" s="2"/>
      <c r="J31" s="2"/>
      <c r="K31" s="2" t="s">
        <v>0</v>
      </c>
      <c r="L31" s="2"/>
      <c r="M31" s="2"/>
      <c r="N31" s="2"/>
    </row>
    <row r="32" spans="1:14" ht="15" customHeight="1">
      <c r="A32" s="25"/>
      <c r="B32" s="32" t="s">
        <v>51</v>
      </c>
      <c r="C32" s="30"/>
      <c r="D32" s="30"/>
      <c r="E32" s="30"/>
      <c r="F32" s="31">
        <f>F28+F30</f>
        <v>0</v>
      </c>
      <c r="G32" s="2"/>
      <c r="H32" s="2"/>
      <c r="I32" s="2"/>
      <c r="J32" s="2"/>
      <c r="K32" s="2" t="s">
        <v>0</v>
      </c>
      <c r="L32" s="2"/>
      <c r="M32" s="2"/>
      <c r="N32" s="2"/>
    </row>
    <row r="33" spans="1:14" ht="1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 t="s">
        <v>0</v>
      </c>
      <c r="L33" s="2"/>
      <c r="M33" s="2"/>
      <c r="N33" s="2"/>
    </row>
    <row r="34" spans="1:14" ht="15" customHeight="1">
      <c r="A34" s="2" t="s">
        <v>0</v>
      </c>
      <c r="B34" s="2"/>
      <c r="C34" s="2"/>
      <c r="D34" s="2"/>
      <c r="E34" s="2"/>
      <c r="F34" s="2"/>
      <c r="G34" s="2"/>
      <c r="H34" s="2"/>
      <c r="I34" s="2"/>
      <c r="J34" s="2"/>
      <c r="K34" s="2" t="s">
        <v>0</v>
      </c>
      <c r="L34" s="2"/>
      <c r="M34" s="2"/>
      <c r="N34" s="2"/>
    </row>
    <row r="35" spans="1:14" ht="1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 t="s">
        <v>0</v>
      </c>
      <c r="L35" s="2"/>
      <c r="M35" s="2"/>
      <c r="N35" s="2"/>
    </row>
  </sheetData>
  <mergeCells count="6">
    <mergeCell ref="A1:F1"/>
    <mergeCell ref="A7:F7"/>
    <mergeCell ref="A6:F6"/>
    <mergeCell ref="A5:F5"/>
    <mergeCell ref="A8:F8"/>
    <mergeCell ref="A3:F3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Atelier Materia</cp:lastModifiedBy>
  <dcterms:modified xsi:type="dcterms:W3CDTF">2025-02-19T21:19:03Z</dcterms:modified>
</cp:coreProperties>
</file>