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oleemploi.sharepoint.com/teams/msteams_9c9f62_111596/Documents partages/Marché FOAD/FOAD 2024/( ARCHIVE) 0_VAGUE 3 - Relance 2025/DCE/BP/"/>
    </mc:Choice>
  </mc:AlternateContent>
  <xr:revisionPtr revIDLastSave="164" documentId="13_ncr:1_{B811C6C7-29C0-499B-8C92-DC2EE8C5C710}" xr6:coauthVersionLast="47" xr6:coauthVersionMax="47" xr10:uidLastSave="{6D0F1ECF-0E2D-4D80-A51C-0FCD08594757}"/>
  <workbookProtection workbookAlgorithmName="SHA-512" workbookHashValue="vZLf0KHOpkxzbYouu6Jq6tYeXAEQOSE5uf1LzmZz0TDCuZk6o1h37ED03A2eju9YoE6Ha+oEHJ8tZzdCHv5rxA==" workbookSaltValue="ATtjDpY49b7Hn7w73Pi/Lw==" workbookSpinCount="100000" lockStructure="1"/>
  <bookViews>
    <workbookView xWindow="28680" yWindow="-120" windowWidth="29040" windowHeight="15840" xr2:uid="{B4D90535-32AD-4C2E-BDA9-1A7F2E7E3A1E}"/>
  </bookViews>
  <sheets>
    <sheet name="Page de garde" sheetId="3" r:id="rId1"/>
    <sheet name="BP" sheetId="2" r:id="rId2"/>
    <sheet name="DQE"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4" l="1"/>
  <c r="E13" i="4"/>
  <c r="E11" i="4"/>
  <c r="C11" i="4"/>
  <c r="C12" i="4"/>
  <c r="C14" i="4"/>
  <c r="C15" i="4"/>
  <c r="C16" i="4"/>
  <c r="C17" i="4"/>
  <c r="F11" i="4"/>
  <c r="F12" i="4"/>
  <c r="F13" i="4"/>
  <c r="F14" i="4"/>
  <c r="F15" i="4"/>
  <c r="F16" i="4"/>
  <c r="F17" i="4"/>
  <c r="E12" i="4"/>
  <c r="E14" i="4"/>
  <c r="E15" i="4"/>
  <c r="E16" i="4"/>
  <c r="E17" i="4"/>
  <c r="E10" i="4"/>
  <c r="F10" i="4"/>
  <c r="C10" i="4"/>
  <c r="F15" i="2" l="1"/>
  <c r="G13" i="4" s="1"/>
  <c r="F13" i="2"/>
  <c r="F14" i="2"/>
  <c r="G12" i="4" s="1"/>
  <c r="F16" i="2"/>
  <c r="F17" i="2"/>
  <c r="G15" i="4" s="1"/>
  <c r="F18" i="2"/>
  <c r="F19" i="2"/>
  <c r="G17" i="4" s="1"/>
  <c r="F12" i="2"/>
  <c r="G10" i="4" s="1"/>
  <c r="I10" i="4" s="1"/>
  <c r="G16" i="4" l="1"/>
  <c r="I16" i="4" s="1"/>
  <c r="I14" i="4"/>
  <c r="G14" i="4"/>
  <c r="G11" i="4"/>
  <c r="I11" i="4" s="1"/>
  <c r="H19" i="2"/>
  <c r="I17" i="4"/>
  <c r="H17" i="2"/>
  <c r="I15" i="4"/>
  <c r="H16" i="2"/>
  <c r="H15" i="2"/>
  <c r="I13" i="4"/>
  <c r="H14" i="2"/>
  <c r="I12" i="4"/>
  <c r="H13" i="2"/>
  <c r="H12" i="2"/>
  <c r="H18" i="2"/>
  <c r="I24" i="4" l="1"/>
  <c r="H26" i="2"/>
</calcChain>
</file>

<file path=xl/sharedStrings.xml><?xml version="1.0" encoding="utf-8"?>
<sst xmlns="http://schemas.openxmlformats.org/spreadsheetml/2006/main" count="75" uniqueCount="52">
  <si>
    <r>
      <t xml:space="preserve">MARCHE DE SERVICES DE FORMATION PROFESSIONNELLE EXCLUSIVEMENT A DISTANCE AU BENEFICE DES PERSONNES A LA RECHERCHE D’UN EMPLOI 
</t>
    </r>
    <r>
      <rPr>
        <sz val="14"/>
        <color theme="0"/>
        <rFont val="Marianne"/>
      </rPr>
      <t>Procédure prévue à l’article R.2123-1 3°) du code de la commande publique</t>
    </r>
  </si>
  <si>
    <t>BORDEREAU DES PRIX UNITAIRES (BPU)</t>
  </si>
  <si>
    <t>LOT N° 2 : LANGUE FRANCAISE A VISEE PROFESSIONNELLE</t>
  </si>
  <si>
    <t xml:space="preserve">A - Identification du candidat </t>
  </si>
  <si>
    <t>Raison ou dénomination sociale et adresse du candidat (ou du mandataire en cas de groupement constitué en application des articles R. 2142-19 à R. 2142-27 du code de la commande publique) :</t>
  </si>
  <si>
    <t>Merci de bien vouloir vouloir compléter</t>
  </si>
  <si>
    <t xml:space="preserve">B - Prix unitaires par heure de formation pour chaque stagiaire </t>
  </si>
  <si>
    <t>Le marché est conclu aux prix unitaires par heure passée par le stagiaire en formation.</t>
  </si>
  <si>
    <t>Les prix sont établis conformément aux dispositions de l’article VI du Contrat. Ils sont réputés complets et comprennent notamment l’ensemble des charges et frais énoncés à l’article précité, y compris la TVA applicable dans le cas où le Titulaire ne bénéficie pas de l’exonération de TVA prévue à l’article 261.4.4°a) du code général des impôts. Le cas échéant, la TVA est appliquée au taux légal au jour de la facturation.</t>
  </si>
  <si>
    <t xml:space="preserve">Le candidat renseigne les cellules vides dans le tableau ci-dessous, conformément aux informations renseignées dans son cadre de réponse. </t>
  </si>
  <si>
    <t>Cellules à remplir</t>
  </si>
  <si>
    <t>A </t>
  </si>
  <si>
    <t>B </t>
  </si>
  <si>
    <t>C </t>
  </si>
  <si>
    <t>D </t>
  </si>
  <si>
    <t>E </t>
  </si>
  <si>
    <t>F </t>
  </si>
  <si>
    <t>G </t>
  </si>
  <si>
    <t>Intitulé du métier / de la compétence obligatoire visé(e) </t>
  </si>
  <si>
    <t>Intitulé de la formation proposée </t>
  </si>
  <si>
    <r>
      <t xml:space="preserve">Prix unitaire par heure de formation par stagiaire, en Euros </t>
    </r>
    <r>
      <rPr>
        <b/>
        <sz val="6"/>
        <color rgb="FF3F3F3F"/>
        <rFont val="Marianne"/>
      </rPr>
      <t>1 </t>
    </r>
  </si>
  <si>
    <r>
      <t xml:space="preserve">Durée maximum de l’accompagnement à l’après-formation </t>
    </r>
    <r>
      <rPr>
        <b/>
        <sz val="6"/>
        <color rgb="FF3F3F3F"/>
        <rFont val="Marianne"/>
      </rPr>
      <t>4 </t>
    </r>
  </si>
  <si>
    <r>
      <rPr>
        <b/>
        <sz val="6"/>
        <color theme="1"/>
        <rFont val="Marianne"/>
      </rPr>
      <t>1</t>
    </r>
    <r>
      <rPr>
        <sz val="10"/>
        <color theme="1"/>
        <rFont val="Marianne"/>
      </rPr>
      <t xml:space="preserve"> Pour rappel, les prix sont établis conformément aux dispositions de l’article VI du Contrat. Ils sont réputés complets et comprennent notamment l’ensemble des charges et frais énoncés à l’article précité, y compris la TVA applicable dans le cas où le Titulaire ne bénéficie pas de l’exonération de TVA prévue à l’article 261.4.4°a) du code général des impôts. L'analyse des prix se fait sur la base de ce prix complet.</t>
    </r>
  </si>
  <si>
    <r>
      <rPr>
        <b/>
        <sz val="6"/>
        <color theme="1"/>
        <rFont val="Marianne"/>
      </rPr>
      <t>2</t>
    </r>
    <r>
      <rPr>
        <sz val="10"/>
        <color theme="1"/>
        <rFont val="Marianne"/>
      </rPr>
      <t xml:space="preserve"> La durée indiquée, dans le présent tableau, doit être strictement identique à celle renseignée en ligne J de la fiche produit de la formation du cadre de réponse. </t>
    </r>
  </si>
  <si>
    <r>
      <t>3</t>
    </r>
    <r>
      <rPr>
        <sz val="10"/>
        <color rgb="FF000000"/>
        <rFont val="Marianne"/>
      </rPr>
      <t xml:space="preserve"> Cette durée est calculée automatiquement en fonction de la durée maximum du parcours et c'est la durée maximum théorique qui est prise en compte. Pour rappel, la durée de la séquence de remise à niveau numérique ne pourra jamais dépasser 35h. </t>
    </r>
  </si>
  <si>
    <r>
      <rPr>
        <b/>
        <sz val="4"/>
        <color theme="1"/>
        <rFont val="Marianne"/>
      </rPr>
      <t>4</t>
    </r>
    <r>
      <rPr>
        <sz val="10"/>
        <color theme="1"/>
        <rFont val="Marianne"/>
      </rPr>
      <t xml:space="preserve"> Cette durée ne peut en aucun cas être modifiée dans le présent tableau.</t>
    </r>
  </si>
  <si>
    <t>TOTAL</t>
  </si>
  <si>
    <r>
      <rPr>
        <b/>
        <sz val="10"/>
        <color rgb="FF3F3F3F"/>
        <rFont val="Marianne"/>
      </rPr>
      <t xml:space="preserve">Durée maximum de la RAN numérique (dans la limite de 20% de la durée de la formation technique et plafonnée à 35h) </t>
    </r>
    <r>
      <rPr>
        <b/>
        <sz val="6"/>
        <color rgb="FF3F3F3F"/>
        <rFont val="Marianne"/>
      </rPr>
      <t>3 </t>
    </r>
  </si>
  <si>
    <t>Montant total maximum du parcours, en Euros 
= C x (D + E + F) </t>
  </si>
  <si>
    <t>Hôtellerie/Restauration - Niveau A2 à B1</t>
  </si>
  <si>
    <t>Hôtellerie/Restauration - Niveau B1 à B2</t>
  </si>
  <si>
    <t>Services à la personne - Niveau B1 à B2</t>
  </si>
  <si>
    <t>Logistique - Niveau B1 à B2</t>
  </si>
  <si>
    <t>Services à la personne - Niveau A2 à B1</t>
  </si>
  <si>
    <t>Logistique - Niveau A2 à B1</t>
  </si>
  <si>
    <t>Bâtiment et travaux publics - Niveau A2 à B1</t>
  </si>
  <si>
    <t>Bâtiment et travaux publics - Niveau B1 à B2</t>
  </si>
  <si>
    <t>Prix des formations répondants aux compétences obligatoires</t>
  </si>
  <si>
    <r>
      <t xml:space="preserve">Durée maximum de la formation (hors stage, RAN numérique et Accompagnement à l’après-formation), en heures </t>
    </r>
    <r>
      <rPr>
        <b/>
        <sz val="6"/>
        <color rgb="FF3F3F3F"/>
        <rFont val="Marianne"/>
      </rPr>
      <t>2</t>
    </r>
    <r>
      <rPr>
        <b/>
        <sz val="8"/>
        <color rgb="FF3F3F3F"/>
        <rFont val="Marianne"/>
      </rPr>
      <t> </t>
    </r>
  </si>
  <si>
    <t>DETAIL QUANTITATIF ESTIMATIF (DQE)</t>
  </si>
  <si>
    <t>Le Détail Quantitatif Estimatif (DQE) permet de comparer les offres financières des candidats.
Les volumes indiqués ci-dessous sont en relation avec les consommations habituelles, cela est communiqué à titre indicatif et n'est en aucun cas contractuel. Les prix unitaires et les durées des formations renseignées dans ce document doivent être conformes aux éléments indiqués dans le Bordereau des Prix Unitaires (BPU) et le Cadre de Réponse.</t>
  </si>
  <si>
    <t>C</t>
  </si>
  <si>
    <t>D</t>
  </si>
  <si>
    <t>E</t>
  </si>
  <si>
    <t>F</t>
  </si>
  <si>
    <t>G</t>
  </si>
  <si>
    <t>H</t>
  </si>
  <si>
    <t xml:space="preserve">Nombre de places envisagé par an </t>
  </si>
  <si>
    <t>Montant total maximum du parcours, en Euros 
= C x (D x (E + F + G) )</t>
  </si>
  <si>
    <t>BTP - Niveau A2 à B1</t>
  </si>
  <si>
    <t>BTP - Niveau B1 à B2</t>
  </si>
  <si>
    <r>
      <t xml:space="preserve">Durée maximum de la formation  (hors stage, RAN numérique et Accompagnement à l’après-formation), en heures </t>
    </r>
    <r>
      <rPr>
        <b/>
        <sz val="6"/>
        <color rgb="FF3F3F3F"/>
        <rFont val="Marianne"/>
      </rPr>
      <t>2</t>
    </r>
    <r>
      <rPr>
        <b/>
        <sz val="8"/>
        <color rgb="FF3F3F3F"/>
        <rFont val="Marianne"/>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</si>
</sst>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21" x14ac:knownFonts="1">
    <font>
      <sz val="10"/>
      <color theme="1"/>
      <name val="Verdana"/>
      <family val="2"/>
    </font>
    <font>
      <b/>
      <sz val="10"/>
      <color rgb="FF3F3F3F"/>
      <name val="Verdana"/>
      <family val="2"/>
    </font>
    <font>
      <sz val="18"/>
      <name val="Arial"/>
      <family val="2"/>
    </font>
    <font>
      <sz val="10"/>
      <name val="Marianne"/>
    </font>
    <font>
      <b/>
      <sz val="14"/>
      <color theme="0"/>
      <name val="Marianne"/>
    </font>
    <font>
      <sz val="14"/>
      <color theme="0"/>
      <name val="Marianne"/>
    </font>
    <font>
      <sz val="18"/>
      <name val="Marianne"/>
    </font>
    <font>
      <b/>
      <sz val="14"/>
      <color indexed="9"/>
      <name val="Marianne"/>
    </font>
    <font>
      <b/>
      <sz val="18"/>
      <color indexed="9"/>
      <name val="Marianne"/>
    </font>
    <font>
      <sz val="10"/>
      <color theme="1"/>
      <name val="Marianne"/>
    </font>
    <font>
      <sz val="11"/>
      <name val="Marianne"/>
    </font>
    <font>
      <b/>
      <sz val="10"/>
      <color rgb="FF3F3F3F"/>
      <name val="Marianne"/>
    </font>
    <font>
      <b/>
      <sz val="6"/>
      <color rgb="FF3F3F3F"/>
      <name val="Marianne"/>
    </font>
    <font>
      <b/>
      <sz val="8"/>
      <color rgb="FF3F3F3F"/>
      <name val="Marianne"/>
    </font>
    <font>
      <sz val="12"/>
      <name val="Marianne"/>
    </font>
    <font>
      <b/>
      <sz val="10"/>
      <name val="Marianne"/>
    </font>
    <font>
      <b/>
      <sz val="6"/>
      <color theme="1"/>
      <name val="Marianne"/>
    </font>
    <font>
      <b/>
      <sz val="4"/>
      <color theme="1"/>
      <name val="Marianne"/>
    </font>
    <font>
      <i/>
      <sz val="10"/>
      <color theme="2" tint="-0.249977111117893"/>
      <name val="Marianne"/>
    </font>
    <font>
      <sz val="10"/>
      <color rgb="FF000000"/>
      <name val="Marianne"/>
    </font>
    <font>
      <b/>
      <sz val="6"/>
      <color rgb="FF000000"/>
      <name val="Marianne"/>
    </font>
  </fonts>
  <fills count="9">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4" tint="0.79998168889431442"/>
        <bgColor indexed="64"/>
      </patternFill>
    </fill>
    <fill>
      <patternFill patternType="solid">
        <fgColor indexed="22"/>
        <bgColor indexed="64"/>
      </patternFill>
    </fill>
    <fill>
      <patternFill patternType="solid">
        <fgColor theme="3" tint="0.249977111117893"/>
        <bgColor indexed="64"/>
      </patternFill>
    </fill>
    <fill>
      <patternFill patternType="solid">
        <fgColor theme="2"/>
        <bgColor indexed="64"/>
      </patternFill>
    </fill>
    <fill>
      <patternFill patternType="solid">
        <fgColor rgb="FFE8E8E8"/>
        <bgColor rgb="FF000000"/>
      </patternFill>
    </fill>
  </fills>
  <borders count="19">
    <border>
      <left/>
      <right/>
      <top/>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2" borderId="1" applyNumberFormat="0" applyAlignment="0" applyProtection="0"/>
  </cellStyleXfs>
  <cellXfs count="55">
    <xf numFmtId="0" fontId="0" fillId="0" borderId="0" xfId="0"/>
    <xf numFmtId="1" fontId="2" fillId="0" borderId="0" xfId="0" applyNumberFormat="1" applyFont="1" applyAlignment="1">
      <alignment vertical="center"/>
    </xf>
    <xf numFmtId="0" fontId="0" fillId="3" borderId="8" xfId="0" applyFill="1" applyBorder="1"/>
    <xf numFmtId="0" fontId="0" fillId="3" borderId="9" xfId="0" applyFill="1" applyBorder="1"/>
    <xf numFmtId="0" fontId="0" fillId="3" borderId="10" xfId="0" applyFill="1" applyBorder="1"/>
    <xf numFmtId="0" fontId="0" fillId="3" borderId="0" xfId="0" applyFill="1"/>
    <xf numFmtId="0" fontId="0" fillId="3" borderId="11" xfId="0" applyFill="1" applyBorder="1"/>
    <xf numFmtId="0" fontId="0" fillId="3" borderId="12" xfId="0" applyFill="1" applyBorder="1"/>
    <xf numFmtId="0" fontId="0" fillId="3" borderId="13" xfId="0" applyFill="1" applyBorder="1"/>
    <xf numFmtId="0" fontId="0" fillId="3" borderId="14" xfId="0" applyFill="1" applyBorder="1"/>
    <xf numFmtId="1" fontId="6" fillId="3" borderId="0" xfId="0" applyNumberFormat="1" applyFont="1" applyFill="1" applyAlignment="1">
      <alignment vertical="center"/>
    </xf>
    <xf numFmtId="1" fontId="6" fillId="0" borderId="0" xfId="0" applyNumberFormat="1" applyFont="1" applyAlignment="1">
      <alignment vertical="center"/>
    </xf>
    <xf numFmtId="1" fontId="8" fillId="3" borderId="0" xfId="0" applyNumberFormat="1" applyFont="1" applyFill="1" applyAlignment="1">
      <alignment vertical="center" wrapText="1"/>
    </xf>
    <xf numFmtId="1" fontId="8" fillId="3" borderId="0" xfId="0" applyNumberFormat="1" applyFont="1" applyFill="1" applyAlignment="1">
      <alignment horizontal="center" vertical="center" wrapText="1"/>
    </xf>
    <xf numFmtId="1" fontId="9" fillId="0" borderId="0" xfId="0" applyNumberFormat="1" applyFont="1" applyAlignment="1">
      <alignment vertical="center"/>
    </xf>
    <xf numFmtId="1" fontId="10" fillId="0" borderId="0" xfId="0" applyNumberFormat="1" applyFont="1" applyAlignment="1">
      <alignment vertical="center"/>
    </xf>
    <xf numFmtId="1" fontId="8" fillId="0" borderId="2" xfId="0" applyNumberFormat="1" applyFont="1" applyBorder="1" applyAlignment="1">
      <alignment vertical="center" wrapText="1"/>
    </xf>
    <xf numFmtId="0" fontId="11" fillId="2" borderId="1" xfId="1" applyFont="1" applyAlignment="1">
      <alignment horizontal="center" vertical="center" wrapText="1"/>
    </xf>
    <xf numFmtId="1" fontId="14" fillId="0" borderId="0" xfId="0" applyNumberFormat="1" applyFont="1" applyAlignment="1">
      <alignment vertical="center"/>
    </xf>
    <xf numFmtId="0" fontId="11" fillId="3" borderId="1" xfId="1" applyFont="1" applyFill="1"/>
    <xf numFmtId="3" fontId="11" fillId="3" borderId="1" xfId="1" applyNumberFormat="1" applyFont="1" applyFill="1" applyAlignment="1">
      <alignment horizontal="right" vertical="center"/>
    </xf>
    <xf numFmtId="164" fontId="11" fillId="3" borderId="1" xfId="1" applyNumberFormat="1" applyFont="1" applyFill="1" applyAlignment="1">
      <alignment horizontal="right" vertical="center"/>
    </xf>
    <xf numFmtId="7" fontId="15" fillId="5" borderId="3" xfId="0" applyNumberFormat="1" applyFont="1" applyFill="1" applyBorder="1" applyAlignment="1">
      <alignment vertical="center"/>
    </xf>
    <xf numFmtId="7" fontId="15" fillId="5" borderId="4" xfId="0" applyNumberFormat="1" applyFont="1" applyFill="1" applyBorder="1" applyAlignment="1">
      <alignment vertical="center"/>
    </xf>
    <xf numFmtId="0" fontId="9" fillId="0" borderId="0" xfId="0" applyFont="1"/>
    <xf numFmtId="0" fontId="9" fillId="0" borderId="6" xfId="0" applyFont="1" applyBorder="1"/>
    <xf numFmtId="1" fontId="9" fillId="0" borderId="2" xfId="0" applyNumberFormat="1" applyFont="1" applyBorder="1" applyAlignment="1">
      <alignment vertical="center"/>
    </xf>
    <xf numFmtId="7" fontId="15" fillId="5" borderId="5" xfId="0" applyNumberFormat="1" applyFont="1" applyFill="1" applyBorder="1" applyAlignment="1">
      <alignment vertical="center"/>
    </xf>
    <xf numFmtId="1" fontId="3" fillId="4" borderId="0" xfId="0" applyNumberFormat="1" applyFont="1" applyFill="1" applyAlignment="1">
      <alignment vertical="center" wrapText="1"/>
    </xf>
    <xf numFmtId="0" fontId="18" fillId="3" borderId="7" xfId="0" applyFont="1" applyFill="1" applyBorder="1"/>
    <xf numFmtId="3" fontId="11" fillId="4" borderId="1" xfId="1" applyNumberFormat="1" applyFont="1" applyFill="1" applyAlignment="1" applyProtection="1">
      <alignment horizontal="right" vertical="center"/>
      <protection locked="0"/>
    </xf>
    <xf numFmtId="4" fontId="11" fillId="4" borderId="1" xfId="1" applyNumberFormat="1" applyFont="1" applyFill="1" applyAlignment="1" applyProtection="1">
      <alignment horizontal="right" vertical="center"/>
      <protection locked="0"/>
    </xf>
    <xf numFmtId="4" fontId="11" fillId="3" borderId="1" xfId="1" applyNumberFormat="1" applyFont="1" applyFill="1" applyAlignment="1">
      <alignment horizontal="right" vertical="center"/>
    </xf>
    <xf numFmtId="0" fontId="9" fillId="7" borderId="0" xfId="0" applyFont="1" applyFill="1" applyAlignment="1">
      <alignment horizontal="left" wrapText="1"/>
    </xf>
    <xf numFmtId="1" fontId="4" fillId="6" borderId="0" xfId="0" applyNumberFormat="1" applyFont="1" applyFill="1" applyAlignment="1">
      <alignment horizontal="center" vertical="center" wrapText="1"/>
    </xf>
    <xf numFmtId="1" fontId="7" fillId="6" borderId="0" xfId="0" applyNumberFormat="1" applyFont="1" applyFill="1" applyAlignment="1">
      <alignment horizontal="center" vertical="center" wrapText="1"/>
    </xf>
    <xf numFmtId="1" fontId="7" fillId="6" borderId="0" xfId="0" applyNumberFormat="1" applyFont="1" applyFill="1" applyAlignment="1">
      <alignment horizontal="left" vertical="center" wrapText="1"/>
    </xf>
    <xf numFmtId="1" fontId="9" fillId="7" borderId="10" xfId="0" applyNumberFormat="1" applyFont="1" applyFill="1" applyBorder="1" applyAlignment="1">
      <alignment horizontal="left" vertical="center" wrapText="1"/>
    </xf>
    <xf numFmtId="1" fontId="9" fillId="7" borderId="0" xfId="0" applyNumberFormat="1" applyFont="1" applyFill="1" applyAlignment="1">
      <alignment horizontal="left" vertical="center" wrapText="1"/>
    </xf>
    <xf numFmtId="1" fontId="9" fillId="7" borderId="11" xfId="0" applyNumberFormat="1" applyFont="1" applyFill="1" applyBorder="1" applyAlignment="1">
      <alignment horizontal="left" vertical="center" wrapText="1"/>
    </xf>
    <xf numFmtId="0" fontId="20" fillId="8" borderId="10" xfId="0" applyFont="1" applyFill="1" applyBorder="1" applyAlignment="1">
      <alignment wrapText="1"/>
    </xf>
    <xf numFmtId="0" fontId="20" fillId="8" borderId="0" xfId="0" applyFont="1" applyFill="1" applyAlignment="1">
      <alignment wrapText="1"/>
    </xf>
    <xf numFmtId="0" fontId="20" fillId="8" borderId="15" xfId="0" applyFont="1" applyFill="1" applyBorder="1" applyAlignment="1">
      <alignment wrapText="1"/>
    </xf>
    <xf numFmtId="1" fontId="9" fillId="7" borderId="12" xfId="0" applyNumberFormat="1" applyFont="1" applyFill="1" applyBorder="1" applyAlignment="1">
      <alignment horizontal="left" vertical="center" wrapText="1"/>
    </xf>
    <xf numFmtId="1" fontId="9" fillId="7" borderId="13" xfId="0" applyNumberFormat="1" applyFont="1" applyFill="1" applyBorder="1" applyAlignment="1">
      <alignment horizontal="left" vertical="center" wrapText="1"/>
    </xf>
    <xf numFmtId="1" fontId="9" fillId="7" borderId="14" xfId="0" applyNumberFormat="1" applyFont="1" applyFill="1" applyBorder="1" applyAlignment="1">
      <alignment horizontal="left" vertical="center" wrapText="1"/>
    </xf>
    <xf numFmtId="1" fontId="8" fillId="6" borderId="0" xfId="0" applyNumberFormat="1" applyFont="1" applyFill="1" applyAlignment="1">
      <alignment horizontal="center" vertical="center" wrapText="1"/>
    </xf>
    <xf numFmtId="1" fontId="9" fillId="7" borderId="7" xfId="0" applyNumberFormat="1" applyFont="1" applyFill="1" applyBorder="1" applyAlignment="1">
      <alignment horizontal="left" vertical="center" wrapText="1"/>
    </xf>
    <xf numFmtId="1" fontId="9" fillId="7" borderId="8" xfId="0" applyNumberFormat="1" applyFont="1" applyFill="1" applyBorder="1" applyAlignment="1">
      <alignment horizontal="left" vertical="center" wrapText="1"/>
    </xf>
    <xf numFmtId="1" fontId="9" fillId="7" borderId="9" xfId="0" applyNumberFormat="1" applyFont="1" applyFill="1" applyBorder="1" applyAlignment="1">
      <alignment horizontal="left" vertical="center" wrapText="1"/>
    </xf>
    <xf numFmtId="1" fontId="9" fillId="0" borderId="16" xfId="0" applyNumberFormat="1" applyFont="1" applyBorder="1" applyAlignment="1">
      <alignment horizontal="center" vertical="center" wrapText="1"/>
    </xf>
    <xf numFmtId="1" fontId="9" fillId="0" borderId="17" xfId="0" applyNumberFormat="1" applyFont="1" applyBorder="1" applyAlignment="1">
      <alignment horizontal="center" vertical="center" wrapText="1"/>
    </xf>
    <xf numFmtId="1" fontId="9" fillId="0" borderId="18" xfId="0" applyNumberFormat="1" applyFont="1" applyBorder="1" applyAlignment="1">
      <alignment horizontal="center" vertical="center" wrapText="1"/>
    </xf>
    <xf numFmtId="3" fontId="11" fillId="0" borderId="1" xfId="1" applyNumberFormat="1" applyFont="1" applyFill="1" applyAlignment="1" applyProtection="1">
      <alignment horizontal="right" vertical="center"/>
    </xf>
    <xf numFmtId="4" fontId="11" fillId="0" borderId="1" xfId="1" applyNumberFormat="1" applyFont="1" applyFill="1" applyAlignment="1" applyProtection="1">
      <alignment horizontal="right" vertical="center"/>
    </xf>
  </cellXfs>
  <cellStyles count="2">
    <cellStyle name="Normal" xfId="0" builtinId="0"/>
    <cellStyle name="Sortie"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1942678</xdr:colOff>
      <xdr:row>0</xdr:row>
      <xdr:rowOff>712470</xdr:rowOff>
    </xdr:to>
    <xdr:pic>
      <xdr:nvPicPr>
        <xdr:cNvPr id="2" name="Image 1" descr="Bloc_Marque_RF_France_Travail_RVB_Horizontal_Coul_Positif">
          <a:extLst>
            <a:ext uri="{FF2B5EF4-FFF2-40B4-BE49-F238E27FC236}">
              <a16:creationId xmlns:a16="http://schemas.microsoft.com/office/drawing/2014/main" id="{42435603-AA18-323C-33B6-9E1CBFF11B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40798" cy="7143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1483</xdr:colOff>
      <xdr:row>1</xdr:row>
      <xdr:rowOff>148590</xdr:rowOff>
    </xdr:to>
    <xdr:pic>
      <xdr:nvPicPr>
        <xdr:cNvPr id="2" name="Image 1" descr="Bloc_Marque_RF_France_Travail_RVB_Horizontal_Coul_Positif">
          <a:extLst>
            <a:ext uri="{FF2B5EF4-FFF2-40B4-BE49-F238E27FC236}">
              <a16:creationId xmlns:a16="http://schemas.microsoft.com/office/drawing/2014/main" id="{A67F469B-C1B2-4103-8CE8-AEC57EB649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42703" cy="7105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1942678</xdr:colOff>
      <xdr:row>2</xdr:row>
      <xdr:rowOff>0</xdr:rowOff>
    </xdr:to>
    <xdr:pic>
      <xdr:nvPicPr>
        <xdr:cNvPr id="3" name="Image 2" descr="Bloc_Marque_RF_France_Travail_RVB_Horizontal_Coul_Positif">
          <a:extLst>
            <a:ext uri="{FF2B5EF4-FFF2-40B4-BE49-F238E27FC236}">
              <a16:creationId xmlns:a16="http://schemas.microsoft.com/office/drawing/2014/main" id="{BC90022A-5DC2-4B94-B135-C216D68B22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942678" cy="71247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8065C-A4DE-42EB-A6F1-7868B284AF66}">
  <dimension ref="A1:P20"/>
  <sheetViews>
    <sheetView tabSelected="1" workbookViewId="0">
      <selection activeCell="I2" sqref="I2"/>
    </sheetView>
  </sheetViews>
  <sheetFormatPr baseColWidth="10" defaultColWidth="11" defaultRowHeight="16.8" x14ac:dyDescent="0.4"/>
  <cols>
    <col min="1" max="1" width="25.453125" style="24" customWidth="1"/>
    <col min="2" max="8" width="24.90625" customWidth="1"/>
  </cols>
  <sheetData>
    <row r="1" spans="1:16" s="1" customFormat="1" ht="63" customHeight="1" x14ac:dyDescent="0.2">
      <c r="A1" s="11"/>
      <c r="B1" s="34" t="s">
        <v>0</v>
      </c>
      <c r="C1" s="34"/>
      <c r="D1" s="34"/>
      <c r="E1" s="34"/>
      <c r="F1" s="34"/>
      <c r="G1" s="34"/>
      <c r="H1" s="34"/>
      <c r="I1"/>
      <c r="J1"/>
      <c r="K1"/>
      <c r="L1"/>
      <c r="M1"/>
      <c r="N1"/>
    </row>
    <row r="2" spans="1:16" s="1" customFormat="1" ht="28.2" x14ac:dyDescent="0.2">
      <c r="A2" s="11"/>
      <c r="B2" s="35" t="s">
        <v>1</v>
      </c>
      <c r="C2" s="35"/>
      <c r="D2" s="35"/>
      <c r="E2" s="35"/>
      <c r="F2" s="35"/>
      <c r="G2" s="35"/>
      <c r="H2" s="35"/>
      <c r="I2"/>
      <c r="J2"/>
      <c r="K2"/>
      <c r="L2"/>
      <c r="M2"/>
      <c r="N2"/>
      <c r="O2"/>
      <c r="P2"/>
    </row>
    <row r="3" spans="1:16" s="1" customFormat="1" ht="50.4" customHeight="1" x14ac:dyDescent="0.2">
      <c r="A3" s="11"/>
      <c r="B3" s="35" t="s">
        <v>2</v>
      </c>
      <c r="C3" s="35"/>
      <c r="D3" s="35"/>
      <c r="E3" s="35"/>
      <c r="F3" s="35"/>
      <c r="G3" s="35"/>
      <c r="H3" s="35"/>
      <c r="I3"/>
      <c r="J3"/>
      <c r="K3"/>
      <c r="L3"/>
      <c r="M3"/>
      <c r="N3"/>
      <c r="O3"/>
      <c r="P3"/>
    </row>
    <row r="6" spans="1:16" s="1" customFormat="1" ht="50.4" customHeight="1" x14ac:dyDescent="0.2">
      <c r="A6" s="11"/>
      <c r="B6" s="36" t="s">
        <v>3</v>
      </c>
      <c r="C6" s="36"/>
      <c r="D6" s="36"/>
      <c r="E6" s="36"/>
      <c r="F6" s="36"/>
      <c r="G6" s="36"/>
      <c r="H6" s="36"/>
      <c r="I6"/>
      <c r="J6"/>
      <c r="K6"/>
      <c r="L6"/>
      <c r="M6"/>
      <c r="N6"/>
      <c r="O6"/>
      <c r="P6"/>
    </row>
    <row r="8" spans="1:16" x14ac:dyDescent="0.4">
      <c r="B8" s="33" t="s">
        <v>4</v>
      </c>
      <c r="C8" s="33"/>
      <c r="D8" s="33"/>
      <c r="E8" s="33"/>
      <c r="F8" s="33"/>
      <c r="G8" s="33"/>
      <c r="H8" s="33"/>
    </row>
    <row r="9" spans="1:16" ht="17.399999999999999" thickBot="1" x14ac:dyDescent="0.45"/>
    <row r="10" spans="1:16" x14ac:dyDescent="0.4">
      <c r="B10" s="29" t="s">
        <v>5</v>
      </c>
      <c r="C10" s="2"/>
      <c r="D10" s="2"/>
      <c r="E10" s="2"/>
      <c r="F10" s="2"/>
      <c r="G10" s="2"/>
      <c r="H10" s="3"/>
    </row>
    <row r="11" spans="1:16" x14ac:dyDescent="0.4">
      <c r="B11" s="4"/>
      <c r="C11" s="5"/>
      <c r="D11" s="5"/>
      <c r="E11" s="5"/>
      <c r="F11" s="5"/>
      <c r="G11" s="5"/>
      <c r="H11" s="6"/>
    </row>
    <row r="12" spans="1:16" x14ac:dyDescent="0.4">
      <c r="B12" s="4"/>
      <c r="C12" s="5"/>
      <c r="D12" s="5"/>
      <c r="E12" s="5"/>
      <c r="F12" s="5"/>
      <c r="G12" s="5"/>
      <c r="H12" s="6"/>
    </row>
    <row r="13" spans="1:16" x14ac:dyDescent="0.4">
      <c r="B13" s="4"/>
      <c r="C13" s="5"/>
      <c r="D13" s="5"/>
      <c r="E13" s="5"/>
      <c r="F13" s="5"/>
      <c r="G13" s="5"/>
      <c r="H13" s="6"/>
    </row>
    <row r="14" spans="1:16" ht="17.399999999999999" thickBot="1" x14ac:dyDescent="0.45">
      <c r="B14" s="7"/>
      <c r="C14" s="8"/>
      <c r="D14" s="8"/>
      <c r="E14" s="8"/>
      <c r="F14" s="8"/>
      <c r="G14" s="8"/>
      <c r="H14" s="9"/>
    </row>
    <row r="16" spans="1:16" s="1" customFormat="1" ht="50.4" customHeight="1" x14ac:dyDescent="0.2">
      <c r="A16" s="11"/>
      <c r="B16" s="36" t="s">
        <v>6</v>
      </c>
      <c r="C16" s="36"/>
      <c r="D16" s="36"/>
      <c r="E16" s="36"/>
      <c r="F16" s="36"/>
      <c r="G16" s="36"/>
      <c r="H16" s="36"/>
      <c r="I16"/>
      <c r="J16"/>
      <c r="K16"/>
      <c r="L16"/>
      <c r="M16"/>
      <c r="N16"/>
      <c r="O16"/>
      <c r="P16"/>
    </row>
    <row r="18" spans="2:8" x14ac:dyDescent="0.4">
      <c r="B18" s="33" t="s">
        <v>7</v>
      </c>
      <c r="C18" s="33"/>
      <c r="D18" s="33"/>
      <c r="E18" s="33"/>
      <c r="F18" s="33"/>
      <c r="G18" s="33"/>
      <c r="H18" s="33"/>
    </row>
    <row r="20" spans="2:8" ht="45.6" customHeight="1" x14ac:dyDescent="0.4">
      <c r="B20" s="33" t="s">
        <v>8</v>
      </c>
      <c r="C20" s="33"/>
      <c r="D20" s="33"/>
      <c r="E20" s="33"/>
      <c r="F20" s="33"/>
      <c r="G20" s="33"/>
      <c r="H20" s="33"/>
    </row>
  </sheetData>
  <mergeCells count="8">
    <mergeCell ref="B20:H20"/>
    <mergeCell ref="B18:H18"/>
    <mergeCell ref="B8:H8"/>
    <mergeCell ref="B1:H1"/>
    <mergeCell ref="B2:H2"/>
    <mergeCell ref="B3:H3"/>
    <mergeCell ref="B6:H6"/>
    <mergeCell ref="B16:H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696A-242D-428D-BA13-0EC903A002B5}">
  <dimension ref="B1:O27"/>
  <sheetViews>
    <sheetView workbookViewId="0">
      <selection activeCell="K17" sqref="K17"/>
    </sheetView>
  </sheetViews>
  <sheetFormatPr baseColWidth="10" defaultColWidth="10.90625" defaultRowHeight="16.8" x14ac:dyDescent="0.4"/>
  <cols>
    <col min="1" max="1" width="26.36328125" style="24" customWidth="1"/>
    <col min="2" max="2" width="34.08984375" style="24" customWidth="1"/>
    <col min="3" max="8" width="23.90625" style="24" customWidth="1"/>
    <col min="9" max="16384" width="10.90625" style="24"/>
  </cols>
  <sheetData>
    <row r="1" spans="2:15" s="11" customFormat="1" ht="44.4" customHeight="1" x14ac:dyDescent="0.2">
      <c r="B1" s="34" t="s">
        <v>0</v>
      </c>
      <c r="C1" s="34"/>
      <c r="D1" s="34"/>
      <c r="E1" s="34"/>
      <c r="F1" s="34"/>
      <c r="G1" s="34"/>
      <c r="H1" s="34"/>
      <c r="I1" s="10"/>
    </row>
    <row r="2" spans="2:15" s="11" customFormat="1" ht="28.2" x14ac:dyDescent="0.2">
      <c r="B2" s="35" t="s">
        <v>1</v>
      </c>
      <c r="C2" s="35"/>
      <c r="D2" s="35"/>
      <c r="E2" s="35"/>
      <c r="F2" s="35"/>
      <c r="G2" s="35"/>
      <c r="H2" s="35"/>
      <c r="I2" s="10"/>
    </row>
    <row r="3" spans="2:15" s="11" customFormat="1" ht="28.2" x14ac:dyDescent="0.2">
      <c r="B3" s="35" t="s">
        <v>2</v>
      </c>
      <c r="C3" s="35"/>
      <c r="D3" s="35"/>
      <c r="E3" s="35"/>
      <c r="F3" s="35"/>
      <c r="G3" s="35"/>
      <c r="H3" s="35"/>
      <c r="I3" s="12"/>
      <c r="J3" s="12"/>
      <c r="K3" s="13"/>
      <c r="L3" s="13"/>
      <c r="M3" s="13"/>
      <c r="N3" s="13"/>
      <c r="O3" s="13"/>
    </row>
    <row r="4" spans="2:15" s="14" customFormat="1" x14ac:dyDescent="0.2"/>
    <row r="5" spans="2:15" s="14" customFormat="1" ht="28.2" x14ac:dyDescent="0.2">
      <c r="B5" s="46" t="s">
        <v>37</v>
      </c>
      <c r="C5" s="46"/>
      <c r="D5" s="46"/>
      <c r="E5" s="46"/>
      <c r="F5" s="46"/>
      <c r="G5" s="46"/>
      <c r="H5" s="46"/>
    </row>
    <row r="7" spans="2:15" s="14" customFormat="1" x14ac:dyDescent="0.2">
      <c r="B7" s="14" t="s">
        <v>9</v>
      </c>
    </row>
    <row r="8" spans="2:15" s="14" customFormat="1" x14ac:dyDescent="0.2">
      <c r="B8" s="28" t="s">
        <v>10</v>
      </c>
      <c r="C8" s="15"/>
      <c r="D8" s="15"/>
      <c r="E8" s="15"/>
      <c r="F8" s="15"/>
      <c r="G8" s="15"/>
      <c r="H8" s="15"/>
    </row>
    <row r="9" spans="2:15" s="14" customFormat="1" ht="28.2" x14ac:dyDescent="0.2">
      <c r="B9" s="16"/>
      <c r="C9" s="16"/>
      <c r="D9" s="16"/>
      <c r="E9" s="16"/>
      <c r="F9" s="16"/>
      <c r="G9" s="16"/>
      <c r="H9" s="16"/>
    </row>
    <row r="10" spans="2:15" s="14" customFormat="1" x14ac:dyDescent="0.2">
      <c r="B10" s="17" t="s">
        <v>11</v>
      </c>
      <c r="C10" s="17" t="s">
        <v>12</v>
      </c>
      <c r="D10" s="17" t="s">
        <v>13</v>
      </c>
      <c r="E10" s="17" t="s">
        <v>14</v>
      </c>
      <c r="F10" s="17" t="s">
        <v>15</v>
      </c>
      <c r="G10" s="17" t="s">
        <v>16</v>
      </c>
      <c r="H10" s="17" t="s">
        <v>17</v>
      </c>
    </row>
    <row r="11" spans="2:15" s="18" customFormat="1" ht="84" x14ac:dyDescent="0.2">
      <c r="B11" s="17" t="s">
        <v>18</v>
      </c>
      <c r="C11" s="17" t="s">
        <v>19</v>
      </c>
      <c r="D11" s="17" t="s">
        <v>20</v>
      </c>
      <c r="E11" s="17" t="s">
        <v>38</v>
      </c>
      <c r="F11" s="17" t="s">
        <v>27</v>
      </c>
      <c r="G11" s="17" t="s">
        <v>21</v>
      </c>
      <c r="H11" s="17" t="s">
        <v>28</v>
      </c>
    </row>
    <row r="12" spans="2:15" s="18" customFormat="1" ht="19.2" x14ac:dyDescent="0.4">
      <c r="B12" s="19" t="s">
        <v>29</v>
      </c>
      <c r="C12" s="30"/>
      <c r="D12" s="31"/>
      <c r="E12" s="31"/>
      <c r="F12" s="32">
        <f>IF(E12&gt;=175,35,E12*20%)</f>
        <v>0</v>
      </c>
      <c r="G12" s="20">
        <v>21</v>
      </c>
      <c r="H12" s="21">
        <f>D12*(E12+F12+G12)</f>
        <v>0</v>
      </c>
    </row>
    <row r="13" spans="2:15" s="18" customFormat="1" ht="19.2" x14ac:dyDescent="0.4">
      <c r="B13" s="19" t="s">
        <v>30</v>
      </c>
      <c r="C13" s="30"/>
      <c r="D13" s="31"/>
      <c r="E13" s="31"/>
      <c r="F13" s="32">
        <f t="shared" ref="F13:F19" si="0">IF(E13&gt;=175,35,E13*20%)</f>
        <v>0</v>
      </c>
      <c r="G13" s="20">
        <v>21</v>
      </c>
      <c r="H13" s="21">
        <f t="shared" ref="H13:H19" si="1">D13*(E13+F13+G13)</f>
        <v>0</v>
      </c>
    </row>
    <row r="14" spans="2:15" s="18" customFormat="1" ht="19.2" x14ac:dyDescent="0.4">
      <c r="B14" s="19" t="s">
        <v>35</v>
      </c>
      <c r="C14" s="30"/>
      <c r="D14" s="31"/>
      <c r="E14" s="31"/>
      <c r="F14" s="32">
        <f t="shared" si="0"/>
        <v>0</v>
      </c>
      <c r="G14" s="20">
        <v>21</v>
      </c>
      <c r="H14" s="21">
        <f t="shared" si="1"/>
        <v>0</v>
      </c>
    </row>
    <row r="15" spans="2:15" s="18" customFormat="1" ht="19.2" x14ac:dyDescent="0.4">
      <c r="B15" s="19" t="s">
        <v>36</v>
      </c>
      <c r="C15" s="30"/>
      <c r="D15" s="31"/>
      <c r="E15" s="31"/>
      <c r="F15" s="32">
        <f t="shared" si="0"/>
        <v>0</v>
      </c>
      <c r="G15" s="20">
        <v>21</v>
      </c>
      <c r="H15" s="21">
        <f t="shared" si="1"/>
        <v>0</v>
      </c>
    </row>
    <row r="16" spans="2:15" s="18" customFormat="1" ht="19.2" x14ac:dyDescent="0.4">
      <c r="B16" s="19" t="s">
        <v>33</v>
      </c>
      <c r="C16" s="30"/>
      <c r="D16" s="31"/>
      <c r="E16" s="31"/>
      <c r="F16" s="32">
        <f t="shared" si="0"/>
        <v>0</v>
      </c>
      <c r="G16" s="20">
        <v>21</v>
      </c>
      <c r="H16" s="21">
        <f t="shared" si="1"/>
        <v>0</v>
      </c>
    </row>
    <row r="17" spans="2:8" s="18" customFormat="1" ht="19.2" x14ac:dyDescent="0.4">
      <c r="B17" s="19" t="s">
        <v>31</v>
      </c>
      <c r="C17" s="30"/>
      <c r="D17" s="31"/>
      <c r="E17" s="31"/>
      <c r="F17" s="32">
        <f t="shared" si="0"/>
        <v>0</v>
      </c>
      <c r="G17" s="20">
        <v>21</v>
      </c>
      <c r="H17" s="21">
        <f t="shared" si="1"/>
        <v>0</v>
      </c>
    </row>
    <row r="18" spans="2:8" s="18" customFormat="1" ht="19.2" x14ac:dyDescent="0.4">
      <c r="B18" s="19" t="s">
        <v>34</v>
      </c>
      <c r="C18" s="30"/>
      <c r="D18" s="31"/>
      <c r="E18" s="31"/>
      <c r="F18" s="32">
        <f t="shared" si="0"/>
        <v>0</v>
      </c>
      <c r="G18" s="20">
        <v>21</v>
      </c>
      <c r="H18" s="21">
        <f t="shared" si="1"/>
        <v>0</v>
      </c>
    </row>
    <row r="19" spans="2:8" s="14" customFormat="1" x14ac:dyDescent="0.4">
      <c r="B19" s="19" t="s">
        <v>32</v>
      </c>
      <c r="C19" s="30"/>
      <c r="D19" s="31"/>
      <c r="E19" s="31"/>
      <c r="F19" s="32">
        <f t="shared" si="0"/>
        <v>0</v>
      </c>
      <c r="G19" s="20">
        <v>21</v>
      </c>
      <c r="H19" s="21">
        <f t="shared" si="1"/>
        <v>0</v>
      </c>
    </row>
    <row r="20" spans="2:8" ht="17.399999999999999" thickBot="1" x14ac:dyDescent="0.45"/>
    <row r="21" spans="2:8" s="14" customFormat="1" ht="33.6" customHeight="1" x14ac:dyDescent="0.2">
      <c r="B21" s="47" t="s">
        <v>22</v>
      </c>
      <c r="C21" s="48"/>
      <c r="D21" s="48"/>
      <c r="E21" s="48"/>
      <c r="F21" s="48"/>
      <c r="G21" s="48"/>
      <c r="H21" s="49"/>
    </row>
    <row r="22" spans="2:8" s="14" customFormat="1" ht="33" customHeight="1" x14ac:dyDescent="0.2">
      <c r="B22" s="37" t="s">
        <v>23</v>
      </c>
      <c r="C22" s="38"/>
      <c r="D22" s="38"/>
      <c r="E22" s="38"/>
      <c r="F22" s="38"/>
      <c r="G22" s="38"/>
      <c r="H22" s="39"/>
    </row>
    <row r="23" spans="2:8" s="14" customFormat="1" ht="30" customHeight="1" x14ac:dyDescent="0.4">
      <c r="B23" s="40" t="s">
        <v>24</v>
      </c>
      <c r="C23" s="41"/>
      <c r="D23" s="41"/>
      <c r="E23" s="41"/>
      <c r="F23" s="41"/>
      <c r="G23" s="41"/>
      <c r="H23" s="42"/>
    </row>
    <row r="24" spans="2:8" s="14" customFormat="1" ht="25.95" customHeight="1" x14ac:dyDescent="0.2">
      <c r="B24" s="43" t="s">
        <v>25</v>
      </c>
      <c r="C24" s="44"/>
      <c r="D24" s="44"/>
      <c r="E24" s="44"/>
      <c r="F24" s="44"/>
      <c r="G24" s="44"/>
      <c r="H24" s="45"/>
    </row>
    <row r="25" spans="2:8" s="14" customFormat="1" x14ac:dyDescent="0.2">
      <c r="B25" s="26"/>
      <c r="C25" s="26"/>
      <c r="D25" s="26"/>
      <c r="E25" s="26"/>
      <c r="F25" s="26"/>
      <c r="G25" s="26"/>
      <c r="H25" s="26"/>
    </row>
    <row r="26" spans="2:8" x14ac:dyDescent="0.4">
      <c r="B26" s="22" t="s">
        <v>26</v>
      </c>
      <c r="C26" s="23"/>
      <c r="D26" s="23"/>
      <c r="E26" s="23"/>
      <c r="F26" s="23"/>
      <c r="G26" s="23"/>
      <c r="H26" s="27">
        <f>SUM(H12:H19)</f>
        <v>0</v>
      </c>
    </row>
    <row r="27" spans="2:8" x14ac:dyDescent="0.4">
      <c r="B27" s="25"/>
      <c r="C27" s="25"/>
      <c r="D27" s="25"/>
      <c r="E27" s="25"/>
      <c r="F27" s="25"/>
      <c r="G27" s="25"/>
      <c r="H27" s="25"/>
    </row>
  </sheetData>
  <sheetProtection algorithmName="SHA-512" hashValue="zBfeoBbLOvOZmR63hKHFij4CKeDmkoIxjxEsXKdKzqLe7n2USsreE8Uz7fu6ulUDf2ppLrfGO+D/Sys0f6K+SQ==" saltValue="ZSrBiYkPDnDl/JlYmBQeGg==" spinCount="100000" sheet="1"/>
  <mergeCells count="8">
    <mergeCell ref="B22:H22"/>
    <mergeCell ref="B23:H23"/>
    <mergeCell ref="B24:H24"/>
    <mergeCell ref="B1:H1"/>
    <mergeCell ref="B2:H2"/>
    <mergeCell ref="B3:H3"/>
    <mergeCell ref="B5:H5"/>
    <mergeCell ref="B21:H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82476-A19A-4DB4-A609-0800F9462E3F}">
  <dimension ref="B1:P25"/>
  <sheetViews>
    <sheetView topLeftCell="B2" workbookViewId="0">
      <selection activeCell="C10" sqref="C10"/>
    </sheetView>
  </sheetViews>
  <sheetFormatPr baseColWidth="10" defaultColWidth="10.90625" defaultRowHeight="16.8" x14ac:dyDescent="0.4"/>
  <cols>
    <col min="1" max="1" width="26.36328125" style="24" customWidth="1"/>
    <col min="2" max="2" width="32.7265625" style="24" customWidth="1"/>
    <col min="3" max="9" width="21.81640625" style="24" customWidth="1"/>
    <col min="10" max="16384" width="10.90625" style="24"/>
  </cols>
  <sheetData>
    <row r="1" spans="2:16" s="11" customFormat="1" ht="28.2" x14ac:dyDescent="0.2">
      <c r="B1" s="34" t="s">
        <v>0</v>
      </c>
      <c r="C1" s="34"/>
      <c r="D1" s="34"/>
      <c r="E1" s="34"/>
      <c r="F1" s="34"/>
      <c r="G1" s="34"/>
      <c r="H1" s="34"/>
      <c r="I1" s="34"/>
      <c r="J1" s="10"/>
    </row>
    <row r="2" spans="2:16" s="11" customFormat="1" ht="28.2" x14ac:dyDescent="0.2">
      <c r="B2" s="35" t="s">
        <v>39</v>
      </c>
      <c r="C2" s="35"/>
      <c r="D2" s="35"/>
      <c r="E2" s="35"/>
      <c r="F2" s="35"/>
      <c r="G2" s="35"/>
      <c r="H2" s="35"/>
      <c r="I2" s="35"/>
      <c r="J2" s="10"/>
    </row>
    <row r="3" spans="2:16" s="11" customFormat="1" ht="28.2" x14ac:dyDescent="0.2">
      <c r="B3" s="35" t="s">
        <v>2</v>
      </c>
      <c r="C3" s="35"/>
      <c r="D3" s="35"/>
      <c r="E3" s="35"/>
      <c r="F3" s="35"/>
      <c r="G3" s="35"/>
      <c r="H3" s="35"/>
      <c r="I3" s="35"/>
      <c r="J3" s="12"/>
      <c r="K3" s="12"/>
      <c r="L3" s="13"/>
      <c r="M3" s="13"/>
      <c r="N3" s="13"/>
      <c r="O3" s="13"/>
      <c r="P3" s="13"/>
    </row>
    <row r="4" spans="2:16" s="14" customFormat="1" x14ac:dyDescent="0.2"/>
    <row r="5" spans="2:16" ht="17.399999999999999" thickBot="1" x14ac:dyDescent="0.45"/>
    <row r="6" spans="2:16" s="14" customFormat="1" ht="59.4" customHeight="1" thickBot="1" x14ac:dyDescent="0.25">
      <c r="B6" s="50" t="s">
        <v>40</v>
      </c>
      <c r="C6" s="51"/>
      <c r="D6" s="51"/>
      <c r="E6" s="51"/>
      <c r="F6" s="51"/>
      <c r="G6" s="51"/>
      <c r="H6" s="51"/>
      <c r="I6" s="52"/>
    </row>
    <row r="7" spans="2:16" s="14" customFormat="1" ht="28.2" x14ac:dyDescent="0.2">
      <c r="B7" s="16"/>
      <c r="C7" s="16"/>
      <c r="D7" s="16"/>
      <c r="E7" s="16"/>
      <c r="F7" s="16"/>
      <c r="G7" s="16"/>
      <c r="H7" s="16"/>
      <c r="I7" s="16"/>
    </row>
    <row r="8" spans="2:16" s="14" customFormat="1" x14ac:dyDescent="0.2">
      <c r="B8" s="17" t="s">
        <v>11</v>
      </c>
      <c r="C8" s="17" t="s">
        <v>12</v>
      </c>
      <c r="D8" s="17" t="s">
        <v>41</v>
      </c>
      <c r="E8" s="17" t="s">
        <v>42</v>
      </c>
      <c r="F8" s="17" t="s">
        <v>43</v>
      </c>
      <c r="G8" s="17" t="s">
        <v>44</v>
      </c>
      <c r="H8" s="17" t="s">
        <v>45</v>
      </c>
      <c r="I8" s="17" t="s">
        <v>46</v>
      </c>
    </row>
    <row r="9" spans="2:16" s="18" customFormat="1" ht="84" x14ac:dyDescent="0.2">
      <c r="B9" s="17" t="s">
        <v>18</v>
      </c>
      <c r="C9" s="17" t="s">
        <v>19</v>
      </c>
      <c r="D9" s="17" t="s">
        <v>47</v>
      </c>
      <c r="E9" s="17" t="s">
        <v>20</v>
      </c>
      <c r="F9" s="17" t="s">
        <v>51</v>
      </c>
      <c r="G9" s="17" t="s">
        <v>27</v>
      </c>
      <c r="H9" s="17" t="s">
        <v>21</v>
      </c>
      <c r="I9" s="17" t="s">
        <v>48</v>
      </c>
    </row>
    <row r="10" spans="2:16" s="18" customFormat="1" ht="19.2" x14ac:dyDescent="0.4">
      <c r="B10" s="19" t="s">
        <v>29</v>
      </c>
      <c r="C10" s="53">
        <f>BP!C12</f>
        <v>0</v>
      </c>
      <c r="D10" s="20">
        <v>80</v>
      </c>
      <c r="E10" s="54">
        <f>BP!D12</f>
        <v>0</v>
      </c>
      <c r="F10" s="54">
        <f>BP!E12</f>
        <v>0</v>
      </c>
      <c r="G10" s="32">
        <f>BP!F12</f>
        <v>0</v>
      </c>
      <c r="H10" s="20">
        <v>21</v>
      </c>
      <c r="I10" s="21">
        <f>D10*(E10*(F10+G10+H10))</f>
        <v>0</v>
      </c>
    </row>
    <row r="11" spans="2:16" s="18" customFormat="1" ht="19.2" x14ac:dyDescent="0.4">
      <c r="B11" s="19" t="s">
        <v>30</v>
      </c>
      <c r="C11" s="53">
        <f>BP!C13</f>
        <v>0</v>
      </c>
      <c r="D11" s="20">
        <v>40</v>
      </c>
      <c r="E11" s="54">
        <f>BP!D13</f>
        <v>0</v>
      </c>
      <c r="F11" s="54">
        <f>BP!E13</f>
        <v>0</v>
      </c>
      <c r="G11" s="32">
        <f>BP!F13</f>
        <v>0</v>
      </c>
      <c r="H11" s="20">
        <v>21</v>
      </c>
      <c r="I11" s="21">
        <f t="shared" ref="I11:I17" si="0">D11*(E11*(F11+G11+H11))</f>
        <v>0</v>
      </c>
    </row>
    <row r="12" spans="2:16" s="18" customFormat="1" ht="19.2" x14ac:dyDescent="0.4">
      <c r="B12" s="19" t="s">
        <v>49</v>
      </c>
      <c r="C12" s="53">
        <f>BP!C14</f>
        <v>0</v>
      </c>
      <c r="D12" s="20">
        <v>80</v>
      </c>
      <c r="E12" s="54">
        <f>BP!D14</f>
        <v>0</v>
      </c>
      <c r="F12" s="54">
        <f>BP!E14</f>
        <v>0</v>
      </c>
      <c r="G12" s="32">
        <f>BP!F14</f>
        <v>0</v>
      </c>
      <c r="H12" s="20">
        <v>21</v>
      </c>
      <c r="I12" s="21">
        <f t="shared" si="0"/>
        <v>0</v>
      </c>
    </row>
    <row r="13" spans="2:16" s="18" customFormat="1" ht="19.2" x14ac:dyDescent="0.4">
      <c r="B13" s="19" t="s">
        <v>50</v>
      </c>
      <c r="C13" s="53">
        <f>BP!C15</f>
        <v>0</v>
      </c>
      <c r="D13" s="20">
        <v>40</v>
      </c>
      <c r="E13" s="54">
        <f>BP!D15</f>
        <v>0</v>
      </c>
      <c r="F13" s="54">
        <f>BP!E15</f>
        <v>0</v>
      </c>
      <c r="G13" s="32">
        <f>BP!F15</f>
        <v>0</v>
      </c>
      <c r="H13" s="20">
        <v>21</v>
      </c>
      <c r="I13" s="21">
        <f t="shared" si="0"/>
        <v>0</v>
      </c>
    </row>
    <row r="14" spans="2:16" s="18" customFormat="1" ht="19.2" x14ac:dyDescent="0.4">
      <c r="B14" s="19" t="s">
        <v>33</v>
      </c>
      <c r="C14" s="53">
        <f>BP!C16</f>
        <v>0</v>
      </c>
      <c r="D14" s="20">
        <v>60</v>
      </c>
      <c r="E14" s="54">
        <f>BP!D16</f>
        <v>0</v>
      </c>
      <c r="F14" s="54">
        <f>BP!E16</f>
        <v>0</v>
      </c>
      <c r="G14" s="32">
        <f>BP!F16</f>
        <v>0</v>
      </c>
      <c r="H14" s="20">
        <v>21</v>
      </c>
      <c r="I14" s="21">
        <f t="shared" si="0"/>
        <v>0</v>
      </c>
    </row>
    <row r="15" spans="2:16" s="18" customFormat="1" ht="19.2" x14ac:dyDescent="0.4">
      <c r="B15" s="19" t="s">
        <v>31</v>
      </c>
      <c r="C15" s="53">
        <f>BP!C17</f>
        <v>0</v>
      </c>
      <c r="D15" s="20">
        <v>20</v>
      </c>
      <c r="E15" s="54">
        <f>BP!D17</f>
        <v>0</v>
      </c>
      <c r="F15" s="54">
        <f>BP!E17</f>
        <v>0</v>
      </c>
      <c r="G15" s="32">
        <f>BP!F17</f>
        <v>0</v>
      </c>
      <c r="H15" s="20">
        <v>21</v>
      </c>
      <c r="I15" s="21">
        <f t="shared" si="0"/>
        <v>0</v>
      </c>
    </row>
    <row r="16" spans="2:16" s="18" customFormat="1" ht="19.2" x14ac:dyDescent="0.4">
      <c r="B16" s="19" t="s">
        <v>34</v>
      </c>
      <c r="C16" s="53">
        <f>BP!C18</f>
        <v>0</v>
      </c>
      <c r="D16" s="20">
        <v>60</v>
      </c>
      <c r="E16" s="54">
        <f>BP!D18</f>
        <v>0</v>
      </c>
      <c r="F16" s="54">
        <f>BP!E18</f>
        <v>0</v>
      </c>
      <c r="G16" s="32">
        <f>BP!F18</f>
        <v>0</v>
      </c>
      <c r="H16" s="20">
        <v>21</v>
      </c>
      <c r="I16" s="21">
        <f t="shared" si="0"/>
        <v>0</v>
      </c>
    </row>
    <row r="17" spans="2:9" s="14" customFormat="1" x14ac:dyDescent="0.4">
      <c r="B17" s="19" t="s">
        <v>32</v>
      </c>
      <c r="C17" s="53">
        <f>BP!C19</f>
        <v>0</v>
      </c>
      <c r="D17" s="20">
        <v>20</v>
      </c>
      <c r="E17" s="54">
        <f>BP!D19</f>
        <v>0</v>
      </c>
      <c r="F17" s="54">
        <f>BP!E19</f>
        <v>0</v>
      </c>
      <c r="G17" s="32">
        <f>BP!F19</f>
        <v>0</v>
      </c>
      <c r="H17" s="20">
        <v>21</v>
      </c>
      <c r="I17" s="21">
        <f t="shared" si="0"/>
        <v>0</v>
      </c>
    </row>
    <row r="18" spans="2:9" ht="17.399999999999999" thickBot="1" x14ac:dyDescent="0.45"/>
    <row r="19" spans="2:9" s="14" customFormat="1" x14ac:dyDescent="0.2">
      <c r="B19" s="47" t="s">
        <v>22</v>
      </c>
      <c r="C19" s="48"/>
      <c r="D19" s="48"/>
      <c r="E19" s="48"/>
      <c r="F19" s="48"/>
      <c r="G19" s="48"/>
      <c r="H19" s="48"/>
      <c r="I19" s="49"/>
    </row>
    <row r="20" spans="2:9" s="14" customFormat="1" x14ac:dyDescent="0.2">
      <c r="B20" s="37" t="s">
        <v>23</v>
      </c>
      <c r="C20" s="38"/>
      <c r="D20" s="38"/>
      <c r="E20" s="38"/>
      <c r="F20" s="38"/>
      <c r="G20" s="38"/>
      <c r="H20" s="38"/>
      <c r="I20" s="39"/>
    </row>
    <row r="21" spans="2:9" s="14" customFormat="1" x14ac:dyDescent="0.4">
      <c r="B21" s="40" t="s">
        <v>24</v>
      </c>
      <c r="C21" s="41"/>
      <c r="D21" s="41"/>
      <c r="E21" s="41"/>
      <c r="F21" s="41"/>
      <c r="G21" s="41"/>
      <c r="H21" s="41"/>
      <c r="I21" s="42"/>
    </row>
    <row r="22" spans="2:9" s="14" customFormat="1" ht="17.399999999999999" thickBot="1" x14ac:dyDescent="0.25">
      <c r="B22" s="43" t="s">
        <v>25</v>
      </c>
      <c r="C22" s="44"/>
      <c r="D22" s="44"/>
      <c r="E22" s="44"/>
      <c r="F22" s="44"/>
      <c r="G22" s="44"/>
      <c r="H22" s="44"/>
      <c r="I22" s="45"/>
    </row>
    <row r="23" spans="2:9" s="14" customFormat="1" x14ac:dyDescent="0.2">
      <c r="B23" s="26"/>
      <c r="C23" s="26"/>
      <c r="D23" s="26"/>
      <c r="E23" s="26"/>
      <c r="F23" s="26"/>
      <c r="G23" s="26"/>
      <c r="H23" s="26"/>
      <c r="I23" s="26"/>
    </row>
    <row r="24" spans="2:9" x14ac:dyDescent="0.4">
      <c r="B24" s="22" t="s">
        <v>26</v>
      </c>
      <c r="C24" s="23"/>
      <c r="D24" s="23"/>
      <c r="E24" s="23"/>
      <c r="F24" s="23"/>
      <c r="G24" s="23"/>
      <c r="H24" s="23"/>
      <c r="I24" s="27">
        <f>SUM(I10:I17)</f>
        <v>0</v>
      </c>
    </row>
    <row r="25" spans="2:9" x14ac:dyDescent="0.4">
      <c r="B25" s="25"/>
      <c r="C25" s="25"/>
      <c r="D25" s="25"/>
      <c r="E25" s="25"/>
      <c r="F25" s="25"/>
      <c r="G25" s="25"/>
      <c r="H25" s="25"/>
      <c r="I25" s="25"/>
    </row>
  </sheetData>
  <sheetProtection algorithmName="SHA-512" hashValue="cEk993OWoRWcaN7mgQxSNlmivn9Ut6Wt7rhq4ORynktBj5dKcmTWZuOn+MzvcrrVeJQSqpywEkEvkRzSuo10kA==" saltValue="c+kd95IMVbzRPsZFnVNYbg==" spinCount="100000" sheet="1" objects="1" scenarios="1"/>
  <mergeCells count="8">
    <mergeCell ref="B21:I21"/>
    <mergeCell ref="B22:I22"/>
    <mergeCell ref="B1:I1"/>
    <mergeCell ref="B2:I2"/>
    <mergeCell ref="B3:I3"/>
    <mergeCell ref="B6:I6"/>
    <mergeCell ref="B19:I19"/>
    <mergeCell ref="B20:I2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30C130552CA014DA3C9CDB6423D5055" ma:contentTypeVersion="3" ma:contentTypeDescription="Crée un document." ma:contentTypeScope="" ma:versionID="d210e16482dc69fd1aadb68fcbac9281">
  <xsd:schema xmlns:xsd="http://www.w3.org/2001/XMLSchema" xmlns:xs="http://www.w3.org/2001/XMLSchema" xmlns:p="http://schemas.microsoft.com/office/2006/metadata/properties" xmlns:ns2="ff3b357c-3d10-4bb9-aa26-20aff31dde82" targetNamespace="http://schemas.microsoft.com/office/2006/metadata/properties" ma:root="true" ma:fieldsID="6c334758b54f7a5014c36b0d80c2a044" ns2:_="">
    <xsd:import namespace="ff3b357c-3d10-4bb9-aa26-20aff31dde8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3b357c-3d10-4bb9-aa26-20aff31dde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3FD6E9-E6ED-4214-AB7D-1E0DA49D055B}">
  <ds:schemaRefs>
    <ds:schemaRef ds:uri="03272583-6f08-4fe5-a6c0-b03e429228e6"/>
    <ds:schemaRef ds:uri="http://schemas.microsoft.com/office/2006/metadata/properties"/>
    <ds:schemaRef ds:uri="http://purl.org/dc/terms/"/>
    <ds:schemaRef ds:uri="http://purl.org/dc/elements/1.1/"/>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fd1d2566-56d1-4afd-a3d5-656feb1b6978"/>
    <ds:schemaRef ds:uri="http://www.w3.org/XML/1998/namespace"/>
  </ds:schemaRefs>
</ds:datastoreItem>
</file>

<file path=customXml/itemProps2.xml><?xml version="1.0" encoding="utf-8"?>
<ds:datastoreItem xmlns:ds="http://schemas.openxmlformats.org/officeDocument/2006/customXml" ds:itemID="{5080EA08-F6CE-44C6-9872-4A81F3483614}"/>
</file>

<file path=customXml/itemProps3.xml><?xml version="1.0" encoding="utf-8"?>
<ds:datastoreItem xmlns:ds="http://schemas.openxmlformats.org/officeDocument/2006/customXml" ds:itemID="{A8F15B68-D5E7-4512-937B-FA6A4B92AB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vt:lpstr>
      <vt:lpstr>DQE</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CASTRO Celine</dc:creator>
  <cp:keywords/>
  <dc:description/>
  <cp:lastModifiedBy>CASTRO Celine</cp:lastModifiedBy>
  <cp:revision/>
  <dcterms:created xsi:type="dcterms:W3CDTF">2025-03-20T08:42:16Z</dcterms:created>
  <dcterms:modified xsi:type="dcterms:W3CDTF">2025-04-16T14:06:01Z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0x010100730C130552CA014DA3C9CDB6423D5055</vt:lpwstr>
  </property>
  <property fmtid="{D5CDD505-2E9C-101B-9397-08002B2CF9AE}" pid="3" name="MediaServiceImageTags">
    <vt:lpwstr/>
  </property>
  <property fmtid="{D5CDD505-2E9C-101B-9397-08002B2CF9AE}" pid="4" name="xd_ProgID">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