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ossiers 2025\04-2025 UCA RELAMPING SALLES D'ETUDES BIBLIOTHEQUE CEZEAUX (&amp; CIRCULATIONS BATIMENT MATHS)\02-TRANSMISSIONS\Envois\2025-04-04-DCE\"/>
    </mc:Choice>
  </mc:AlternateContent>
  <xr:revisionPtr revIDLastSave="0" documentId="13_ncr:1_{EB6DA4A9-A886-4992-A7E0-FFC362C5D75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DG" sheetId="17" r:id="rId1"/>
    <sheet name="BU" sheetId="13" r:id="rId2"/>
    <sheet name="MATH" sheetId="20" r:id="rId3"/>
    <sheet name="Recap" sheetId="19" r:id="rId4"/>
  </sheets>
  <definedNames>
    <definedName name="_xlnm.Print_Area" localSheetId="1">BU!$A$1:$F$192</definedName>
    <definedName name="_xlnm.Print_Area" localSheetId="2">MATH!$A$1:$F$243</definedName>
    <definedName name="_xlnm.Print_Area" localSheetId="0">PDG!$A$1:$G$48</definedName>
    <definedName name="_xlnm.Print_Area" localSheetId="3">Recap!$A$1:$F$41</definedName>
  </definedNames>
  <calcPr calcId="191029"/>
</workbook>
</file>

<file path=xl/calcChain.xml><?xml version="1.0" encoding="utf-8"?>
<calcChain xmlns="http://schemas.openxmlformats.org/spreadsheetml/2006/main">
  <c r="F32" i="13" l="1"/>
  <c r="F31" i="13"/>
  <c r="F89" i="13"/>
  <c r="F28" i="13"/>
  <c r="F27" i="13"/>
  <c r="A164" i="13"/>
  <c r="A162" i="13"/>
  <c r="F119" i="13"/>
  <c r="F66" i="20"/>
  <c r="F65" i="20"/>
  <c r="F11" i="20"/>
  <c r="F10" i="20"/>
  <c r="F9" i="20"/>
  <c r="F8" i="20"/>
  <c r="F7" i="20"/>
  <c r="F10" i="13"/>
  <c r="F137" i="20" l="1"/>
  <c r="F107" i="13"/>
  <c r="A15" i="19" l="1"/>
  <c r="F71" i="20"/>
  <c r="F70" i="20"/>
  <c r="F69" i="20"/>
  <c r="F116" i="20"/>
  <c r="F115" i="20"/>
  <c r="F114" i="20"/>
  <c r="F113" i="20"/>
  <c r="F112" i="20"/>
  <c r="F109" i="20"/>
  <c r="F108" i="20"/>
  <c r="F107" i="20"/>
  <c r="F106" i="20"/>
  <c r="F105" i="20"/>
  <c r="F62" i="20"/>
  <c r="F54" i="20"/>
  <c r="F61" i="20"/>
  <c r="F60" i="20"/>
  <c r="F59" i="20"/>
  <c r="F58" i="20"/>
  <c r="F57" i="20"/>
  <c r="F56" i="20"/>
  <c r="F55" i="20"/>
  <c r="F36" i="20"/>
  <c r="F39" i="20"/>
  <c r="F38" i="20"/>
  <c r="F37" i="20"/>
  <c r="F35" i="20"/>
  <c r="F34" i="20"/>
  <c r="F33" i="20"/>
  <c r="F32" i="20"/>
  <c r="F22" i="20"/>
  <c r="F23" i="20"/>
  <c r="F24" i="20"/>
  <c r="F25" i="20"/>
  <c r="F26" i="20"/>
  <c r="F27" i="20"/>
  <c r="F28" i="20"/>
  <c r="F29" i="20"/>
  <c r="F21" i="20"/>
  <c r="R223" i="20"/>
  <c r="R221" i="20"/>
  <c r="A221" i="20"/>
  <c r="R219" i="20"/>
  <c r="A219" i="20"/>
  <c r="R217" i="20"/>
  <c r="A217" i="20"/>
  <c r="R215" i="20"/>
  <c r="A215" i="20"/>
  <c r="R213" i="20"/>
  <c r="A213" i="20"/>
  <c r="R211" i="20"/>
  <c r="A211" i="20"/>
  <c r="A209" i="20"/>
  <c r="R207" i="20"/>
  <c r="A207" i="20"/>
  <c r="R202" i="20"/>
  <c r="F183" i="20"/>
  <c r="F182" i="20"/>
  <c r="F181" i="20"/>
  <c r="F180" i="20"/>
  <c r="F179" i="20"/>
  <c r="F178" i="20"/>
  <c r="F177" i="20"/>
  <c r="F167" i="20"/>
  <c r="F164" i="20"/>
  <c r="C157" i="20"/>
  <c r="F157" i="20" s="1"/>
  <c r="F156" i="20"/>
  <c r="F135" i="20"/>
  <c r="F133" i="20"/>
  <c r="F132" i="20"/>
  <c r="F131" i="20"/>
  <c r="R73" i="20"/>
  <c r="F20" i="20"/>
  <c r="F122" i="13"/>
  <c r="F120" i="13"/>
  <c r="F115" i="13"/>
  <c r="C108" i="13"/>
  <c r="F106" i="13"/>
  <c r="F67" i="13"/>
  <c r="F23" i="13"/>
  <c r="F22" i="13"/>
  <c r="F118" i="20" l="1"/>
  <c r="F120" i="20" s="1"/>
  <c r="F217" i="20" s="1"/>
  <c r="F73" i="20"/>
  <c r="F209" i="20" s="1"/>
  <c r="F139" i="20"/>
  <c r="F169" i="20"/>
  <c r="F13" i="20"/>
  <c r="F207" i="20" s="1"/>
  <c r="F185" i="20"/>
  <c r="F221" i="20" s="1"/>
  <c r="F159" i="20"/>
  <c r="F171" i="20" l="1"/>
  <c r="F219" i="20" s="1"/>
  <c r="F223" i="20" s="1"/>
  <c r="F68" i="13"/>
  <c r="F70" i="13" s="1"/>
  <c r="F34" i="19"/>
  <c r="F33" i="19"/>
  <c r="F32" i="19"/>
  <c r="F31" i="19"/>
  <c r="F30" i="19"/>
  <c r="F29" i="19"/>
  <c r="F225" i="20" l="1"/>
  <c r="F227" i="20" s="1"/>
  <c r="F15" i="19"/>
  <c r="F83" i="13"/>
  <c r="F11" i="13"/>
  <c r="A11" i="19" l="1"/>
  <c r="R18" i="19"/>
  <c r="R6" i="19"/>
  <c r="F87" i="13" l="1"/>
  <c r="F85" i="13"/>
  <c r="F72" i="13"/>
  <c r="F45" i="13"/>
  <c r="F24" i="13"/>
  <c r="F21" i="13"/>
  <c r="F20" i="13"/>
  <c r="F34" i="13" l="1"/>
  <c r="F9" i="13" l="1"/>
  <c r="F108" i="13" l="1"/>
  <c r="F44" i="13"/>
  <c r="F42" i="13" l="1"/>
  <c r="F43" i="13"/>
  <c r="F41" i="13"/>
  <c r="F7" i="13"/>
  <c r="F8" i="13"/>
  <c r="F6" i="13"/>
  <c r="F47" i="13" l="1"/>
  <c r="R172" i="13"/>
  <c r="F133" i="13"/>
  <c r="F134" i="13"/>
  <c r="F135" i="13"/>
  <c r="F136" i="13"/>
  <c r="F137" i="13"/>
  <c r="F138" i="13"/>
  <c r="F132" i="13"/>
  <c r="F118" i="13"/>
  <c r="F124" i="13" s="1"/>
  <c r="F84" i="13"/>
  <c r="F91" i="13" s="1"/>
  <c r="A170" i="13"/>
  <c r="A168" i="13"/>
  <c r="F140" i="13" l="1"/>
  <c r="F170" i="13" s="1"/>
  <c r="R170" i="13" l="1"/>
  <c r="F105" i="13" l="1"/>
  <c r="F110" i="13" l="1"/>
  <c r="F126" i="13" s="1"/>
  <c r="F160" i="13"/>
  <c r="R34" i="13" l="1"/>
  <c r="R162" i="13"/>
  <c r="R151" i="13"/>
  <c r="A156" i="13"/>
  <c r="R156" i="13"/>
  <c r="A158" i="13"/>
  <c r="A160" i="13"/>
  <c r="R160" i="13"/>
  <c r="R164" i="13"/>
  <c r="A166" i="13"/>
  <c r="R166" i="13"/>
  <c r="R168" i="13"/>
  <c r="R47" i="13" l="1"/>
  <c r="F13" i="13"/>
  <c r="F156" i="13" s="1"/>
  <c r="F158" i="13"/>
  <c r="F166" i="13" l="1"/>
  <c r="F168" i="13" l="1"/>
  <c r="F172" i="13" l="1"/>
  <c r="F11" i="19" l="1"/>
  <c r="F18" i="19" s="1"/>
  <c r="F174" i="13"/>
  <c r="F176" i="13" s="1"/>
  <c r="F20" i="19" l="1"/>
  <c r="F22" i="19" s="1"/>
</calcChain>
</file>

<file path=xl/sharedStrings.xml><?xml version="1.0" encoding="utf-8"?>
<sst xmlns="http://schemas.openxmlformats.org/spreadsheetml/2006/main" count="441" uniqueCount="156">
  <si>
    <t>Décomposition du Prix Global et Forfaitaire</t>
  </si>
  <si>
    <t>CHAPITRE I \ Généralités</t>
  </si>
  <si>
    <t>Article VII.1 \ Généralités</t>
  </si>
  <si>
    <t>DESIGNATION</t>
  </si>
  <si>
    <t>U</t>
  </si>
  <si>
    <t>P.U</t>
  </si>
  <si>
    <t>ENS</t>
  </si>
  <si>
    <t>____________</t>
  </si>
  <si>
    <t>_________</t>
  </si>
  <si>
    <t>TOTAL CHAPITRE I =</t>
  </si>
  <si>
    <t>TOTAL CHAPITRE II =</t>
  </si>
  <si>
    <t>TOTAL CHAPITRE III =</t>
  </si>
  <si>
    <t>PM</t>
  </si>
  <si>
    <t>Essais</t>
  </si>
  <si>
    <t>=</t>
  </si>
  <si>
    <t>TOTAL TTC EN €</t>
  </si>
  <si>
    <t>)</t>
  </si>
  <si>
    <t>TOTAL CHAPITRE VII =</t>
  </si>
  <si>
    <t>___________</t>
  </si>
  <si>
    <t>T.V.A 20% EN €</t>
  </si>
  <si>
    <t>Sous Total Article VII.3=</t>
  </si>
  <si>
    <t>Sous Total Article VII.4=</t>
  </si>
  <si>
    <t>CHAPITRE II \ Installations existantes</t>
  </si>
  <si>
    <t>TOTAL CHAPITRE VI =</t>
  </si>
  <si>
    <t>Essai AQC</t>
  </si>
  <si>
    <t>Fourniture, pose et raccordements suivant description CCTP :</t>
  </si>
  <si>
    <t>Fourniture, pose et accessoires suivant description C.C.T.P :</t>
  </si>
  <si>
    <t xml:space="preserve">Fourniture, pose et raccordements suivant description C.C.T.P : </t>
  </si>
  <si>
    <t>Mise en service</t>
  </si>
  <si>
    <t>Contrôle des installations</t>
  </si>
  <si>
    <t xml:space="preserve">Vérification du bureau de contrôle </t>
  </si>
  <si>
    <t xml:space="preserve">Information des utilisateurs </t>
  </si>
  <si>
    <t>Garantie</t>
  </si>
  <si>
    <t xml:space="preserve">Document à fournir après exécution </t>
  </si>
  <si>
    <t>Fourniture, pose et raccordements y compris câblage suivant description CCTP :</t>
  </si>
  <si>
    <t>TOTAL HT EN €</t>
  </si>
  <si>
    <t>Q
MO</t>
  </si>
  <si>
    <t>Q
ENT</t>
  </si>
  <si>
    <t xml:space="preserve"> P.T </t>
  </si>
  <si>
    <t xml:space="preserve">Attestation rebouchement suivant description CCTP </t>
  </si>
  <si>
    <t>Phase DCE</t>
  </si>
  <si>
    <t>- RECAPITULATIF GENERAL -</t>
  </si>
  <si>
    <t>CHAPITRE III \ Installations de chantier</t>
  </si>
  <si>
    <t>CHAPITRE IV \ Alimentation électrique</t>
  </si>
  <si>
    <t>CHAPITRE V \ Prise de terre - Liaisons équipotentielles - Mise à la terre</t>
  </si>
  <si>
    <t>CHAPITRE VI \ Armoires de protection des circuits</t>
  </si>
  <si>
    <t>Article VI.1 \ Généralités</t>
  </si>
  <si>
    <t>Article VI.2 \ Conceptions</t>
  </si>
  <si>
    <t>Sous Total Article VI.3=</t>
  </si>
  <si>
    <t>Article VII.2 \ Réseaux de distribution intérieur</t>
  </si>
  <si>
    <t>Sous Total Article VII.2=</t>
  </si>
  <si>
    <t>Article VII.3 \ Eclairage normal</t>
  </si>
  <si>
    <t>Article VII.4 \ Choix du petit appareillage</t>
  </si>
  <si>
    <t xml:space="preserve">Fiches FDES suivant description CCTP </t>
  </si>
  <si>
    <t xml:space="preserve">Percements et rebouchages suivant description CCTP </t>
  </si>
  <si>
    <t>Recherche + réparation câble suivant C.C.T.P. de type :</t>
  </si>
  <si>
    <t xml:space="preserve">    - câble RO2V 3G1.5mm² à 5G2.5mm²</t>
  </si>
  <si>
    <t xml:space="preserve">    - câble RO2V 5G6 à 5G10mm²</t>
  </si>
  <si>
    <t xml:space="preserve">    - câble SYT1 de 1 à 3 paires 0,9 mm</t>
  </si>
  <si>
    <t xml:space="preserve">    - câble SYT1 de 3 à 7 paires 0,9 mm</t>
  </si>
  <si>
    <t xml:space="preserve">    - câble coaxial 75 ohms</t>
  </si>
  <si>
    <t xml:space="preserve">    - câble résistant au feu 3G1.5mm² à 5G2.5mm²</t>
  </si>
  <si>
    <t>Article VI.3 \ Armoires existantes</t>
  </si>
  <si>
    <t>Fourniture et pose schéma armoire suivant description C.C.T.P</t>
  </si>
  <si>
    <t>Maintien des installations de chantier</t>
  </si>
  <si>
    <t xml:space="preserve">Retrait des installations de chantier </t>
  </si>
  <si>
    <t xml:space="preserve">  - moulure PVC </t>
  </si>
  <si>
    <t xml:space="preserve">  - fourreaux ICTA </t>
  </si>
  <si>
    <t xml:space="preserve">  - boite de dérivation </t>
  </si>
  <si>
    <t xml:space="preserve">  - point lumineux intérieur y compris accessoires</t>
  </si>
  <si>
    <t>OP 940 – RELAMPING 
BIBLIOTHEQUE UNIVERSITAIRE 
&amp; BATIMENT MATHEMATIQUES 
DES CEZEAUX
3 &amp; 6 place Vasalery – 63170 Aubière</t>
  </si>
  <si>
    <t>LOT N°2 : ELECTRICITE</t>
  </si>
  <si>
    <t xml:space="preserve"> AVRIL 2025</t>
  </si>
  <si>
    <t>Bibliothèque Universitaire</t>
  </si>
  <si>
    <t xml:space="preserve"> - Salle NEWTON</t>
  </si>
  <si>
    <t xml:space="preserve"> - Salle BUFFON</t>
  </si>
  <si>
    <t xml:space="preserve"> - Salle annexe NEWTON</t>
  </si>
  <si>
    <t xml:space="preserve"> - Salle annexe BUFFON</t>
  </si>
  <si>
    <t xml:space="preserve"> - A216 Salle catalogue</t>
  </si>
  <si>
    <t xml:space="preserve">  - alimentation coffret d’étage </t>
  </si>
  <si>
    <t xml:space="preserve">  - coffret d’étage </t>
  </si>
  <si>
    <t>Modification TGBT suivant description C.C.T.P</t>
  </si>
  <si>
    <t>CHAPITRE VII \ Equipement des locaux</t>
  </si>
  <si>
    <t xml:space="preserve">  - luminaire type A</t>
  </si>
  <si>
    <t xml:space="preserve">  - luminaire type B</t>
  </si>
  <si>
    <t xml:space="preserve">  - interrupteur piézo</t>
  </si>
  <si>
    <t>Fourniture et pose suivant description CCTP :</t>
  </si>
  <si>
    <t xml:space="preserve">  - obturateur</t>
  </si>
  <si>
    <t xml:space="preserve">Mise en service et certificat suivant description CCTP </t>
  </si>
  <si>
    <t>CHAPITRE VIII \ Travaux divers</t>
  </si>
  <si>
    <t>TOTAL CHAPITRE VIII =</t>
  </si>
  <si>
    <t>- RECAPITULATIF BIBLIOTHEQUE UNIVERSITAIRE -</t>
  </si>
  <si>
    <t>Bâtiment Mathématiques</t>
  </si>
  <si>
    <t>Dépose et évacuation équipements électriques niveau RdC haut suivant description CCTP :</t>
  </si>
  <si>
    <t>Dépose et évacuation équipements électriques niveau 0 suivant description CCTP :</t>
  </si>
  <si>
    <t xml:space="preserve"> - C11 Circulation</t>
  </si>
  <si>
    <t xml:space="preserve"> - C12 Circulation</t>
  </si>
  <si>
    <t xml:space="preserve"> - C12 bis Circulation</t>
  </si>
  <si>
    <t xml:space="preserve"> - C13 Circulation</t>
  </si>
  <si>
    <t xml:space="preserve"> - C14 Circulation</t>
  </si>
  <si>
    <t xml:space="preserve"> - C31 Circulation</t>
  </si>
  <si>
    <t xml:space="preserve"> - C32 Circulation</t>
  </si>
  <si>
    <t xml:space="preserve"> - C33 Circulation</t>
  </si>
  <si>
    <t xml:space="preserve"> - C34 Circulation</t>
  </si>
  <si>
    <t xml:space="preserve"> - C35 Circulation</t>
  </si>
  <si>
    <t>Dépose et évacuation équipements électriques niveau 1 suivant description CCTP :</t>
  </si>
  <si>
    <t xml:space="preserve"> - C111 Circulation</t>
  </si>
  <si>
    <t xml:space="preserve"> - C112 Circulation</t>
  </si>
  <si>
    <t xml:space="preserve"> - C113 Circulation</t>
  </si>
  <si>
    <t xml:space="preserve"> - C114 Circulation</t>
  </si>
  <si>
    <t xml:space="preserve"> - C121 Circulation</t>
  </si>
  <si>
    <t xml:space="preserve"> - C131 Circulation</t>
  </si>
  <si>
    <t xml:space="preserve"> - C132 Circulation</t>
  </si>
  <si>
    <t xml:space="preserve"> - C133 Circulation</t>
  </si>
  <si>
    <t xml:space="preserve"> - C210 Sas</t>
  </si>
  <si>
    <t xml:space="preserve"> - C211 Circulation</t>
  </si>
  <si>
    <t xml:space="preserve"> - C212 Circulation</t>
  </si>
  <si>
    <t xml:space="preserve"> - C213 Circulation</t>
  </si>
  <si>
    <t xml:space="preserve"> - C221 Circulation</t>
  </si>
  <si>
    <t xml:space="preserve"> - C231 Circulation</t>
  </si>
  <si>
    <t xml:space="preserve"> - C232 Circulation</t>
  </si>
  <si>
    <t xml:space="preserve"> - C233 Circulation</t>
  </si>
  <si>
    <t xml:space="preserve"> - C234 Circulation</t>
  </si>
  <si>
    <t>Dépose et évacuation équipements électriques niveau 2 suivant description CCTP :</t>
  </si>
  <si>
    <t xml:space="preserve">  - protection coffret de chantier </t>
  </si>
  <si>
    <t>Modification suivant description C.C.T.P :</t>
  </si>
  <si>
    <t xml:space="preserve"> - Armoire Rez-de-chaussée Aile 1 </t>
  </si>
  <si>
    <t xml:space="preserve"> - Armoire Rez-de-chaussée Aile 3</t>
  </si>
  <si>
    <t xml:space="preserve"> - Armoire Niveau 1 Aile 1 </t>
  </si>
  <si>
    <t xml:space="preserve"> - Armoire Niveau 1 Aile 3</t>
  </si>
  <si>
    <t xml:space="preserve"> - Armoire Niveau 2 Aile 1 </t>
  </si>
  <si>
    <t>Fourniture et pose schéma suivant description C.C.T.P :</t>
  </si>
  <si>
    <t>Repose équipements électriques suivant description CCTP :</t>
  </si>
  <si>
    <t xml:space="preserve"> - BAES</t>
  </si>
  <si>
    <t xml:space="preserve"> - bloc d'ambiance</t>
  </si>
  <si>
    <t xml:space="preserve">  - luminaire type C</t>
  </si>
  <si>
    <t xml:space="preserve">  - détecteur de présence et luminosité</t>
  </si>
  <si>
    <t>- RECAPITULATIF BATIMENT MATHEMATIQUES -</t>
  </si>
  <si>
    <t xml:space="preserve">  - luminaire type D</t>
  </si>
  <si>
    <t xml:space="preserve"> - luminaire type E</t>
  </si>
  <si>
    <t>ALGOTHERM INGENIERIE SAS au capital de 60 000 €. RCS Clermont-Ferrand B 399 087 162 - APE 7112B
9, rue LOUIS ROSIER 1er ETAGE- 63000  CLERMONT-FERRAND
Tél. : 04 73 98 51 27 - *: algotherm@algotherm-ing.fr</t>
  </si>
  <si>
    <t>Etude Execution</t>
  </si>
  <si>
    <t xml:space="preserve">Coordination </t>
  </si>
  <si>
    <t>Attestation niveau éclairement</t>
  </si>
  <si>
    <t xml:space="preserve">Attestation rebouchement </t>
  </si>
  <si>
    <t xml:space="preserve">Fiches FDES </t>
  </si>
  <si>
    <t xml:space="preserve">  - dalle 60x60cm</t>
  </si>
  <si>
    <t xml:space="preserve">  - dalle 120x60cm</t>
  </si>
  <si>
    <t xml:space="preserve">  - tableau de commande hall entrée</t>
  </si>
  <si>
    <t xml:space="preserve">  - coffret de commnande éclairage salle</t>
  </si>
  <si>
    <t>Dépose et pose suivant description CCTP :</t>
  </si>
  <si>
    <t>Fourniture et pose capuchon détecteur incendie suivant description CCTP :</t>
  </si>
  <si>
    <t xml:space="preserve">  - salle Newton</t>
  </si>
  <si>
    <t xml:space="preserve">  - salle Buffon</t>
  </si>
  <si>
    <t xml:space="preserve">Utilisation PIR pour travail en hauteur suivant description CCTP </t>
  </si>
  <si>
    <t>Dépose et repose capuchon détecteur incendie pendant la durée du chantier pour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</si>
</sst>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dd/mm/yy"/>
    <numFmt numFmtId="166" formatCode="_-* #,##0.00\ [$€]_-;\-* #,##0.00\ [$€]_-;_-* &quot;-&quot;??\ [$€]_-;_-@_-"/>
    <numFmt numFmtId="167" formatCode="#,##0.00_ ;\-#,##0.00\ "/>
  </numFmts>
  <fonts count="28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sz val="20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b/>
      <i/>
      <sz val="20"/>
      <name val="Times New Roman"/>
      <family val="1"/>
    </font>
    <font>
      <b/>
      <sz val="20"/>
      <name val="Times New Roman"/>
      <family val="1"/>
    </font>
    <font>
      <b/>
      <i/>
      <sz val="13"/>
      <name val="Times New Roman"/>
      <family val="1"/>
    </font>
    <font>
      <b/>
      <sz val="18"/>
      <name val="Times New Roman"/>
      <family val="1"/>
    </font>
    <font>
      <sz val="8"/>
      <name val="Open Sans"/>
      <family val="2"/>
    </font>
    <font>
      <b/>
      <i/>
      <sz val="25"/>
      <name val="Times New Roman"/>
      <family val="1"/>
    </font>
    <font>
      <b/>
      <i/>
      <sz val="18"/>
      <name val="Times New Roman"/>
      <family val="1"/>
    </font>
    <font>
      <b/>
      <i/>
      <sz val="16"/>
      <name val="Times New Roman"/>
      <family val="1"/>
    </font>
    <font>
      <b/>
      <sz val="10"/>
      <name val="Times New Roman"/>
      <family val="1"/>
    </font>
    <font>
      <b/>
      <sz val="8"/>
      <color rgb="FFC00000"/>
      <name val="LEMON MILK"/>
      <family val="3"/>
    </font>
    <font>
      <sz val="8"/>
      <color rgb="FF000000"/>
      <name val="Arial"/>
      <family val="2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6" fillId="0" borderId="0"/>
  </cellStyleXfs>
  <cellXfs count="20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0" fontId="1" fillId="0" borderId="0" xfId="5" applyFont="1"/>
    <xf numFmtId="0" fontId="1" fillId="0" borderId="0" xfId="5" applyFont="1" applyAlignment="1">
      <alignment wrapText="1"/>
    </xf>
    <xf numFmtId="0" fontId="6" fillId="0" borderId="0" xfId="5"/>
    <xf numFmtId="0" fontId="7" fillId="0" borderId="0" xfId="5" applyFont="1" applyAlignment="1">
      <alignment horizontal="center" vertical="center"/>
    </xf>
    <xf numFmtId="0" fontId="8" fillId="0" borderId="0" xfId="5" applyFont="1"/>
    <xf numFmtId="0" fontId="7" fillId="0" borderId="0" xfId="5" applyFont="1" applyAlignment="1">
      <alignment horizontal="center"/>
    </xf>
    <xf numFmtId="165" fontId="14" fillId="0" borderId="0" xfId="5" applyNumberFormat="1" applyFont="1" applyAlignment="1">
      <alignment horizontal="center"/>
    </xf>
    <xf numFmtId="0" fontId="15" fillId="0" borderId="0" xfId="5" applyFont="1" applyAlignment="1">
      <alignment horizontal="center"/>
    </xf>
    <xf numFmtId="0" fontId="16" fillId="0" borderId="0" xfId="5" applyFont="1" applyAlignment="1">
      <alignment horizontal="center"/>
    </xf>
    <xf numFmtId="0" fontId="17" fillId="0" borderId="0" xfId="5" applyFont="1" applyAlignment="1">
      <alignment horizontal="center"/>
    </xf>
    <xf numFmtId="0" fontId="18" fillId="0" borderId="0" xfId="5" applyFont="1" applyAlignment="1">
      <alignment horizontal="center"/>
    </xf>
    <xf numFmtId="0" fontId="12" fillId="0" borderId="0" xfId="5" applyFont="1" applyAlignment="1">
      <alignment horizontal="center"/>
    </xf>
    <xf numFmtId="0" fontId="13" fillId="0" borderId="0" xfId="5" applyFont="1" applyAlignment="1">
      <alignment horizontal="center"/>
    </xf>
    <xf numFmtId="17" fontId="19" fillId="0" borderId="0" xfId="5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2" fontId="3" fillId="0" borderId="0" xfId="2" quotePrefix="1" applyNumberFormat="1" applyFont="1" applyBorder="1" applyAlignment="1">
      <alignment horizontal="center" wrapText="1"/>
    </xf>
    <xf numFmtId="2" fontId="3" fillId="0" borderId="0" xfId="2" applyNumberFormat="1" applyFont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2" fontId="8" fillId="0" borderId="0" xfId="2" applyNumberFormat="1" applyFont="1" applyBorder="1" applyAlignment="1">
      <alignment wrapText="1"/>
    </xf>
    <xf numFmtId="2" fontId="20" fillId="0" borderId="0" xfId="2" applyNumberFormat="1" applyFont="1" applyBorder="1" applyAlignment="1">
      <alignment wrapText="1"/>
    </xf>
    <xf numFmtId="0" fontId="8" fillId="0" borderId="15" xfId="0" applyFont="1" applyBorder="1" applyAlignment="1">
      <alignment wrapText="1"/>
    </xf>
    <xf numFmtId="2" fontId="20" fillId="0" borderId="16" xfId="2" applyNumberFormat="1" applyFont="1" applyBorder="1" applyAlignment="1">
      <alignment wrapText="1"/>
    </xf>
    <xf numFmtId="0" fontId="24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 vertical="center" wrapText="1"/>
    </xf>
    <xf numFmtId="2" fontId="3" fillId="2" borderId="21" xfId="2" applyNumberFormat="1" applyFont="1" applyFill="1" applyBorder="1" applyAlignment="1">
      <alignment horizontal="center" vertical="center" wrapText="1"/>
    </xf>
    <xf numFmtId="2" fontId="3" fillId="2" borderId="23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2" fontId="24" fillId="0" borderId="1" xfId="2" applyNumberFormat="1" applyFont="1" applyBorder="1" applyAlignment="1">
      <alignment horizontal="center" vertical="center" wrapText="1"/>
    </xf>
    <xf numFmtId="2" fontId="23" fillId="0" borderId="3" xfId="2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2" fontId="23" fillId="0" borderId="1" xfId="2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2" fontId="24" fillId="0" borderId="1" xfId="2" applyNumberFormat="1" applyFont="1" applyBorder="1" applyAlignment="1">
      <alignment vertical="center" wrapText="1"/>
    </xf>
    <xf numFmtId="2" fontId="23" fillId="0" borderId="4" xfId="2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2" fontId="3" fillId="0" borderId="0" xfId="2" quotePrefix="1" applyNumberFormat="1" applyFont="1" applyBorder="1" applyAlignment="1">
      <alignment horizontal="center" vertical="center" wrapText="1"/>
    </xf>
    <xf numFmtId="2" fontId="3" fillId="0" borderId="0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vertical="center" wrapText="1"/>
    </xf>
    <xf numFmtId="2" fontId="3" fillId="0" borderId="0" xfId="2" applyNumberFormat="1" applyFont="1" applyBorder="1" applyAlignment="1">
      <alignment vertical="center" wrapText="1"/>
    </xf>
    <xf numFmtId="2" fontId="8" fillId="0" borderId="0" xfId="2" applyNumberFormat="1" applyFont="1" applyBorder="1" applyAlignment="1">
      <alignment vertical="center" wrapText="1"/>
    </xf>
    <xf numFmtId="2" fontId="20" fillId="0" borderId="0" xfId="2" applyNumberFormat="1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2" fontId="20" fillId="0" borderId="16" xfId="2" applyNumberFormat="1" applyFont="1" applyBorder="1" applyAlignment="1">
      <alignment vertical="center" wrapText="1"/>
    </xf>
    <xf numFmtId="164" fontId="2" fillId="0" borderId="0" xfId="2" applyFont="1" applyBorder="1" applyAlignment="1">
      <alignment horizontal="center" wrapText="1"/>
    </xf>
    <xf numFmtId="2" fontId="23" fillId="0" borderId="0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horizontal="center" wrapText="1"/>
    </xf>
    <xf numFmtId="164" fontId="3" fillId="0" borderId="0" xfId="2" applyFont="1" applyBorder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4" fontId="24" fillId="0" borderId="0" xfId="0" applyNumberFormat="1" applyFont="1" applyAlignment="1">
      <alignment horizontal="center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 vertical="center" wrapText="1"/>
    </xf>
    <xf numFmtId="3" fontId="24" fillId="0" borderId="2" xfId="0" applyNumberFormat="1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3" fontId="24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2" applyNumberFormat="1" applyFont="1" applyBorder="1" applyAlignment="1">
      <alignment horizontal="center" vertical="center" wrapText="1"/>
    </xf>
    <xf numFmtId="2" fontId="3" fillId="0" borderId="1" xfId="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2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2" applyFont="1" applyBorder="1" applyAlignment="1" applyProtection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64" fontId="2" fillId="0" borderId="1" xfId="2" applyFont="1" applyBorder="1" applyAlignment="1">
      <alignment horizontal="center" vertical="center" wrapText="1"/>
    </xf>
    <xf numFmtId="164" fontId="3" fillId="0" borderId="3" xfId="2" applyFont="1" applyBorder="1" applyAlignment="1" applyProtection="1">
      <alignment horizontal="center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2" fontId="3" fillId="2" borderId="17" xfId="2" applyNumberFormat="1" applyFont="1" applyFill="1" applyBorder="1" applyAlignment="1">
      <alignment horizontal="center" vertical="center" wrapText="1"/>
    </xf>
    <xf numFmtId="2" fontId="3" fillId="2" borderId="20" xfId="2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2" fontId="26" fillId="0" borderId="3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2" fontId="20" fillId="0" borderId="3" xfId="2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164" fontId="27" fillId="0" borderId="1" xfId="2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164" fontId="2" fillId="0" borderId="3" xfId="2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2" fillId="0" borderId="1" xfId="2" applyNumberFormat="1" applyFont="1" applyBorder="1" applyAlignment="1">
      <alignment vertical="center" wrapText="1"/>
    </xf>
    <xf numFmtId="164" fontId="2" fillId="0" borderId="0" xfId="2" applyFont="1" applyBorder="1" applyAlignment="1">
      <alignment horizontal="center" vertical="center" wrapText="1"/>
    </xf>
    <xf numFmtId="164" fontId="26" fillId="0" borderId="0" xfId="2" applyFont="1" applyBorder="1" applyAlignment="1">
      <alignment horizontal="center" vertical="center" wrapText="1"/>
    </xf>
    <xf numFmtId="164" fontId="27" fillId="0" borderId="0" xfId="2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2" fontId="2" fillId="0" borderId="4" xfId="2" applyNumberFormat="1" applyFont="1" applyBorder="1" applyAlignment="1">
      <alignment horizontal="center" vertical="center" wrapText="1"/>
    </xf>
    <xf numFmtId="2" fontId="3" fillId="0" borderId="6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wrapText="1"/>
    </xf>
    <xf numFmtId="2" fontId="3" fillId="0" borderId="0" xfId="0" applyNumberFormat="1" applyFont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3" fillId="0" borderId="4" xfId="2" applyNumberFormat="1" applyFont="1" applyBorder="1" applyAlignment="1">
      <alignment horizontal="center" vertical="center" wrapText="1"/>
    </xf>
    <xf numFmtId="164" fontId="27" fillId="0" borderId="3" xfId="2" applyFont="1" applyBorder="1" applyAlignment="1" applyProtection="1">
      <alignment horizontal="center" vertical="center" wrapText="1"/>
    </xf>
    <xf numFmtId="0" fontId="21" fillId="0" borderId="0" xfId="5" applyFont="1" applyAlignment="1">
      <alignment horizontal="center" vertical="center" wrapText="1"/>
    </xf>
    <xf numFmtId="0" fontId="22" fillId="0" borderId="0" xfId="5" applyFont="1"/>
    <xf numFmtId="0" fontId="9" fillId="3" borderId="7" xfId="5" applyFont="1" applyFill="1" applyBorder="1" applyAlignment="1">
      <alignment horizontal="center"/>
    </xf>
    <xf numFmtId="0" fontId="1" fillId="0" borderId="8" xfId="5" applyFont="1" applyBorder="1"/>
    <xf numFmtId="0" fontId="1" fillId="0" borderId="9" xfId="5" applyFont="1" applyBorder="1"/>
    <xf numFmtId="0" fontId="10" fillId="3" borderId="10" xfId="5" applyFont="1" applyFill="1" applyBorder="1" applyAlignment="1">
      <alignment horizontal="center" vertical="center" wrapText="1"/>
    </xf>
    <xf numFmtId="0" fontId="1" fillId="0" borderId="0" xfId="5" applyFont="1" applyAlignment="1">
      <alignment vertical="center"/>
    </xf>
    <xf numFmtId="0" fontId="1" fillId="0" borderId="11" xfId="5" applyFont="1" applyBorder="1" applyAlignment="1">
      <alignment vertical="center"/>
    </xf>
    <xf numFmtId="0" fontId="9" fillId="3" borderId="12" xfId="5" applyFont="1" applyFill="1" applyBorder="1" applyAlignment="1">
      <alignment horizontal="center"/>
    </xf>
    <xf numFmtId="0" fontId="1" fillId="0" borderId="13" xfId="5" applyFont="1" applyBorder="1"/>
    <xf numFmtId="0" fontId="1" fillId="0" borderId="14" xfId="5" applyFont="1" applyBorder="1"/>
    <xf numFmtId="0" fontId="11" fillId="3" borderId="10" xfId="5" applyFont="1" applyFill="1" applyBorder="1" applyAlignment="1">
      <alignment horizontal="center" wrapText="1"/>
    </xf>
    <xf numFmtId="0" fontId="1" fillId="0" borderId="0" xfId="5" applyFont="1"/>
    <xf numFmtId="0" fontId="1" fillId="0" borderId="11" xfId="5" applyFont="1" applyBorder="1"/>
    <xf numFmtId="0" fontId="12" fillId="3" borderId="10" xfId="5" applyFont="1" applyFill="1" applyBorder="1" applyAlignment="1">
      <alignment horizontal="center"/>
    </xf>
    <xf numFmtId="0" fontId="13" fillId="3" borderId="10" xfId="5" applyFont="1" applyFill="1" applyBorder="1" applyAlignment="1">
      <alignment horizontal="center"/>
    </xf>
    <xf numFmtId="165" fontId="14" fillId="0" borderId="0" xfId="5" quotePrefix="1" applyNumberFormat="1" applyFont="1" applyAlignment="1">
      <alignment horizontal="center"/>
    </xf>
    <xf numFmtId="0" fontId="6" fillId="0" borderId="0" xfId="5"/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6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vertical="center" wrapText="1"/>
    </xf>
    <xf numFmtId="164" fontId="27" fillId="0" borderId="0" xfId="2" applyFont="1" applyBorder="1" applyAlignment="1" applyProtection="1">
      <alignment horizontal="center" vertical="center" wrapText="1"/>
    </xf>
    <xf numFmtId="0" fontId="27" fillId="0" borderId="4" xfId="0" applyFont="1" applyBorder="1" applyAlignment="1">
      <alignment vertical="center" wrapText="1"/>
    </xf>
    <xf numFmtId="164" fontId="27" fillId="0" borderId="4" xfId="2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4" fontId="3" fillId="0" borderId="0" xfId="2" applyFont="1" applyBorder="1" applyAlignment="1" applyProtection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164" fontId="3" fillId="0" borderId="6" xfId="2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wrapText="1"/>
    </xf>
    <xf numFmtId="2" fontId="3" fillId="0" borderId="3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quotePrefix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vertical="center" wrapText="1"/>
    </xf>
    <xf numFmtId="2" fontId="3" fillId="0" borderId="0" xfId="0" quotePrefix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8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164" fontId="23" fillId="0" borderId="1" xfId="2" applyFont="1" applyBorder="1" applyAlignment="1" applyProtection="1">
      <alignment horizontal="center" vertical="center" wrapText="1"/>
    </xf>
    <xf numFmtId="0" fontId="23" fillId="0" borderId="4" xfId="0" applyFont="1" applyBorder="1" applyAlignment="1">
      <alignment vertical="center" wrapText="1"/>
    </xf>
  </cellXfs>
  <cellStyles count="6">
    <cellStyle name="Euro" xfId="1" xr:uid="{00000000-0005-0000-0000-000000000000}"/>
    <cellStyle name="Milliers" xfId="2" builtinId="3"/>
    <cellStyle name="Milliers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1</xdr:row>
      <xdr:rowOff>142876</xdr:rowOff>
    </xdr:from>
    <xdr:to>
      <xdr:col>4</xdr:col>
      <xdr:colOff>807272</xdr:colOff>
      <xdr:row>9</xdr:row>
      <xdr:rowOff>142876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E638752-09D1-DE9A-C54C-B0F70F7B8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304801"/>
          <a:ext cx="2397947" cy="1295400"/>
        </a:xfrm>
        <a:prstGeom prst="rect">
          <a:avLst/>
        </a:prstGeom>
      </xdr:spPr>
    </xdr:pic>
    <xdr:clientData/>
  </xdr:twoCellAnchor>
  <xdr:twoCellAnchor editAs="oneCell">
    <xdr:from>
      <xdr:col>2</xdr:col>
      <xdr:colOff>552450</xdr:colOff>
      <xdr:row>12</xdr:row>
      <xdr:rowOff>161924</xdr:rowOff>
    </xdr:from>
    <xdr:to>
      <xdr:col>4</xdr:col>
      <xdr:colOff>219075</xdr:colOff>
      <xdr:row>22</xdr:row>
      <xdr:rowOff>90759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88BF195-5B94-237E-526F-5462E15A6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2105024"/>
          <a:ext cx="1352550" cy="15861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9"/>
  <sheetViews>
    <sheetView view="pageBreakPreview" zoomScaleNormal="100" zoomScaleSheetLayoutView="100" workbookViewId="0">
      <selection activeCell="A33" sqref="A33:G33"/>
    </sheetView>
  </sheetViews>
  <sheetFormatPr baseColWidth="10" defaultColWidth="14.42578125" defaultRowHeight="15" customHeight="1" x14ac:dyDescent="0.2"/>
  <cols>
    <col min="1" max="2" width="13.85546875" style="6" customWidth="1"/>
    <col min="3" max="3" width="12.28515625" style="6" customWidth="1"/>
    <col min="4" max="4" width="13" style="6" customWidth="1"/>
    <col min="5" max="5" width="13.5703125" style="6" customWidth="1"/>
    <col min="6" max="7" width="13.85546875" style="6" customWidth="1"/>
    <col min="8" max="24" width="10.7109375" style="6" customWidth="1"/>
    <col min="25" max="16384" width="14.42578125" style="6"/>
  </cols>
  <sheetData>
    <row r="1" spans="1:24" ht="12.75" customHeight="1" x14ac:dyDescent="0.2">
      <c r="A1" s="4"/>
      <c r="B1" s="4"/>
      <c r="C1" s="4"/>
      <c r="D1" s="4"/>
      <c r="E1" s="4"/>
      <c r="F1" s="4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12.75" customHeight="1" x14ac:dyDescent="0.2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2.75" customHeight="1" x14ac:dyDescent="0.2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12.75" customHeight="1" x14ac:dyDescent="0.2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2.75" customHeight="1" x14ac:dyDescent="0.2">
      <c r="A5" s="4"/>
      <c r="B5" s="4"/>
      <c r="C5" s="4"/>
      <c r="D5" s="4"/>
      <c r="E5" s="4"/>
      <c r="F5" s="4"/>
      <c r="G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2.75" customHeight="1" x14ac:dyDescent="0.2">
      <c r="A6" s="4"/>
      <c r="B6" s="4"/>
      <c r="C6" s="4"/>
      <c r="D6" s="4"/>
      <c r="E6" s="4"/>
      <c r="F6" s="4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12.75" customHeight="1" x14ac:dyDescent="0.2">
      <c r="A7" s="4"/>
      <c r="B7" s="4"/>
      <c r="C7" s="4"/>
      <c r="D7" s="4"/>
      <c r="E7" s="4"/>
      <c r="F7" s="4"/>
      <c r="G7" s="4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ht="12.75" customHeight="1" x14ac:dyDescent="0.2">
      <c r="A8" s="4"/>
      <c r="B8" s="4"/>
      <c r="C8" s="4"/>
      <c r="D8" s="4"/>
      <c r="E8" s="4"/>
      <c r="F8" s="4"/>
      <c r="G8" s="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2.75" customHeight="1" x14ac:dyDescent="0.2">
      <c r="A9" s="4"/>
      <c r="B9" s="4"/>
      <c r="C9" s="4"/>
      <c r="D9" s="4"/>
      <c r="E9" s="4"/>
      <c r="F9" s="4"/>
      <c r="G9" s="4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2.75" customHeight="1" x14ac:dyDescent="0.2">
      <c r="A10" s="4"/>
      <c r="B10" s="4"/>
      <c r="C10" s="4"/>
      <c r="D10" s="4"/>
      <c r="E10" s="4"/>
      <c r="F10" s="4"/>
      <c r="G10" s="4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12.75" customHeight="1" x14ac:dyDescent="0.2">
      <c r="A11" s="4"/>
      <c r="B11" s="4"/>
      <c r="C11" s="4"/>
      <c r="D11" s="4"/>
      <c r="E11" s="4"/>
      <c r="F11" s="4"/>
      <c r="G11" s="4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ht="12.75" customHeight="1" x14ac:dyDescent="0.2">
      <c r="A12" s="4"/>
      <c r="B12" s="4"/>
      <c r="C12" s="4"/>
      <c r="D12" s="4"/>
      <c r="E12" s="4"/>
      <c r="F12" s="4"/>
      <c r="G12" s="4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12.75" customHeight="1" x14ac:dyDescent="0.2">
      <c r="A13" s="4"/>
      <c r="B13" s="4"/>
      <c r="C13" s="4"/>
      <c r="D13" s="4"/>
      <c r="E13" s="4"/>
      <c r="F13" s="4"/>
      <c r="G13" s="4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12.75" customHeight="1" x14ac:dyDescent="0.2">
      <c r="A14" s="4"/>
      <c r="B14" s="4"/>
      <c r="C14" s="4"/>
      <c r="D14" s="4"/>
      <c r="E14" s="4"/>
      <c r="F14" s="4"/>
      <c r="G14" s="4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12.75" customHeight="1" x14ac:dyDescent="0.2">
      <c r="A15" s="4"/>
      <c r="B15" s="4"/>
      <c r="C15" s="4"/>
      <c r="D15" s="4"/>
      <c r="E15" s="4"/>
      <c r="F15" s="4"/>
      <c r="G15" s="4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12.75" customHeight="1" x14ac:dyDescent="0.2">
      <c r="A16" s="4"/>
      <c r="B16" s="4"/>
      <c r="C16" s="4"/>
      <c r="D16" s="4"/>
      <c r="E16" s="4"/>
      <c r="F16" s="4"/>
      <c r="G16" s="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ht="12.75" customHeight="1" x14ac:dyDescent="0.2">
      <c r="A17" s="4"/>
      <c r="B17" s="4"/>
      <c r="C17" s="4"/>
      <c r="D17" s="4"/>
      <c r="E17" s="4"/>
      <c r="F17" s="4"/>
      <c r="G17" s="4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12.75" customHeight="1" x14ac:dyDescent="0.2">
      <c r="A18" s="4"/>
      <c r="B18" s="4"/>
      <c r="C18" s="4"/>
      <c r="D18" s="4"/>
      <c r="E18" s="4"/>
      <c r="F18" s="4"/>
      <c r="G18" s="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12.75" customHeight="1" x14ac:dyDescent="0.2">
      <c r="A19" s="4"/>
      <c r="B19" s="4"/>
      <c r="C19" s="4"/>
      <c r="D19" s="4"/>
      <c r="E19" s="4"/>
      <c r="F19" s="4"/>
      <c r="G19" s="4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15.75" customHeight="1" x14ac:dyDescent="0.2">
      <c r="A20" s="7"/>
      <c r="B20" s="7"/>
      <c r="C20" s="7"/>
      <c r="D20" s="7"/>
      <c r="E20" s="7"/>
      <c r="F20" s="7"/>
      <c r="G20" s="7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12.75" customHeight="1" x14ac:dyDescent="0.2">
      <c r="A21" s="8"/>
      <c r="B21" s="8"/>
      <c r="C21" s="8"/>
      <c r="D21" s="8"/>
      <c r="E21" s="8"/>
      <c r="F21" s="4"/>
      <c r="G21" s="4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12.75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12.75" customHeight="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12.7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12.7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ht="13.5" customHeight="1" thickBo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ht="10.5" customHeight="1" x14ac:dyDescent="0.4">
      <c r="A27" s="143"/>
      <c r="B27" s="144"/>
      <c r="C27" s="144"/>
      <c r="D27" s="144"/>
      <c r="E27" s="144"/>
      <c r="F27" s="144"/>
      <c r="G27" s="14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ht="110.25" customHeight="1" x14ac:dyDescent="0.2">
      <c r="A28" s="146" t="s">
        <v>70</v>
      </c>
      <c r="B28" s="147"/>
      <c r="C28" s="147"/>
      <c r="D28" s="147"/>
      <c r="E28" s="147"/>
      <c r="F28" s="147"/>
      <c r="G28" s="148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ht="9.75" customHeight="1" thickBot="1" x14ac:dyDescent="0.45">
      <c r="A29" s="149"/>
      <c r="B29" s="150"/>
      <c r="C29" s="150"/>
      <c r="D29" s="150"/>
      <c r="E29" s="150"/>
      <c r="F29" s="150"/>
      <c r="G29" s="151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ht="12.7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ht="13.5" customHeight="1" thickBo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ht="10.5" customHeight="1" x14ac:dyDescent="0.4">
      <c r="A32" s="143"/>
      <c r="B32" s="144"/>
      <c r="C32" s="144"/>
      <c r="D32" s="144"/>
      <c r="E32" s="144"/>
      <c r="F32" s="144"/>
      <c r="G32" s="14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ht="25.5" customHeight="1" x14ac:dyDescent="0.35">
      <c r="A33" s="152" t="s">
        <v>71</v>
      </c>
      <c r="B33" s="153"/>
      <c r="C33" s="153"/>
      <c r="D33" s="153"/>
      <c r="E33" s="153"/>
      <c r="F33" s="153"/>
      <c r="G33" s="154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ht="25.5" customHeight="1" x14ac:dyDescent="0.35">
      <c r="A34" s="155" t="s">
        <v>0</v>
      </c>
      <c r="B34" s="153"/>
      <c r="C34" s="153"/>
      <c r="D34" s="153"/>
      <c r="E34" s="153"/>
      <c r="F34" s="153"/>
      <c r="G34" s="154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ht="25.5" customHeight="1" x14ac:dyDescent="0.35">
      <c r="A35" s="156" t="s">
        <v>40</v>
      </c>
      <c r="B35" s="153"/>
      <c r="C35" s="153"/>
      <c r="D35" s="153"/>
      <c r="E35" s="153"/>
      <c r="F35" s="153"/>
      <c r="G35" s="154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ht="9.75" customHeight="1" thickBot="1" x14ac:dyDescent="0.45">
      <c r="A36" s="149"/>
      <c r="B36" s="150"/>
      <c r="C36" s="150"/>
      <c r="D36" s="150"/>
      <c r="E36" s="150"/>
      <c r="F36" s="150"/>
      <c r="G36" s="151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ht="12.75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ht="12.75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ht="12.75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ht="12.75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ht="12.75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ht="12.75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ht="12.75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ht="15.75" x14ac:dyDescent="0.25">
      <c r="A44" s="4"/>
      <c r="B44" s="4"/>
      <c r="C44" s="4"/>
      <c r="D44" s="9"/>
      <c r="E44" s="4"/>
      <c r="F44" s="4"/>
      <c r="G44" s="4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4" ht="17.25" x14ac:dyDescent="0.3">
      <c r="A45" s="157" t="s">
        <v>72</v>
      </c>
      <c r="B45" s="158"/>
      <c r="C45" s="158"/>
      <c r="D45" s="158"/>
      <c r="E45" s="158"/>
      <c r="F45" s="158"/>
      <c r="G45" s="158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ht="17.25" x14ac:dyDescent="0.3">
      <c r="A46" s="10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ht="12.75" x14ac:dyDescent="0.2">
      <c r="A47" s="4"/>
      <c r="B47" s="4"/>
      <c r="C47" s="4"/>
      <c r="D47" s="4"/>
      <c r="E47" s="4"/>
      <c r="F47" s="4"/>
      <c r="G47" s="4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ht="57.75" customHeight="1" x14ac:dyDescent="0.2">
      <c r="A48" s="141" t="s">
        <v>140</v>
      </c>
      <c r="B48" s="142"/>
      <c r="C48" s="142"/>
      <c r="D48" s="142"/>
      <c r="E48" s="142"/>
      <c r="F48" s="142"/>
      <c r="G48" s="142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ht="22.5" customHeight="1" x14ac:dyDescent="0.3">
      <c r="A49" s="11"/>
      <c r="B49" s="4"/>
      <c r="C49" s="4"/>
      <c r="D49" s="4"/>
      <c r="E49" s="4"/>
      <c r="F49" s="4"/>
      <c r="G49" s="4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ht="22.5" customHeight="1" x14ac:dyDescent="0.3">
      <c r="A50" s="1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ht="12.75" customHeight="1" x14ac:dyDescent="0.25">
      <c r="A51" s="12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ht="30.75" customHeight="1" x14ac:dyDescent="0.4">
      <c r="A52" s="13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ht="23.25" customHeight="1" x14ac:dyDescent="0.35">
      <c r="A53" s="14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ht="25.5" customHeight="1" x14ac:dyDescent="0.35">
      <c r="A54" s="1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ht="25.5" customHeight="1" x14ac:dyDescent="0.35">
      <c r="A55" s="16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ht="30.75" customHeight="1" x14ac:dyDescent="0.4">
      <c r="A56" s="13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ht="30.75" customHeight="1" x14ac:dyDescent="0.4">
      <c r="A57" s="13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30.75" customHeight="1" x14ac:dyDescent="0.4">
      <c r="A58" s="13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30.75" customHeight="1" x14ac:dyDescent="0.4">
      <c r="A59" s="13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ht="20.25" customHeight="1" x14ac:dyDescent="0.3">
      <c r="A60" s="17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ht="12.75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ht="12.75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ht="12.75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ht="12.75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ht="12.75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ht="12.75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ht="12.75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ht="12.75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ht="12.75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ht="12.75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ht="12.75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ht="12.75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ht="12.75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ht="12.75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ht="12.75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ht="12.75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ht="12.75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24" ht="12.75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24" ht="12.75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ht="12.75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24" ht="12.75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 ht="12.75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ht="12.75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 ht="12.75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 ht="12.75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24" ht="12.75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24" ht="12.75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1:24" ht="12.75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24" ht="12.75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24" ht="12.75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24" ht="12.75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24" ht="12.75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24" ht="12.75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</row>
    <row r="94" spans="1:24" ht="12.75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1:24" ht="12.75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24" ht="12.75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1:24" ht="12.75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</row>
    <row r="98" spans="1:24" ht="12.75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1:24" ht="12.75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</row>
    <row r="100" spans="1:24" ht="12.75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pans="1:24" ht="12.75" customHeight="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1:24" ht="12.75" customHeight="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1:24" ht="12.75" customHeight="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</row>
    <row r="104" spans="1:24" ht="12.75" customHeight="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</row>
    <row r="105" spans="1:24" ht="12.75" customHeight="1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  <row r="106" spans="1:24" ht="12.75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</row>
    <row r="107" spans="1:24" ht="12.75" customHeight="1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</row>
    <row r="108" spans="1:24" ht="12.75" customHeight="1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</row>
    <row r="109" spans="1:24" ht="12.75" customHeight="1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</row>
    <row r="110" spans="1:24" ht="12.75" customHeight="1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1:24" ht="12.75" customHeight="1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1:24" ht="12.75" customHeight="1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1:24" ht="12.75" customHeight="1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1:24" ht="12.75" customHeight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</row>
    <row r="115" spans="1:24" ht="12.75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</row>
    <row r="116" spans="1:24" ht="12.7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24" ht="12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24" ht="12.75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</row>
    <row r="119" spans="1:24" ht="12.75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</row>
    <row r="120" spans="1:24" ht="12.75" customHeight="1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</row>
    <row r="121" spans="1:24" ht="12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24" ht="12.75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</row>
    <row r="123" spans="1:24" ht="12.75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</row>
    <row r="124" spans="1:24" ht="12.75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</row>
    <row r="125" spans="1:24" ht="12.75" customHeight="1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</row>
    <row r="126" spans="1:24" ht="12.75" customHeight="1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</row>
    <row r="127" spans="1:24" ht="12.75" customHeight="1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</row>
    <row r="128" spans="1:24" ht="12.75" customHeight="1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</row>
    <row r="129" spans="1:24" ht="12.75" customHeight="1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</row>
    <row r="130" spans="1:24" ht="12.75" customHeight="1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</row>
    <row r="131" spans="1:24" ht="12.75" customHeight="1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</row>
    <row r="132" spans="1:24" ht="12.75" customHeight="1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</row>
    <row r="133" spans="1:24" ht="12.75" customHeight="1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</row>
    <row r="134" spans="1:24" ht="12.75" customHeight="1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</row>
    <row r="135" spans="1:24" ht="12.75" customHeight="1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</row>
    <row r="136" spans="1:24" ht="12.75" customHeight="1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</row>
    <row r="137" spans="1:24" ht="12.75" customHeight="1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</row>
    <row r="138" spans="1:24" ht="12.75" customHeight="1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</row>
    <row r="139" spans="1:24" ht="12.75" customHeight="1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</row>
    <row r="140" spans="1:24" ht="12.75" customHeight="1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</row>
    <row r="141" spans="1:24" ht="12.75" customHeight="1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</row>
    <row r="142" spans="1:24" ht="12.75" customHeight="1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</row>
    <row r="143" spans="1:24" ht="12.75" customHeight="1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</row>
    <row r="144" spans="1:24" ht="12.75" customHeight="1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</row>
    <row r="145" spans="1:24" ht="12.75" customHeight="1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</row>
    <row r="146" spans="1:24" ht="12.75" customHeight="1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</row>
    <row r="147" spans="1:24" ht="12.75" customHeight="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</row>
    <row r="148" spans="1:24" ht="12.75" customHeight="1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</row>
    <row r="149" spans="1:24" ht="12.75" customHeight="1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</row>
    <row r="150" spans="1:24" ht="12.75" customHeight="1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</row>
    <row r="151" spans="1:24" ht="12.75" customHeight="1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</row>
    <row r="152" spans="1:24" ht="12.75" customHeight="1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</row>
    <row r="153" spans="1:24" ht="12.75" customHeight="1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</row>
    <row r="154" spans="1:24" ht="12.75" customHeight="1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</row>
    <row r="155" spans="1:24" ht="12.75" customHeight="1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</row>
    <row r="156" spans="1:24" ht="12.75" customHeight="1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</row>
    <row r="157" spans="1:24" ht="12.75" customHeight="1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</row>
    <row r="158" spans="1:24" ht="12.75" customHeight="1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</row>
    <row r="159" spans="1:24" ht="12.75" customHeight="1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</row>
    <row r="160" spans="1:24" ht="12.75" customHeight="1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</row>
    <row r="161" spans="1:24" ht="12.75" customHeight="1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</row>
    <row r="162" spans="1:24" ht="12.75" customHeight="1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</row>
    <row r="163" spans="1:24" ht="12.75" customHeight="1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</row>
    <row r="164" spans="1:24" ht="12.75" customHeight="1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</row>
    <row r="165" spans="1:24" ht="12.75" customHeight="1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</row>
    <row r="166" spans="1:24" ht="12.75" customHeight="1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</row>
    <row r="167" spans="1:24" ht="12.75" customHeight="1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</row>
    <row r="168" spans="1:24" ht="12.75" customHeight="1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</row>
    <row r="169" spans="1:24" ht="12.75" customHeight="1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</row>
    <row r="170" spans="1:24" ht="12.75" customHeight="1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</row>
    <row r="171" spans="1:24" ht="12.75" customHeight="1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</row>
    <row r="172" spans="1:24" ht="12.75" customHeight="1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</row>
    <row r="173" spans="1:24" ht="12.75" customHeight="1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</row>
    <row r="174" spans="1:24" ht="12.75" customHeight="1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</row>
    <row r="175" spans="1:24" ht="12.75" customHeight="1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</row>
    <row r="176" spans="1:24" ht="12.75" customHeight="1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</row>
    <row r="177" spans="1:24" ht="12.75" customHeight="1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</row>
    <row r="178" spans="1:24" ht="12.75" customHeight="1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</row>
    <row r="179" spans="1:24" ht="12.75" customHeight="1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</row>
    <row r="180" spans="1:24" ht="12.75" customHeight="1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</row>
    <row r="181" spans="1:24" ht="12.75" customHeight="1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</row>
    <row r="182" spans="1:24" ht="12.75" customHeight="1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</row>
    <row r="183" spans="1:24" ht="12.75" customHeight="1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</row>
    <row r="184" spans="1:24" ht="12.75" customHeight="1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</row>
    <row r="185" spans="1:24" ht="12.75" customHeight="1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</row>
    <row r="186" spans="1:24" ht="12.75" customHeight="1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</row>
    <row r="187" spans="1:24" ht="12.75" customHeight="1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</row>
    <row r="188" spans="1:24" ht="12.75" customHeight="1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</row>
    <row r="189" spans="1:24" ht="12.75" customHeight="1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</row>
    <row r="190" spans="1:24" ht="12.75" customHeight="1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</row>
    <row r="191" spans="1:24" ht="12.75" customHeight="1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</row>
    <row r="192" spans="1:24" ht="12.75" customHeight="1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</row>
    <row r="193" spans="1:24" ht="12.75" customHeight="1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</row>
    <row r="194" spans="1:24" ht="12.75" customHeight="1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</row>
    <row r="195" spans="1:24" ht="12.75" customHeight="1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</row>
    <row r="196" spans="1:24" ht="12.75" customHeight="1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</row>
    <row r="197" spans="1:24" ht="12.75" customHeight="1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</row>
    <row r="198" spans="1:24" ht="12.75" customHeight="1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</row>
    <row r="199" spans="1:24" ht="12.75" customHeight="1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</row>
    <row r="200" spans="1:24" ht="12.75" customHeight="1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</row>
    <row r="201" spans="1:24" ht="12.75" customHeight="1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</row>
    <row r="202" spans="1:24" ht="12.75" customHeight="1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</row>
    <row r="203" spans="1:24" ht="12.75" customHeight="1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</row>
    <row r="204" spans="1:24" ht="12.75" customHeight="1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</row>
    <row r="205" spans="1:24" ht="12.75" customHeight="1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</row>
    <row r="206" spans="1:24" ht="12.75" customHeight="1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</row>
    <row r="207" spans="1:24" ht="12.75" customHeight="1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</row>
    <row r="208" spans="1:24" ht="12.75" customHeight="1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</row>
    <row r="209" spans="1:24" ht="12.75" customHeight="1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</row>
    <row r="210" spans="1:24" ht="12.75" customHeight="1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</row>
    <row r="211" spans="1:24" ht="12.75" customHeight="1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</row>
    <row r="212" spans="1:24" ht="12.75" customHeight="1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</row>
    <row r="213" spans="1:24" ht="12.75" customHeight="1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</row>
    <row r="214" spans="1:24" ht="12.75" customHeight="1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</row>
    <row r="215" spans="1:24" ht="12.75" customHeight="1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</row>
    <row r="216" spans="1:24" ht="12.75" customHeight="1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</row>
    <row r="217" spans="1:24" ht="12.75" customHeight="1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</row>
    <row r="218" spans="1:24" ht="12.75" customHeight="1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</row>
    <row r="219" spans="1:24" ht="12.75" customHeight="1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</row>
    <row r="220" spans="1:24" ht="12.75" customHeight="1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</row>
    <row r="221" spans="1:24" ht="12.75" customHeight="1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</row>
    <row r="222" spans="1:24" ht="12.75" customHeight="1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</row>
    <row r="223" spans="1:24" ht="12.75" customHeight="1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</row>
    <row r="224" spans="1:24" ht="12.75" customHeight="1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</row>
    <row r="225" spans="1:24" ht="12.75" customHeight="1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</row>
    <row r="226" spans="1:24" ht="12.75" customHeight="1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</row>
    <row r="227" spans="1:24" ht="12.75" customHeight="1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</row>
    <row r="228" spans="1:24" ht="12.75" customHeight="1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</row>
    <row r="229" spans="1:24" ht="12.75" customHeight="1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</row>
    <row r="230" spans="1:24" ht="12.75" customHeight="1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</row>
    <row r="231" spans="1:24" ht="12.75" customHeight="1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</row>
    <row r="232" spans="1:24" ht="12.75" customHeight="1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</row>
    <row r="233" spans="1:24" ht="12.75" customHeight="1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</row>
    <row r="234" spans="1:24" ht="12.75" customHeight="1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</row>
    <row r="235" spans="1:24" ht="12.75" customHeight="1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</row>
    <row r="236" spans="1:24" ht="12.75" customHeight="1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</row>
    <row r="237" spans="1:24" ht="12.75" customHeight="1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</row>
    <row r="238" spans="1:24" ht="12.75" customHeight="1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</row>
    <row r="239" spans="1:24" ht="12.75" customHeight="1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</row>
    <row r="240" spans="1:24" ht="12.75" customHeight="1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</row>
    <row r="241" spans="1:24" ht="12.75" customHeight="1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</row>
    <row r="242" spans="1:24" ht="12.75" customHeight="1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</row>
    <row r="243" spans="1:24" ht="12.75" customHeight="1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</row>
    <row r="244" spans="1:24" ht="12.75" customHeight="1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</row>
    <row r="245" spans="1:24" ht="12.75" customHeight="1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</row>
    <row r="246" spans="1:24" ht="12.75" customHeight="1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</row>
    <row r="247" spans="1:24" ht="12.75" customHeight="1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</row>
    <row r="248" spans="1:24" ht="12.75" customHeight="1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</row>
    <row r="249" spans="1:24" ht="12.75" customHeight="1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</row>
    <row r="250" spans="1:24" ht="12.75" customHeight="1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</row>
    <row r="251" spans="1:24" ht="12.75" customHeight="1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</row>
    <row r="252" spans="1:24" ht="12.75" customHeight="1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</row>
    <row r="253" spans="1:24" ht="12.75" customHeight="1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</row>
    <row r="254" spans="1:24" ht="12.75" customHeight="1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</row>
    <row r="255" spans="1:24" ht="12.7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</row>
    <row r="256" spans="1:24" ht="12.75" customHeight="1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</row>
    <row r="257" spans="1:24" ht="12.75" customHeight="1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</row>
    <row r="258" spans="1:24" ht="12.75" customHeight="1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</row>
    <row r="259" spans="1:24" ht="12.75" customHeight="1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</row>
    <row r="260" spans="1:24" ht="12.75" customHeight="1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</row>
    <row r="261" spans="1:24" ht="12.75" customHeight="1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</row>
    <row r="262" spans="1:24" ht="12.75" customHeight="1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</row>
    <row r="263" spans="1:24" ht="12.75" customHeight="1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</row>
    <row r="264" spans="1:24" ht="12.75" customHeight="1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</row>
    <row r="265" spans="1:24" ht="12.75" customHeight="1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</row>
    <row r="266" spans="1:24" ht="12.75" customHeight="1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</row>
    <row r="267" spans="1:24" ht="12.75" customHeight="1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</row>
    <row r="268" spans="1:24" ht="12.75" customHeight="1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</row>
    <row r="269" spans="1:24" ht="12.75" customHeight="1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</row>
    <row r="270" spans="1:24" ht="12.75" customHeight="1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</row>
    <row r="271" spans="1:24" ht="12.75" customHeight="1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</row>
    <row r="272" spans="1:24" ht="12.75" customHeight="1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</row>
    <row r="273" spans="1:24" ht="12.75" customHeight="1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</row>
    <row r="274" spans="1:24" ht="12.75" customHeight="1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</row>
    <row r="275" spans="1:24" ht="12.75" customHeight="1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</row>
    <row r="276" spans="1:24" ht="12.75" customHeight="1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</row>
    <row r="277" spans="1:24" ht="12.75" customHeight="1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</row>
    <row r="278" spans="1:24" ht="12.75" customHeight="1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</row>
    <row r="279" spans="1:24" ht="12.75" customHeight="1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</row>
    <row r="280" spans="1:24" ht="12.75" customHeight="1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</row>
    <row r="281" spans="1:24" ht="12.75" customHeight="1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</row>
    <row r="282" spans="1:24" ht="12.75" customHeight="1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</row>
    <row r="283" spans="1:24" ht="12.75" customHeight="1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</row>
    <row r="284" spans="1:24" ht="12.75" customHeight="1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</row>
    <row r="285" spans="1:24" ht="12.75" customHeight="1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</row>
    <row r="286" spans="1:24" ht="12.75" customHeight="1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</row>
    <row r="287" spans="1:24" ht="12.75" customHeight="1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</row>
    <row r="288" spans="1:24" ht="12.75" customHeight="1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</row>
    <row r="289" spans="1:24" ht="12.75" customHeight="1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</row>
    <row r="290" spans="1:24" ht="12.75" customHeight="1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</row>
    <row r="291" spans="1:24" ht="12.75" customHeight="1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</row>
    <row r="292" spans="1:24" ht="12.75" customHeight="1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</row>
    <row r="293" spans="1:24" ht="12.75" customHeight="1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</row>
    <row r="294" spans="1:24" ht="12.75" customHeight="1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</row>
    <row r="295" spans="1:24" ht="12.75" customHeight="1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</row>
    <row r="296" spans="1:24" ht="12.75" customHeight="1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</row>
    <row r="297" spans="1:24" ht="12.75" customHeight="1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</row>
    <row r="298" spans="1:24" ht="12.75" customHeight="1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</row>
    <row r="299" spans="1:24" ht="12.75" customHeight="1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</row>
    <row r="300" spans="1:24" ht="12.75" customHeight="1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</row>
    <row r="301" spans="1:24" ht="12.75" customHeight="1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</row>
    <row r="302" spans="1:24" ht="12.75" customHeight="1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</row>
    <row r="303" spans="1:24" ht="12.75" customHeight="1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</row>
    <row r="304" spans="1:24" ht="12.75" customHeight="1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</row>
    <row r="305" spans="1:24" ht="12.75" customHeight="1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</row>
    <row r="306" spans="1:24" ht="12.75" customHeight="1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</row>
    <row r="307" spans="1:24" ht="12.75" customHeight="1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</row>
    <row r="308" spans="1:24" ht="12.75" customHeight="1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</row>
    <row r="309" spans="1:24" ht="12.75" customHeight="1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</row>
    <row r="310" spans="1:24" ht="12.75" customHeight="1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</row>
    <row r="311" spans="1:24" ht="12.75" customHeight="1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</row>
    <row r="312" spans="1:24" ht="12.75" customHeight="1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</row>
    <row r="313" spans="1:24" ht="12.75" customHeight="1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</row>
    <row r="314" spans="1:24" ht="12.75" customHeight="1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</row>
    <row r="315" spans="1:24" ht="12.75" customHeight="1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</row>
    <row r="316" spans="1:24" ht="12.75" customHeight="1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</row>
    <row r="317" spans="1:24" ht="12.75" customHeight="1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</row>
    <row r="318" spans="1:24" ht="12.75" customHeight="1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</row>
    <row r="319" spans="1:24" ht="12.75" customHeight="1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</row>
    <row r="320" spans="1:24" ht="12.75" customHeight="1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</row>
    <row r="321" spans="1:24" ht="12.75" customHeight="1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</row>
    <row r="322" spans="1:24" ht="12.75" customHeight="1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</row>
    <row r="323" spans="1:24" ht="12.75" customHeight="1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</row>
    <row r="324" spans="1:24" ht="12.75" customHeight="1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</row>
    <row r="325" spans="1:24" ht="12.75" customHeight="1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</row>
    <row r="326" spans="1:24" ht="12.75" customHeight="1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</row>
    <row r="327" spans="1:24" ht="12.75" customHeight="1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</row>
    <row r="328" spans="1:24" ht="12.75" customHeight="1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</row>
    <row r="329" spans="1:24" ht="12.75" customHeight="1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</row>
    <row r="330" spans="1:24" ht="12.75" customHeight="1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</row>
    <row r="331" spans="1:24" ht="12.75" customHeight="1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</row>
    <row r="332" spans="1:24" ht="12.75" customHeight="1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</row>
    <row r="333" spans="1:24" ht="12.75" customHeight="1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</row>
    <row r="334" spans="1:24" ht="12.75" customHeight="1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</row>
    <row r="335" spans="1:24" ht="12.75" customHeight="1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</row>
    <row r="336" spans="1:24" ht="12.75" customHeight="1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</row>
    <row r="337" spans="1:24" ht="12.75" customHeight="1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</row>
    <row r="338" spans="1:24" ht="12.75" customHeight="1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</row>
    <row r="339" spans="1:24" ht="12.75" customHeight="1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</row>
    <row r="340" spans="1:24" ht="12.75" customHeight="1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</row>
    <row r="341" spans="1:24" ht="12.75" customHeight="1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</row>
    <row r="342" spans="1:24" ht="12.75" customHeight="1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</row>
    <row r="343" spans="1:24" ht="12.75" customHeight="1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</row>
    <row r="344" spans="1:24" ht="12.75" customHeight="1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</row>
    <row r="345" spans="1:24" ht="12.75" customHeight="1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</row>
    <row r="346" spans="1:24" ht="12.75" customHeight="1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</row>
    <row r="347" spans="1:24" ht="12.75" customHeight="1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</row>
    <row r="348" spans="1:24" ht="12.75" customHeight="1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</row>
    <row r="349" spans="1:24" ht="12.75" customHeight="1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</row>
    <row r="350" spans="1:24" ht="12.75" customHeight="1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</row>
    <row r="351" spans="1:24" ht="12.75" customHeight="1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</row>
    <row r="352" spans="1:24" ht="12.75" customHeight="1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</row>
    <row r="353" spans="1:24" ht="12.75" customHeight="1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</row>
    <row r="354" spans="1:24" ht="12.75" customHeight="1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</row>
    <row r="355" spans="1:24" ht="12.75" customHeight="1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</row>
    <row r="356" spans="1:24" ht="12.75" customHeight="1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</row>
    <row r="357" spans="1:24" ht="12.75" customHeight="1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</row>
    <row r="358" spans="1:24" ht="12.75" customHeight="1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</row>
    <row r="359" spans="1:24" ht="12.75" customHeight="1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</row>
    <row r="360" spans="1:24" ht="12.75" customHeight="1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</row>
    <row r="361" spans="1:24" ht="12.75" customHeight="1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</row>
    <row r="362" spans="1:24" ht="12.75" customHeight="1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</row>
    <row r="363" spans="1:24" ht="12.75" customHeight="1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</row>
    <row r="364" spans="1:24" ht="12.75" customHeight="1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</row>
    <row r="365" spans="1:24" ht="12.75" customHeight="1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</row>
    <row r="366" spans="1:24" ht="12.75" customHeight="1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</row>
    <row r="367" spans="1:24" ht="12.75" customHeight="1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</row>
    <row r="368" spans="1:24" ht="12.75" customHeight="1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</row>
    <row r="369" spans="1:24" ht="12.75" customHeight="1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</row>
    <row r="370" spans="1:24" ht="12.75" customHeight="1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</row>
    <row r="371" spans="1:24" ht="12.75" customHeight="1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</row>
    <row r="372" spans="1:24" ht="12.75" customHeight="1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</row>
    <row r="373" spans="1:24" ht="12.75" customHeight="1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</row>
    <row r="374" spans="1:24" ht="12.75" customHeight="1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</row>
    <row r="375" spans="1:24" ht="12.75" customHeight="1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</row>
    <row r="376" spans="1:24" ht="12.75" customHeight="1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</row>
    <row r="377" spans="1:24" ht="12.75" customHeight="1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</row>
    <row r="378" spans="1:24" ht="12.75" customHeight="1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</row>
    <row r="379" spans="1:24" ht="12.75" customHeight="1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</row>
    <row r="380" spans="1:24" ht="12.75" customHeight="1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</row>
    <row r="381" spans="1:24" ht="12.75" customHeight="1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</row>
    <row r="382" spans="1:24" ht="12.75" customHeight="1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</row>
    <row r="383" spans="1:24" ht="12.75" customHeight="1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</row>
    <row r="384" spans="1:24" ht="12.75" customHeight="1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</row>
    <row r="385" spans="1:24" ht="12.75" customHeight="1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</row>
    <row r="386" spans="1:24" ht="12.75" customHeight="1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</row>
    <row r="387" spans="1:24" ht="12.75" customHeight="1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</row>
    <row r="388" spans="1:24" ht="12.75" customHeight="1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</row>
    <row r="389" spans="1:24" ht="12.75" customHeight="1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</row>
    <row r="390" spans="1:24" ht="12.75" customHeight="1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</row>
    <row r="391" spans="1:24" ht="12.75" customHeight="1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</row>
    <row r="392" spans="1:24" ht="12.75" customHeight="1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</row>
    <row r="393" spans="1:24" ht="12.75" customHeight="1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</row>
    <row r="394" spans="1:24" ht="12.75" customHeight="1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</row>
    <row r="395" spans="1:24" ht="12.75" customHeight="1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</row>
    <row r="396" spans="1:24" ht="12.75" customHeight="1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</row>
    <row r="397" spans="1:24" ht="12.75" customHeight="1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</row>
    <row r="398" spans="1:24" ht="12.75" customHeight="1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</row>
    <row r="399" spans="1:24" ht="12.75" customHeight="1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</row>
    <row r="400" spans="1:24" ht="12.75" customHeight="1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</row>
    <row r="401" spans="1:24" ht="12.75" customHeight="1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</row>
    <row r="402" spans="1:24" ht="12.75" customHeight="1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</row>
    <row r="403" spans="1:24" ht="12.75" customHeight="1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</row>
    <row r="404" spans="1:24" ht="12.75" customHeight="1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</row>
    <row r="405" spans="1:24" ht="12.75" customHeight="1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</row>
    <row r="406" spans="1:24" ht="12.75" customHeight="1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</row>
    <row r="407" spans="1:24" ht="12.75" customHeight="1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</row>
    <row r="408" spans="1:24" ht="12.75" customHeight="1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</row>
    <row r="409" spans="1:24" ht="12.75" customHeight="1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</row>
    <row r="410" spans="1:24" ht="12.75" customHeight="1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</row>
    <row r="411" spans="1:24" ht="12.75" customHeight="1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</row>
    <row r="412" spans="1:24" ht="12.75" customHeight="1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</row>
    <row r="413" spans="1:24" ht="12.75" customHeight="1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</row>
    <row r="414" spans="1:24" ht="12.75" customHeight="1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</row>
    <row r="415" spans="1:24" ht="12.75" customHeight="1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</row>
    <row r="416" spans="1:24" ht="12.75" customHeight="1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</row>
    <row r="417" spans="1:24" ht="12.75" customHeight="1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</row>
    <row r="418" spans="1:24" ht="12.75" customHeight="1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</row>
    <row r="419" spans="1:24" ht="12.75" customHeight="1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</row>
    <row r="420" spans="1:24" ht="12.75" customHeight="1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</row>
    <row r="421" spans="1:24" ht="12.75" customHeight="1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</row>
    <row r="422" spans="1:24" ht="12.75" customHeight="1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</row>
    <row r="423" spans="1:24" ht="12.75" customHeight="1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</row>
    <row r="424" spans="1:24" ht="12.75" customHeight="1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</row>
    <row r="425" spans="1:24" ht="12.75" customHeight="1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</row>
    <row r="426" spans="1:24" ht="12.75" customHeight="1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</row>
    <row r="427" spans="1:24" ht="12.75" customHeight="1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</row>
    <row r="428" spans="1:24" ht="12.75" customHeight="1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</row>
    <row r="429" spans="1:24" ht="12.75" customHeight="1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</row>
    <row r="430" spans="1:24" ht="12.75" customHeight="1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</row>
    <row r="431" spans="1:24" ht="12.75" customHeight="1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</row>
    <row r="432" spans="1:24" ht="12.75" customHeight="1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</row>
    <row r="433" spans="1:24" ht="12.75" customHeight="1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</row>
    <row r="434" spans="1:24" ht="12.75" customHeight="1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</row>
    <row r="435" spans="1:24" ht="12.75" customHeight="1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</row>
    <row r="436" spans="1:24" ht="12.75" customHeight="1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</row>
    <row r="437" spans="1:24" ht="12.75" customHeight="1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</row>
    <row r="438" spans="1:24" ht="12.75" customHeight="1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</row>
    <row r="439" spans="1:24" ht="12.75" customHeight="1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</row>
    <row r="440" spans="1:24" ht="12.75" customHeight="1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</row>
    <row r="441" spans="1:24" ht="12.75" customHeight="1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</row>
    <row r="442" spans="1:24" ht="12.75" customHeight="1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</row>
    <row r="443" spans="1:24" ht="12.75" customHeight="1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</row>
    <row r="444" spans="1:24" ht="12.75" customHeight="1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</row>
    <row r="445" spans="1:24" ht="12.75" customHeight="1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</row>
    <row r="446" spans="1:24" ht="12.75" customHeight="1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</row>
    <row r="447" spans="1:24" ht="12.75" customHeight="1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</row>
    <row r="448" spans="1:24" ht="12.75" customHeight="1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</row>
    <row r="449" spans="1:24" ht="12.75" customHeight="1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</row>
    <row r="450" spans="1:24" ht="12.75" customHeight="1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</row>
    <row r="451" spans="1:24" ht="12.75" customHeight="1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</row>
    <row r="452" spans="1:24" ht="12.75" customHeight="1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</row>
    <row r="453" spans="1:24" ht="12.75" customHeight="1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</row>
    <row r="454" spans="1:24" ht="12.75" customHeight="1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</row>
    <row r="455" spans="1:24" ht="12.75" customHeight="1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</row>
    <row r="456" spans="1:24" ht="12.75" customHeight="1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</row>
    <row r="457" spans="1:24" ht="12.75" customHeight="1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</row>
    <row r="458" spans="1:24" ht="12.75" customHeight="1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</row>
    <row r="459" spans="1:24" ht="12.75" customHeight="1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</row>
    <row r="460" spans="1:24" ht="12.75" customHeight="1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</row>
    <row r="461" spans="1:24" ht="12.75" customHeight="1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</row>
    <row r="462" spans="1:24" ht="12.75" customHeight="1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</row>
    <row r="463" spans="1:24" ht="12.75" customHeight="1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</row>
    <row r="464" spans="1:24" ht="12.75" customHeight="1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</row>
    <row r="465" spans="1:24" ht="12.75" customHeight="1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</row>
    <row r="466" spans="1:24" ht="12.75" customHeight="1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</row>
    <row r="467" spans="1:24" ht="12.75" customHeight="1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</row>
    <row r="468" spans="1:24" ht="12.75" customHeight="1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</row>
    <row r="469" spans="1:24" ht="12.75" customHeight="1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</row>
    <row r="470" spans="1:24" ht="12.75" customHeight="1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</row>
    <row r="471" spans="1:24" ht="12.75" customHeight="1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</row>
    <row r="472" spans="1:24" ht="12.75" customHeight="1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</row>
    <row r="473" spans="1:24" ht="12.75" customHeight="1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</row>
    <row r="474" spans="1:24" ht="12.75" customHeight="1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</row>
    <row r="475" spans="1:24" ht="12.75" customHeight="1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</row>
    <row r="476" spans="1:24" ht="12.75" customHeight="1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</row>
    <row r="477" spans="1:24" ht="12.75" customHeight="1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</row>
    <row r="478" spans="1:24" ht="12.75" customHeight="1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</row>
    <row r="479" spans="1:24" ht="12.75" customHeight="1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</row>
    <row r="480" spans="1:24" ht="12.75" customHeight="1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</row>
    <row r="481" spans="1:24" ht="12.75" customHeight="1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</row>
    <row r="482" spans="1:24" ht="12.75" customHeight="1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</row>
    <row r="483" spans="1:24" ht="12.75" customHeight="1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</row>
    <row r="484" spans="1:24" ht="12.75" customHeight="1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</row>
    <row r="485" spans="1:24" ht="12.75" customHeight="1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</row>
    <row r="486" spans="1:24" ht="12.75" customHeight="1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</row>
    <row r="487" spans="1:24" ht="12.75" customHeight="1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</row>
    <row r="488" spans="1:24" ht="12.75" customHeight="1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</row>
    <row r="489" spans="1:24" ht="12.75" customHeight="1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</row>
    <row r="490" spans="1:24" ht="12.75" customHeight="1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</row>
    <row r="491" spans="1:24" ht="12.75" customHeight="1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</row>
    <row r="492" spans="1:24" ht="12.75" customHeight="1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</row>
    <row r="493" spans="1:24" ht="12.75" customHeight="1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</row>
    <row r="494" spans="1:24" ht="12.75" customHeight="1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</row>
    <row r="495" spans="1:24" ht="12.75" customHeight="1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</row>
    <row r="496" spans="1:24" ht="12.75" customHeight="1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</row>
    <row r="497" spans="1:24" ht="12.75" customHeight="1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</row>
    <row r="498" spans="1:24" ht="12.75" customHeight="1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</row>
    <row r="499" spans="1:24" ht="12.75" customHeight="1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</row>
    <row r="500" spans="1:24" ht="12.75" customHeight="1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</row>
    <row r="501" spans="1:24" ht="12.75" customHeight="1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</row>
    <row r="502" spans="1:24" ht="12.75" customHeight="1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</row>
    <row r="503" spans="1:24" ht="12.75" customHeight="1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</row>
    <row r="504" spans="1:24" ht="12.75" customHeight="1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</row>
    <row r="505" spans="1:24" ht="12.75" customHeight="1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</row>
    <row r="506" spans="1:24" ht="12.75" customHeight="1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</row>
    <row r="507" spans="1:24" ht="12.75" customHeight="1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</row>
    <row r="508" spans="1:24" ht="12.75" customHeight="1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</row>
    <row r="509" spans="1:24" ht="12.75" customHeight="1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</row>
    <row r="510" spans="1:24" ht="12.75" customHeight="1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</row>
    <row r="511" spans="1:24" ht="12.75" customHeight="1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</row>
    <row r="512" spans="1:24" ht="12.75" customHeight="1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</row>
    <row r="513" spans="1:24" ht="12.75" customHeight="1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</row>
    <row r="514" spans="1:24" ht="12.75" customHeight="1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</row>
    <row r="515" spans="1:24" ht="12.75" customHeight="1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</row>
    <row r="516" spans="1:24" ht="12.75" customHeight="1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</row>
    <row r="517" spans="1:24" ht="12.75" customHeight="1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</row>
    <row r="518" spans="1:24" ht="12.75" customHeight="1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</row>
    <row r="519" spans="1:24" ht="12.75" customHeight="1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</row>
    <row r="520" spans="1:24" ht="12.75" customHeight="1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</row>
    <row r="521" spans="1:24" ht="12.75" customHeight="1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</row>
    <row r="522" spans="1:24" ht="12.75" customHeight="1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</row>
    <row r="523" spans="1:24" ht="12.75" customHeight="1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</row>
    <row r="524" spans="1:24" ht="12.75" customHeight="1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</row>
    <row r="525" spans="1:24" ht="12.75" customHeight="1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</row>
    <row r="526" spans="1:24" ht="12.75" customHeight="1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</row>
    <row r="527" spans="1:24" ht="12.75" customHeight="1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</row>
    <row r="528" spans="1:24" ht="12.75" customHeight="1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</row>
    <row r="529" spans="1:24" ht="12.75" customHeight="1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</row>
    <row r="530" spans="1:24" ht="12.75" customHeight="1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</row>
    <row r="531" spans="1:24" ht="12.75" customHeight="1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</row>
    <row r="532" spans="1:24" ht="12.75" customHeight="1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</row>
    <row r="533" spans="1:24" ht="12.75" customHeight="1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</row>
    <row r="534" spans="1:24" ht="12.75" customHeight="1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</row>
    <row r="535" spans="1:24" ht="12.75" customHeight="1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</row>
    <row r="536" spans="1:24" ht="12.75" customHeight="1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</row>
    <row r="537" spans="1:24" ht="12.75" customHeight="1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</row>
    <row r="538" spans="1:24" ht="12.75" customHeight="1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</row>
    <row r="539" spans="1:24" ht="12.75" customHeight="1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</row>
    <row r="540" spans="1:24" ht="12.75" customHeight="1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</row>
    <row r="541" spans="1:24" ht="12.75" customHeight="1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</row>
    <row r="542" spans="1:24" ht="12.75" customHeight="1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</row>
    <row r="543" spans="1:24" ht="12.75" customHeight="1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</row>
    <row r="544" spans="1:24" ht="12.75" customHeight="1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</row>
    <row r="545" spans="1:24" ht="12.75" customHeight="1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</row>
    <row r="546" spans="1:24" ht="12.75" customHeight="1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</row>
    <row r="547" spans="1:24" ht="12.75" customHeight="1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</row>
    <row r="548" spans="1:24" ht="12.75" customHeight="1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</row>
    <row r="549" spans="1:24" ht="12.75" customHeight="1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</row>
    <row r="550" spans="1:24" ht="12.75" customHeight="1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</row>
    <row r="551" spans="1:24" ht="12.75" customHeight="1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</row>
    <row r="552" spans="1:24" ht="12.75" customHeight="1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</row>
    <row r="553" spans="1:24" ht="12.75" customHeight="1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</row>
    <row r="554" spans="1:24" ht="12.75" customHeight="1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</row>
    <row r="555" spans="1:24" ht="12.75" customHeight="1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</row>
    <row r="556" spans="1:24" ht="12.75" customHeight="1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</row>
    <row r="557" spans="1:24" ht="12.75" customHeight="1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</row>
    <row r="558" spans="1:24" ht="12.75" customHeight="1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</row>
    <row r="559" spans="1:24" ht="12.75" customHeight="1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</row>
    <row r="560" spans="1:24" ht="12.75" customHeight="1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</row>
    <row r="561" spans="1:24" ht="12.75" customHeight="1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</row>
    <row r="562" spans="1:24" ht="12.75" customHeight="1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</row>
    <row r="563" spans="1:24" ht="12.75" customHeight="1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</row>
    <row r="564" spans="1:24" ht="12.75" customHeight="1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</row>
    <row r="565" spans="1:24" ht="12.75" customHeight="1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</row>
    <row r="566" spans="1:24" ht="12.75" customHeight="1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</row>
    <row r="567" spans="1:24" ht="12.75" customHeight="1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</row>
    <row r="568" spans="1:24" ht="12.75" customHeight="1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</row>
    <row r="569" spans="1:24" ht="12.75" customHeight="1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</row>
    <row r="570" spans="1:24" ht="12.75" customHeight="1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</row>
    <row r="571" spans="1:24" ht="12.75" customHeight="1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</row>
    <row r="572" spans="1:24" ht="12.75" customHeight="1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</row>
    <row r="573" spans="1:24" ht="12.75" customHeight="1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</row>
    <row r="574" spans="1:24" ht="12.75" customHeight="1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</row>
    <row r="575" spans="1:24" ht="12.75" customHeight="1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</row>
    <row r="576" spans="1:24" ht="12.75" customHeight="1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</row>
    <row r="577" spans="1:24" ht="12.75" customHeight="1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</row>
    <row r="578" spans="1:24" ht="12.75" customHeight="1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</row>
    <row r="579" spans="1:24" ht="12.75" customHeight="1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</row>
    <row r="580" spans="1:24" ht="12.75" customHeight="1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</row>
    <row r="581" spans="1:24" ht="12.75" customHeight="1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</row>
    <row r="582" spans="1:24" ht="12.75" customHeight="1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</row>
    <row r="583" spans="1:24" ht="12.75" customHeight="1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</row>
    <row r="584" spans="1:24" ht="12.75" customHeight="1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</row>
    <row r="585" spans="1:24" ht="12.75" customHeight="1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</row>
    <row r="586" spans="1:24" ht="12.75" customHeight="1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</row>
    <row r="587" spans="1:24" ht="12.75" customHeight="1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</row>
    <row r="588" spans="1:24" ht="12.75" customHeight="1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</row>
    <row r="589" spans="1:24" ht="12.75" customHeight="1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</row>
    <row r="590" spans="1:24" ht="12.75" customHeight="1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</row>
    <row r="591" spans="1:24" ht="12.75" customHeight="1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</row>
    <row r="592" spans="1:24" ht="12.75" customHeight="1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</row>
    <row r="593" spans="1:24" ht="12.75" customHeight="1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</row>
    <row r="594" spans="1:24" ht="12.75" customHeight="1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</row>
    <row r="595" spans="1:24" ht="12.75" customHeight="1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</row>
    <row r="596" spans="1:24" ht="12.75" customHeight="1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</row>
    <row r="597" spans="1:24" ht="12.75" customHeight="1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</row>
    <row r="598" spans="1:24" ht="12.75" customHeight="1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</row>
    <row r="599" spans="1:24" ht="12.75" customHeight="1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</row>
    <row r="600" spans="1:24" ht="12.75" customHeight="1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</row>
    <row r="601" spans="1:24" ht="12.75" customHeight="1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</row>
    <row r="602" spans="1:24" ht="12.75" customHeight="1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</row>
    <row r="603" spans="1:24" ht="12.75" customHeight="1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</row>
    <row r="604" spans="1:24" ht="12.75" customHeight="1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</row>
    <row r="605" spans="1:24" ht="12.75" customHeight="1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</row>
    <row r="606" spans="1:24" ht="12.75" customHeight="1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</row>
    <row r="607" spans="1:24" ht="12.75" customHeight="1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</row>
    <row r="608" spans="1:24" ht="12.75" customHeight="1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</row>
    <row r="609" spans="1:24" ht="12.75" customHeight="1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</row>
    <row r="610" spans="1:24" ht="12.75" customHeight="1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</row>
    <row r="611" spans="1:24" ht="12.75" customHeight="1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</row>
    <row r="612" spans="1:24" ht="12.75" customHeight="1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</row>
    <row r="613" spans="1:24" ht="12.75" customHeight="1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</row>
    <row r="614" spans="1:24" ht="12.75" customHeight="1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</row>
    <row r="615" spans="1:24" ht="12.75" customHeight="1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</row>
    <row r="616" spans="1:24" ht="12.75" customHeight="1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</row>
    <row r="617" spans="1:24" ht="12.75" customHeight="1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</row>
    <row r="618" spans="1:24" ht="12.75" customHeight="1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</row>
    <row r="619" spans="1:24" ht="12.75" customHeight="1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</row>
    <row r="620" spans="1:24" ht="12.75" customHeight="1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</row>
    <row r="621" spans="1:24" ht="12.75" customHeight="1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</row>
    <row r="622" spans="1:24" ht="12.75" customHeight="1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</row>
    <row r="623" spans="1:24" ht="12.75" customHeight="1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</row>
    <row r="624" spans="1:24" ht="12.75" customHeight="1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</row>
    <row r="625" spans="1:24" ht="12.75" customHeight="1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</row>
    <row r="626" spans="1:24" ht="12.75" customHeight="1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</row>
    <row r="627" spans="1:24" ht="12.75" customHeight="1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</row>
    <row r="628" spans="1:24" ht="12.75" customHeight="1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</row>
    <row r="629" spans="1:24" ht="12.75" customHeight="1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</row>
    <row r="630" spans="1:24" ht="12.75" customHeight="1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</row>
    <row r="631" spans="1:24" ht="12.75" customHeight="1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</row>
    <row r="632" spans="1:24" ht="12.75" customHeight="1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</row>
    <row r="633" spans="1:24" ht="12.75" customHeight="1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</row>
    <row r="634" spans="1:24" ht="12.75" customHeight="1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</row>
    <row r="635" spans="1:24" ht="12.75" customHeight="1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</row>
    <row r="636" spans="1:24" ht="12.75" customHeight="1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</row>
    <row r="637" spans="1:24" ht="12.75" customHeight="1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</row>
    <row r="638" spans="1:24" ht="12.75" customHeight="1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</row>
    <row r="639" spans="1:24" ht="12.75" customHeight="1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</row>
    <row r="640" spans="1:24" ht="12.75" customHeight="1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</row>
    <row r="641" spans="1:24" ht="12.75" customHeight="1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</row>
    <row r="642" spans="1:24" ht="12.75" customHeight="1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</row>
    <row r="643" spans="1:24" ht="12.75" customHeight="1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</row>
    <row r="644" spans="1:24" ht="12.75" customHeight="1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</row>
    <row r="645" spans="1:24" ht="12.75" customHeight="1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</row>
    <row r="646" spans="1:24" ht="12.75" customHeight="1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</row>
    <row r="647" spans="1:24" ht="12.75" customHeight="1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</row>
    <row r="648" spans="1:24" ht="12.75" customHeight="1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</row>
    <row r="649" spans="1:24" ht="12.75" customHeight="1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</row>
    <row r="650" spans="1:24" ht="12.75" customHeight="1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</row>
    <row r="651" spans="1:24" ht="12.75" customHeight="1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</row>
    <row r="652" spans="1:24" ht="12.75" customHeight="1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</row>
    <row r="653" spans="1:24" ht="12.75" customHeight="1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</row>
    <row r="654" spans="1:24" ht="12.75" customHeight="1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</row>
    <row r="655" spans="1:24" ht="12.75" customHeight="1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</row>
    <row r="656" spans="1:24" ht="12.75" customHeight="1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</row>
    <row r="657" spans="1:24" ht="12.75" customHeight="1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</row>
    <row r="658" spans="1:24" ht="12.75" customHeight="1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</row>
    <row r="659" spans="1:24" ht="12.75" customHeight="1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</row>
    <row r="660" spans="1:24" ht="12.75" customHeight="1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</row>
    <row r="661" spans="1:24" ht="12.75" customHeight="1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</row>
    <row r="662" spans="1:24" ht="12.75" customHeight="1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</row>
    <row r="663" spans="1:24" ht="12.75" customHeight="1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</row>
    <row r="664" spans="1:24" ht="12.75" customHeight="1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</row>
    <row r="665" spans="1:24" ht="12.75" customHeight="1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</row>
    <row r="666" spans="1:24" ht="12.75" customHeight="1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</row>
    <row r="667" spans="1:24" ht="12.75" customHeight="1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</row>
    <row r="668" spans="1:24" ht="12.75" customHeight="1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</row>
    <row r="669" spans="1:24" ht="12.75" customHeight="1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</row>
    <row r="670" spans="1:24" ht="12.75" customHeight="1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</row>
    <row r="671" spans="1:24" ht="12.75" customHeight="1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</row>
    <row r="672" spans="1:24" ht="12.75" customHeight="1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</row>
    <row r="673" spans="1:24" ht="12.75" customHeight="1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</row>
    <row r="674" spans="1:24" ht="12.75" customHeight="1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</row>
    <row r="675" spans="1:24" ht="12.75" customHeight="1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</row>
    <row r="676" spans="1:24" ht="12.75" customHeight="1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</row>
    <row r="677" spans="1:24" ht="12.75" customHeight="1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</row>
    <row r="678" spans="1:24" ht="12.75" customHeight="1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</row>
    <row r="679" spans="1:24" ht="12.75" customHeight="1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</row>
    <row r="680" spans="1:24" ht="12.75" customHeight="1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</row>
    <row r="681" spans="1:24" ht="12.75" customHeight="1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</row>
    <row r="682" spans="1:24" ht="12.75" customHeight="1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</row>
    <row r="683" spans="1:24" ht="12.75" customHeight="1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</row>
    <row r="684" spans="1:24" ht="12.75" customHeight="1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</row>
    <row r="685" spans="1:24" ht="12.75" customHeight="1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</row>
    <row r="686" spans="1:24" ht="12.75" customHeight="1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</row>
    <row r="687" spans="1:24" ht="12.75" customHeight="1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</row>
    <row r="688" spans="1:24" ht="12.75" customHeight="1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</row>
    <row r="689" spans="1:24" ht="12.75" customHeight="1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</row>
    <row r="690" spans="1:24" ht="12.75" customHeight="1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</row>
    <row r="691" spans="1:24" ht="12.75" customHeight="1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</row>
    <row r="692" spans="1:24" ht="12.75" customHeight="1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</row>
    <row r="693" spans="1:24" ht="12.75" customHeight="1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</row>
    <row r="694" spans="1:24" ht="12.75" customHeight="1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</row>
    <row r="695" spans="1:24" ht="12.75" customHeight="1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</row>
    <row r="696" spans="1:24" ht="12.75" customHeight="1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</row>
    <row r="697" spans="1:24" ht="12.75" customHeight="1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</row>
    <row r="698" spans="1:24" ht="12.75" customHeight="1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</row>
    <row r="699" spans="1:24" ht="12.75" customHeight="1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</row>
    <row r="700" spans="1:24" ht="12.75" customHeight="1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</row>
    <row r="701" spans="1:24" ht="12.75" customHeight="1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</row>
    <row r="702" spans="1:24" ht="12.75" customHeight="1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</row>
    <row r="703" spans="1:24" ht="12.75" customHeight="1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</row>
    <row r="704" spans="1:24" ht="12.75" customHeight="1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</row>
    <row r="705" spans="1:24" ht="12.75" customHeight="1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</row>
    <row r="706" spans="1:24" ht="12.75" customHeight="1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</row>
    <row r="707" spans="1:24" ht="12.75" customHeight="1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</row>
    <row r="708" spans="1:24" ht="12.75" customHeight="1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</row>
    <row r="709" spans="1:24" ht="12.75" customHeight="1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</row>
    <row r="710" spans="1:24" ht="12.75" customHeight="1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</row>
    <row r="711" spans="1:24" ht="12.75" customHeight="1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</row>
    <row r="712" spans="1:24" ht="12.75" customHeight="1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</row>
    <row r="713" spans="1:24" ht="12.75" customHeight="1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</row>
    <row r="714" spans="1:24" ht="12.75" customHeight="1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</row>
    <row r="715" spans="1:24" ht="12.75" customHeight="1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</row>
    <row r="716" spans="1:24" ht="12.75" customHeight="1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</row>
    <row r="717" spans="1:24" ht="12.75" customHeight="1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</row>
    <row r="718" spans="1:24" ht="12.75" customHeight="1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</row>
    <row r="719" spans="1:24" ht="12.75" customHeight="1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</row>
    <row r="720" spans="1:24" ht="12.75" customHeight="1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</row>
    <row r="721" spans="1:24" ht="12.75" customHeight="1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</row>
    <row r="722" spans="1:24" ht="12.75" customHeight="1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</row>
    <row r="723" spans="1:24" ht="12.75" customHeight="1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</row>
    <row r="724" spans="1:24" ht="12.75" customHeight="1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</row>
    <row r="725" spans="1:24" ht="12.75" customHeight="1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</row>
    <row r="726" spans="1:24" ht="12.75" customHeight="1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</row>
    <row r="727" spans="1:24" ht="12.75" customHeight="1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</row>
    <row r="728" spans="1:24" ht="12.75" customHeight="1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</row>
    <row r="729" spans="1:24" ht="12.75" customHeight="1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</row>
    <row r="730" spans="1:24" ht="12.75" customHeight="1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</row>
    <row r="731" spans="1:24" ht="12.75" customHeight="1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</row>
    <row r="732" spans="1:24" ht="12.75" customHeight="1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</row>
    <row r="733" spans="1:24" ht="12.75" customHeight="1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</row>
    <row r="734" spans="1:24" ht="12.75" customHeight="1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</row>
    <row r="735" spans="1:24" ht="12.75" customHeight="1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</row>
    <row r="736" spans="1:24" ht="12.75" customHeight="1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</row>
    <row r="737" spans="1:24" ht="12.75" customHeight="1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</row>
    <row r="738" spans="1:24" ht="12.75" customHeight="1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</row>
    <row r="739" spans="1:24" ht="12.75" customHeight="1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</row>
    <row r="740" spans="1:24" ht="12.75" customHeight="1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</row>
    <row r="741" spans="1:24" ht="12.75" customHeight="1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</row>
    <row r="742" spans="1:24" ht="12.75" customHeight="1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</row>
    <row r="743" spans="1:24" ht="12.75" customHeight="1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</row>
    <row r="744" spans="1:24" ht="12.75" customHeight="1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</row>
    <row r="745" spans="1:24" ht="12.75" customHeight="1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</row>
    <row r="746" spans="1:24" ht="12.75" customHeight="1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</row>
    <row r="747" spans="1:24" ht="12.75" customHeight="1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</row>
    <row r="748" spans="1:24" ht="12.75" customHeight="1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</row>
    <row r="749" spans="1:24" ht="12.75" customHeight="1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</row>
    <row r="750" spans="1:24" ht="12.75" customHeight="1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</row>
    <row r="751" spans="1:24" ht="12.75" customHeight="1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</row>
    <row r="752" spans="1:24" ht="12.75" customHeight="1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</row>
    <row r="753" spans="1:24" ht="12.75" customHeight="1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</row>
    <row r="754" spans="1:24" ht="12.75" customHeight="1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</row>
    <row r="755" spans="1:24" ht="12.75" customHeight="1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</row>
    <row r="756" spans="1:24" ht="12.75" customHeight="1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</row>
    <row r="757" spans="1:24" ht="12.75" customHeight="1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</row>
    <row r="758" spans="1:24" ht="12.75" customHeight="1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</row>
    <row r="759" spans="1:24" ht="12.75" customHeight="1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</row>
    <row r="760" spans="1:24" ht="12.75" customHeight="1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</row>
    <row r="761" spans="1:24" ht="12.75" customHeight="1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</row>
    <row r="762" spans="1:24" ht="12.75" customHeight="1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</row>
    <row r="763" spans="1:24" ht="12.75" customHeight="1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</row>
    <row r="764" spans="1:24" ht="12.75" customHeight="1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</row>
    <row r="765" spans="1:24" ht="12.75" customHeight="1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</row>
    <row r="766" spans="1:24" ht="12.75" customHeight="1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</row>
    <row r="767" spans="1:24" ht="12.75" customHeight="1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</row>
    <row r="768" spans="1:24" ht="12.75" customHeight="1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</row>
    <row r="769" spans="1:24" ht="12.75" customHeight="1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</row>
    <row r="770" spans="1:24" ht="12.75" customHeight="1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</row>
    <row r="771" spans="1:24" ht="12.75" customHeight="1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</row>
    <row r="772" spans="1:24" ht="12.75" customHeight="1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</row>
    <row r="773" spans="1:24" ht="12.75" customHeight="1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</row>
    <row r="774" spans="1:24" ht="12.75" customHeight="1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</row>
    <row r="775" spans="1:24" ht="12.75" customHeight="1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</row>
    <row r="776" spans="1:24" ht="12.75" customHeight="1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</row>
    <row r="777" spans="1:24" ht="12.75" customHeight="1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</row>
    <row r="778" spans="1:24" ht="12.75" customHeight="1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</row>
    <row r="779" spans="1:24" ht="12.75" customHeight="1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</row>
    <row r="780" spans="1:24" ht="12.75" customHeight="1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</row>
    <row r="781" spans="1:24" ht="12.75" customHeight="1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</row>
    <row r="782" spans="1:24" ht="12.75" customHeight="1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</row>
    <row r="783" spans="1:24" ht="12.75" customHeight="1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</row>
    <row r="784" spans="1:24" ht="12.75" customHeight="1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</row>
    <row r="785" spans="1:24" ht="12.75" customHeight="1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</row>
    <row r="786" spans="1:24" ht="12.75" customHeight="1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</row>
    <row r="787" spans="1:24" ht="12.75" customHeight="1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</row>
    <row r="788" spans="1:24" ht="12.75" customHeight="1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</row>
    <row r="789" spans="1:24" ht="12.75" customHeight="1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</row>
    <row r="790" spans="1:24" ht="12.75" customHeight="1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</row>
    <row r="791" spans="1:24" ht="12.75" customHeight="1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</row>
    <row r="792" spans="1:24" ht="12.75" customHeight="1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</row>
    <row r="793" spans="1:24" ht="12.75" customHeight="1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</row>
    <row r="794" spans="1:24" ht="12.75" customHeight="1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</row>
    <row r="795" spans="1:24" ht="12.75" customHeight="1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</row>
    <row r="796" spans="1:24" ht="12.75" customHeight="1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</row>
    <row r="797" spans="1:24" ht="12.75" customHeight="1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</row>
    <row r="798" spans="1:24" ht="12.75" customHeight="1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</row>
    <row r="799" spans="1:24" ht="12.75" customHeight="1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</row>
    <row r="800" spans="1:24" ht="12.75" customHeight="1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</row>
    <row r="801" spans="1:24" ht="12.75" customHeight="1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</row>
    <row r="802" spans="1:24" ht="12.75" customHeight="1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</row>
    <row r="803" spans="1:24" ht="12.75" customHeight="1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</row>
    <row r="804" spans="1:24" ht="12.75" customHeight="1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</row>
    <row r="805" spans="1:24" ht="12.75" customHeight="1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</row>
    <row r="806" spans="1:24" ht="12.75" customHeight="1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</row>
    <row r="807" spans="1:24" ht="12.75" customHeight="1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</row>
    <row r="808" spans="1:24" ht="12.75" customHeight="1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</row>
    <row r="809" spans="1:24" ht="12.75" customHeight="1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</row>
    <row r="810" spans="1:24" ht="12.75" customHeight="1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</row>
    <row r="811" spans="1:24" ht="12.75" customHeight="1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</row>
    <row r="812" spans="1:24" ht="12.75" customHeight="1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</row>
    <row r="813" spans="1:24" ht="12.75" customHeight="1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</row>
    <row r="814" spans="1:24" ht="12.75" customHeight="1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</row>
    <row r="815" spans="1:24" ht="12.75" customHeight="1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</row>
    <row r="816" spans="1:24" ht="12.75" customHeight="1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</row>
    <row r="817" spans="1:24" ht="12.75" customHeight="1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</row>
    <row r="818" spans="1:24" ht="12.75" customHeight="1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</row>
    <row r="819" spans="1:24" ht="12.75" customHeight="1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</row>
    <row r="820" spans="1:24" ht="12.75" customHeight="1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</row>
    <row r="821" spans="1:24" ht="12.75" customHeight="1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</row>
    <row r="822" spans="1:24" ht="12.75" customHeight="1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</row>
    <row r="823" spans="1:24" ht="12.75" customHeight="1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</row>
    <row r="824" spans="1:24" ht="12.75" customHeight="1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</row>
    <row r="825" spans="1:24" ht="12.75" customHeight="1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</row>
    <row r="826" spans="1:24" ht="12.75" customHeight="1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</row>
    <row r="827" spans="1:24" ht="12.75" customHeight="1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</row>
    <row r="828" spans="1:24" ht="12.75" customHeight="1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</row>
    <row r="829" spans="1:24" ht="12.75" customHeight="1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</row>
    <row r="830" spans="1:24" ht="12.75" customHeight="1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</row>
    <row r="831" spans="1:24" ht="12.75" customHeight="1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</row>
    <row r="832" spans="1:24" ht="12.75" customHeight="1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</row>
    <row r="833" spans="1:24" ht="12.75" customHeight="1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</row>
    <row r="834" spans="1:24" ht="12.75" customHeight="1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</row>
    <row r="835" spans="1:24" ht="12.75" customHeight="1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</row>
    <row r="836" spans="1:24" ht="12.75" customHeight="1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</row>
    <row r="837" spans="1:24" ht="12.75" customHeight="1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</row>
    <row r="838" spans="1:24" ht="12.75" customHeight="1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</row>
    <row r="839" spans="1:24" ht="12.75" customHeight="1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</row>
    <row r="840" spans="1:24" ht="12.75" customHeight="1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</row>
    <row r="841" spans="1:24" ht="12.75" customHeight="1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</row>
    <row r="842" spans="1:24" ht="12.75" customHeight="1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</row>
    <row r="843" spans="1:24" ht="12.75" customHeight="1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</row>
    <row r="844" spans="1:24" ht="12.75" customHeight="1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</row>
    <row r="845" spans="1:24" ht="12.75" customHeight="1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</row>
    <row r="846" spans="1:24" ht="12.75" customHeight="1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</row>
    <row r="847" spans="1:24" ht="12.75" customHeight="1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</row>
    <row r="848" spans="1:24" ht="12.75" customHeight="1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</row>
    <row r="849" spans="1:24" ht="12.75" customHeight="1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</row>
    <row r="850" spans="1:24" ht="12.75" customHeight="1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</row>
    <row r="851" spans="1:24" ht="12.75" customHeight="1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</row>
    <row r="852" spans="1:24" ht="12.75" customHeight="1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</row>
    <row r="853" spans="1:24" ht="12.75" customHeight="1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</row>
    <row r="854" spans="1:24" ht="12.75" customHeight="1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</row>
    <row r="855" spans="1:24" ht="12.75" customHeight="1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</row>
    <row r="856" spans="1:24" ht="12.75" customHeight="1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</row>
    <row r="857" spans="1:24" ht="12.75" customHeight="1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</row>
    <row r="858" spans="1:24" ht="12.75" customHeight="1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</row>
    <row r="859" spans="1:24" ht="12.75" customHeight="1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</row>
    <row r="860" spans="1:24" ht="12.75" customHeight="1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</row>
    <row r="861" spans="1:24" ht="12.75" customHeight="1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</row>
    <row r="862" spans="1:24" ht="12.75" customHeight="1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</row>
    <row r="863" spans="1:24" ht="12.75" customHeight="1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</row>
    <row r="864" spans="1:24" ht="12.75" customHeight="1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</row>
    <row r="865" spans="1:24" ht="12.75" customHeight="1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</row>
    <row r="866" spans="1:24" ht="12.75" customHeight="1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</row>
    <row r="867" spans="1:24" ht="12.75" customHeight="1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</row>
    <row r="868" spans="1:24" ht="12.75" customHeight="1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</row>
    <row r="869" spans="1:24" ht="12.75" customHeight="1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</row>
    <row r="870" spans="1:24" ht="12.75" customHeight="1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</row>
    <row r="871" spans="1:24" ht="12.75" customHeight="1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</row>
    <row r="872" spans="1:24" ht="12.75" customHeight="1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</row>
    <row r="873" spans="1:24" ht="12.75" customHeight="1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</row>
    <row r="874" spans="1:24" ht="12.75" customHeight="1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</row>
    <row r="875" spans="1:24" ht="12.75" customHeight="1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</row>
    <row r="876" spans="1:24" ht="12.75" customHeight="1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</row>
    <row r="877" spans="1:24" ht="12.75" customHeight="1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</row>
    <row r="878" spans="1:24" ht="12.75" customHeight="1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</row>
    <row r="879" spans="1:24" ht="12.75" customHeight="1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</row>
    <row r="880" spans="1:24" ht="12.75" customHeight="1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</row>
    <row r="881" spans="1:24" ht="12.75" customHeight="1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</row>
    <row r="882" spans="1:24" ht="12.75" customHeight="1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</row>
    <row r="883" spans="1:24" ht="12.75" customHeight="1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</row>
    <row r="884" spans="1:24" ht="12.75" customHeight="1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</row>
    <row r="885" spans="1:24" ht="12.75" customHeight="1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</row>
    <row r="886" spans="1:24" ht="12.75" customHeight="1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</row>
    <row r="887" spans="1:24" ht="12.75" customHeight="1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</row>
    <row r="888" spans="1:24" ht="12.75" customHeight="1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</row>
    <row r="889" spans="1:24" ht="12.75" customHeight="1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</row>
    <row r="890" spans="1:24" ht="12.75" customHeight="1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</row>
    <row r="891" spans="1:24" ht="12.75" customHeight="1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</row>
    <row r="892" spans="1:24" ht="12.75" customHeight="1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</row>
    <row r="893" spans="1:24" ht="12.75" customHeight="1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</row>
    <row r="894" spans="1:24" ht="12.75" customHeight="1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</row>
    <row r="895" spans="1:24" ht="12.75" customHeight="1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</row>
    <row r="896" spans="1:24" ht="12.75" customHeight="1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</row>
    <row r="897" spans="1:24" ht="12.75" customHeight="1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</row>
    <row r="898" spans="1:24" ht="12.75" customHeight="1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</row>
    <row r="899" spans="1:24" ht="12.75" customHeight="1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</row>
    <row r="900" spans="1:24" ht="12.75" customHeight="1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</row>
    <row r="901" spans="1:24" ht="12.75" customHeight="1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</row>
    <row r="902" spans="1:24" ht="12.75" customHeight="1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</row>
    <row r="903" spans="1:24" ht="12.75" customHeight="1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</row>
    <row r="904" spans="1:24" ht="12.75" customHeight="1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</row>
    <row r="905" spans="1:24" ht="12.75" customHeight="1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</row>
    <row r="906" spans="1:24" ht="12.75" customHeight="1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</row>
    <row r="907" spans="1:24" ht="12.75" customHeight="1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</row>
    <row r="908" spans="1:24" ht="12.75" customHeight="1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</row>
    <row r="909" spans="1:24" ht="12.75" customHeight="1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</row>
    <row r="910" spans="1:24" ht="12.75" customHeight="1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</row>
    <row r="911" spans="1:24" ht="12.75" customHeight="1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</row>
    <row r="912" spans="1:24" ht="12.75" customHeight="1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</row>
    <row r="913" spans="1:24" ht="12.75" customHeight="1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</row>
    <row r="914" spans="1:24" ht="12.75" customHeight="1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</row>
    <row r="915" spans="1:24" ht="12.75" customHeight="1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</row>
    <row r="916" spans="1:24" ht="12.75" customHeight="1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</row>
    <row r="917" spans="1:24" ht="12.75" customHeight="1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</row>
    <row r="918" spans="1:24" ht="12.75" customHeight="1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</row>
    <row r="919" spans="1:24" ht="12.75" customHeight="1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</row>
    <row r="920" spans="1:24" ht="12.75" customHeight="1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</row>
    <row r="921" spans="1:24" ht="12.75" customHeight="1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</row>
    <row r="922" spans="1:24" ht="12.75" customHeight="1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</row>
    <row r="923" spans="1:24" ht="12.75" customHeight="1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</row>
    <row r="924" spans="1:24" ht="12.75" customHeight="1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</row>
    <row r="925" spans="1:24" ht="12.75" customHeight="1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</row>
    <row r="926" spans="1:24" ht="12.75" customHeight="1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</row>
    <row r="927" spans="1:24" ht="12.75" customHeight="1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</row>
    <row r="928" spans="1:24" ht="12.75" customHeight="1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</row>
    <row r="929" spans="1:24" ht="12.75" customHeight="1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</row>
    <row r="930" spans="1:24" ht="12.75" customHeight="1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</row>
    <row r="931" spans="1:24" ht="12.75" customHeight="1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</row>
    <row r="932" spans="1:24" ht="12.75" customHeight="1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</row>
    <row r="933" spans="1:24" ht="12.75" customHeight="1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</row>
    <row r="934" spans="1:24" ht="12.75" customHeight="1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</row>
    <row r="935" spans="1:24" ht="12.75" customHeight="1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</row>
    <row r="936" spans="1:24" ht="12.75" customHeight="1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</row>
    <row r="937" spans="1:24" ht="12.75" customHeight="1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</row>
    <row r="938" spans="1:24" ht="12.75" customHeight="1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</row>
    <row r="939" spans="1:24" ht="12.75" customHeight="1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</row>
    <row r="940" spans="1:24" ht="12.75" customHeight="1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</row>
    <row r="941" spans="1:24" ht="12.75" customHeight="1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</row>
    <row r="942" spans="1:24" ht="12.75" customHeight="1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</row>
    <row r="943" spans="1:24" ht="12.75" customHeight="1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</row>
    <row r="944" spans="1:24" ht="12.75" customHeight="1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</row>
    <row r="945" spans="1:24" ht="12.75" customHeight="1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</row>
    <row r="946" spans="1:24" ht="12.75" customHeight="1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</row>
    <row r="947" spans="1:24" ht="12.75" customHeight="1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</row>
    <row r="948" spans="1:24" ht="12.75" customHeight="1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</row>
    <row r="949" spans="1:24" ht="12.75" customHeight="1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</row>
    <row r="950" spans="1:24" ht="12.75" customHeight="1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</row>
    <row r="951" spans="1:24" ht="12.75" customHeight="1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</row>
    <row r="952" spans="1:24" ht="12.75" customHeight="1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</row>
    <row r="953" spans="1:24" ht="12.75" customHeight="1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</row>
    <row r="954" spans="1:24" ht="12.75" customHeight="1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</row>
    <row r="955" spans="1:24" ht="12.75" customHeight="1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</row>
    <row r="956" spans="1:24" ht="12.75" customHeight="1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</row>
    <row r="957" spans="1:24" ht="12.75" customHeight="1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</row>
    <row r="958" spans="1:24" ht="12.75" customHeight="1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</row>
    <row r="959" spans="1:24" ht="12.75" customHeight="1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</row>
    <row r="960" spans="1:24" ht="12.75" customHeight="1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</row>
    <row r="961" spans="1:24" ht="12.75" customHeight="1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</row>
    <row r="962" spans="1:24" ht="12.75" customHeight="1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</row>
    <row r="963" spans="1:24" ht="12.75" customHeight="1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</row>
    <row r="964" spans="1:24" ht="12.75" customHeight="1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</row>
    <row r="965" spans="1:24" ht="12.75" customHeight="1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</row>
    <row r="966" spans="1:24" ht="12.75" customHeight="1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</row>
    <row r="967" spans="1:24" ht="12.75" customHeight="1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</row>
    <row r="968" spans="1:24" ht="12.75" customHeight="1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</row>
    <row r="969" spans="1:24" ht="12.75" customHeight="1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</row>
    <row r="970" spans="1:24" ht="12.75" customHeight="1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</row>
    <row r="971" spans="1:24" ht="12.75" customHeight="1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</row>
    <row r="972" spans="1:24" ht="12.75" customHeight="1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</row>
    <row r="973" spans="1:24" ht="12.75" customHeight="1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</row>
    <row r="974" spans="1:24" ht="12.75" customHeight="1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</row>
    <row r="975" spans="1:24" ht="12.75" customHeight="1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</row>
    <row r="976" spans="1:24" ht="12.75" customHeight="1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</row>
    <row r="977" spans="1:24" ht="12.75" customHeight="1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</row>
    <row r="978" spans="1:24" ht="12.75" customHeight="1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</row>
    <row r="979" spans="1:24" ht="12.75" customHeight="1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</row>
    <row r="980" spans="1:24" ht="12.75" customHeight="1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</row>
    <row r="981" spans="1:24" ht="12.75" customHeight="1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</row>
    <row r="982" spans="1:24" ht="12.75" customHeight="1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</row>
    <row r="983" spans="1:24" ht="12.75" customHeight="1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</row>
    <row r="984" spans="1:24" ht="12.75" customHeight="1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</row>
    <row r="985" spans="1:24" ht="12.75" customHeight="1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</row>
    <row r="986" spans="1:24" ht="12.75" customHeight="1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</row>
    <row r="987" spans="1:24" ht="12.75" customHeight="1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</row>
    <row r="988" spans="1:24" ht="12.75" customHeight="1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</row>
    <row r="989" spans="1:24" ht="12.75" customHeight="1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</row>
  </sheetData>
  <mergeCells count="10">
    <mergeCell ref="A48:G48"/>
    <mergeCell ref="A27:G27"/>
    <mergeCell ref="A28:G28"/>
    <mergeCell ref="A29:G29"/>
    <mergeCell ref="A32:G32"/>
    <mergeCell ref="A33:G33"/>
    <mergeCell ref="A34:G34"/>
    <mergeCell ref="A35:G35"/>
    <mergeCell ref="A36:G36"/>
    <mergeCell ref="A45:G45"/>
  </mergeCells>
  <pageMargins left="0.51181102362204722" right="0.51181102362204722" top="0.15748031496062992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71"/>
  <sheetViews>
    <sheetView view="pageBreakPreview" topLeftCell="A35" zoomScaleNormal="100" zoomScaleSheetLayoutView="100" workbookViewId="0">
      <selection activeCell="A33" sqref="A33:G33"/>
    </sheetView>
  </sheetViews>
  <sheetFormatPr baseColWidth="10" defaultRowHeight="12.75" x14ac:dyDescent="0.2"/>
  <cols>
    <col min="1" max="1" width="61" style="62" customWidth="1"/>
    <col min="2" max="2" width="7" style="27" customWidth="1"/>
    <col min="3" max="4" width="5.28515625" style="21" customWidth="1"/>
    <col min="5" max="5" width="10.7109375" style="60" customWidth="1"/>
    <col min="6" max="6" width="16.85546875" style="63" customWidth="1"/>
    <col min="7" max="7" width="21.85546875" style="27" customWidth="1"/>
    <col min="8" max="8" width="13.7109375" style="27" customWidth="1"/>
    <col min="9" max="9" width="10.7109375" style="27" customWidth="1"/>
    <col min="10" max="10" width="16.85546875" style="27" customWidth="1"/>
    <col min="11" max="11" width="7" style="27" customWidth="1"/>
    <col min="12" max="12" width="5" style="27" customWidth="1"/>
    <col min="13" max="13" width="10.7109375" style="27" customWidth="1"/>
    <col min="14" max="14" width="1.85546875" style="27" customWidth="1"/>
    <col min="15" max="15" width="7" style="27" hidden="1" customWidth="1"/>
    <col min="16" max="16" width="5" style="27" hidden="1" customWidth="1"/>
    <col min="17" max="17" width="1.42578125" style="27" hidden="1" customWidth="1"/>
    <col min="18" max="18" width="8.5703125" style="27" hidden="1" customWidth="1"/>
    <col min="19" max="19" width="11.42578125" style="27" hidden="1" customWidth="1"/>
    <col min="20" max="16384" width="11.42578125" style="27"/>
  </cols>
  <sheetData>
    <row r="1" spans="1:18" s="26" customFormat="1" ht="43.5" thickBot="1" x14ac:dyDescent="0.25">
      <c r="A1" s="41" t="s">
        <v>3</v>
      </c>
      <c r="B1" s="39" t="s">
        <v>4</v>
      </c>
      <c r="C1" s="40" t="s">
        <v>36</v>
      </c>
      <c r="D1" s="39" t="s">
        <v>37</v>
      </c>
      <c r="E1" s="42" t="s">
        <v>5</v>
      </c>
      <c r="F1" s="43" t="s">
        <v>38</v>
      </c>
      <c r="G1" s="18"/>
      <c r="H1" s="18"/>
      <c r="I1" s="18"/>
      <c r="J1" s="44"/>
      <c r="K1" s="18"/>
      <c r="L1" s="18"/>
      <c r="M1" s="18"/>
      <c r="N1" s="44"/>
      <c r="O1" s="18"/>
      <c r="P1" s="18"/>
      <c r="Q1" s="23"/>
      <c r="R1" s="45"/>
    </row>
    <row r="2" spans="1:18" s="26" customFormat="1" ht="15.75" thickBot="1" x14ac:dyDescent="0.25">
      <c r="A2" s="159" t="s">
        <v>73</v>
      </c>
      <c r="B2" s="160"/>
      <c r="C2" s="160"/>
      <c r="D2" s="160"/>
      <c r="E2" s="160"/>
      <c r="F2" s="161"/>
      <c r="G2" s="18"/>
      <c r="H2" s="18"/>
      <c r="I2" s="18"/>
      <c r="J2" s="44"/>
      <c r="K2" s="18"/>
      <c r="L2" s="18"/>
      <c r="M2" s="18"/>
      <c r="N2" s="44"/>
      <c r="O2" s="18"/>
      <c r="P2" s="18"/>
      <c r="Q2" s="23"/>
      <c r="R2" s="45"/>
    </row>
    <row r="3" spans="1:18" s="26" customFormat="1" ht="15" x14ac:dyDescent="0.2">
      <c r="A3" s="46"/>
      <c r="B3" s="33"/>
      <c r="C3" s="180"/>
      <c r="D3" s="33"/>
      <c r="E3" s="47"/>
      <c r="F3" s="48"/>
      <c r="G3" s="18"/>
      <c r="H3" s="18"/>
      <c r="I3" s="18"/>
      <c r="J3" s="44"/>
      <c r="K3" s="18"/>
      <c r="L3" s="18"/>
      <c r="M3" s="18"/>
      <c r="N3" s="44"/>
      <c r="O3" s="18"/>
      <c r="P3" s="18"/>
      <c r="Q3" s="23"/>
      <c r="R3" s="45"/>
    </row>
    <row r="4" spans="1:18" s="26" customFormat="1" ht="15" x14ac:dyDescent="0.2">
      <c r="A4" s="78" t="s">
        <v>1</v>
      </c>
      <c r="B4" s="79"/>
      <c r="C4" s="166"/>
      <c r="D4" s="80"/>
      <c r="E4" s="81"/>
      <c r="F4" s="82"/>
      <c r="G4" s="83"/>
      <c r="H4" s="83"/>
      <c r="I4" s="18"/>
      <c r="J4" s="18"/>
      <c r="K4" s="83"/>
      <c r="L4" s="83"/>
      <c r="M4" s="18"/>
      <c r="N4" s="18"/>
      <c r="O4" s="83"/>
      <c r="P4" s="83"/>
      <c r="Q4" s="23"/>
      <c r="R4" s="23"/>
    </row>
    <row r="5" spans="1:18" s="26" customFormat="1" ht="15" x14ac:dyDescent="0.2">
      <c r="A5" s="78"/>
      <c r="B5" s="79"/>
      <c r="C5" s="166"/>
      <c r="D5" s="80"/>
      <c r="E5" s="81"/>
      <c r="F5" s="82"/>
      <c r="G5" s="83"/>
      <c r="H5" s="83"/>
      <c r="I5" s="18"/>
      <c r="J5" s="18"/>
      <c r="K5" s="83"/>
      <c r="L5" s="83"/>
      <c r="M5" s="18"/>
      <c r="N5" s="18"/>
      <c r="O5" s="83"/>
      <c r="P5" s="83"/>
      <c r="Q5" s="23"/>
      <c r="R5" s="23"/>
    </row>
    <row r="6" spans="1:18" s="26" customFormat="1" ht="15" x14ac:dyDescent="0.2">
      <c r="A6" s="84" t="s">
        <v>142</v>
      </c>
      <c r="B6" s="85" t="s">
        <v>6</v>
      </c>
      <c r="C6" s="86">
        <v>1</v>
      </c>
      <c r="D6" s="85"/>
      <c r="E6" s="81"/>
      <c r="F6" s="87">
        <f t="shared" ref="F6:F8" si="0">+C6*E6</f>
        <v>0</v>
      </c>
      <c r="G6" s="18"/>
      <c r="H6" s="18"/>
      <c r="I6" s="44"/>
      <c r="J6" s="44"/>
      <c r="K6" s="18"/>
      <c r="L6" s="18"/>
      <c r="M6" s="44"/>
      <c r="N6" s="44"/>
      <c r="O6" s="18"/>
      <c r="P6" s="18"/>
      <c r="Q6" s="45"/>
      <c r="R6" s="45"/>
    </row>
    <row r="7" spans="1:18" s="26" customFormat="1" ht="15" x14ac:dyDescent="0.2">
      <c r="A7" s="84" t="s">
        <v>24</v>
      </c>
      <c r="B7" s="85" t="s">
        <v>6</v>
      </c>
      <c r="C7" s="86">
        <v>1</v>
      </c>
      <c r="D7" s="85"/>
      <c r="E7" s="81"/>
      <c r="F7" s="87">
        <f t="shared" si="0"/>
        <v>0</v>
      </c>
      <c r="G7" s="18"/>
      <c r="H7" s="18"/>
      <c r="I7" s="18"/>
      <c r="J7" s="44"/>
      <c r="K7" s="18"/>
      <c r="L7" s="18"/>
      <c r="M7" s="18"/>
      <c r="N7" s="44"/>
      <c r="O7" s="18"/>
      <c r="P7" s="18"/>
      <c r="Q7" s="23" t="s">
        <v>16</v>
      </c>
      <c r="R7" s="45"/>
    </row>
    <row r="8" spans="1:18" s="26" customFormat="1" ht="15" customHeight="1" x14ac:dyDescent="0.2">
      <c r="A8" s="84" t="s">
        <v>141</v>
      </c>
      <c r="B8" s="85" t="s">
        <v>6</v>
      </c>
      <c r="C8" s="86">
        <v>1</v>
      </c>
      <c r="D8" s="85"/>
      <c r="E8" s="81"/>
      <c r="F8" s="87">
        <f t="shared" si="0"/>
        <v>0</v>
      </c>
      <c r="G8" s="18"/>
      <c r="H8" s="18"/>
      <c r="I8" s="18"/>
      <c r="J8" s="44"/>
      <c r="K8" s="18"/>
      <c r="L8" s="18"/>
      <c r="M8" s="18"/>
      <c r="N8" s="44"/>
      <c r="O8" s="18"/>
      <c r="P8" s="18"/>
      <c r="Q8" s="23"/>
      <c r="R8" s="45"/>
    </row>
    <row r="9" spans="1:18" s="26" customFormat="1" ht="15" customHeight="1" x14ac:dyDescent="0.2">
      <c r="A9" s="84" t="s">
        <v>39</v>
      </c>
      <c r="B9" s="85" t="s">
        <v>6</v>
      </c>
      <c r="C9" s="86">
        <v>1</v>
      </c>
      <c r="D9" s="85"/>
      <c r="E9" s="81"/>
      <c r="F9" s="87">
        <f t="shared" ref="F9" si="1">+C9*E9</f>
        <v>0</v>
      </c>
      <c r="G9" s="18"/>
      <c r="H9" s="18"/>
      <c r="I9" s="18"/>
      <c r="J9" s="44"/>
      <c r="K9" s="18"/>
      <c r="L9" s="18"/>
      <c r="M9" s="18"/>
      <c r="N9" s="44"/>
      <c r="O9" s="18"/>
      <c r="P9" s="18"/>
      <c r="Q9" s="23"/>
      <c r="R9" s="45"/>
    </row>
    <row r="10" spans="1:18" s="26" customFormat="1" ht="15" customHeight="1" x14ac:dyDescent="0.2">
      <c r="A10" s="84" t="s">
        <v>143</v>
      </c>
      <c r="B10" s="85" t="s">
        <v>6</v>
      </c>
      <c r="C10" s="86">
        <v>1</v>
      </c>
      <c r="D10" s="85"/>
      <c r="E10" s="81"/>
      <c r="F10" s="87">
        <f t="shared" ref="F10" si="2">+C10*E10</f>
        <v>0</v>
      </c>
      <c r="G10" s="18"/>
      <c r="H10" s="18"/>
      <c r="I10" s="18"/>
      <c r="J10" s="44"/>
      <c r="K10" s="18"/>
      <c r="L10" s="18"/>
      <c r="M10" s="18"/>
      <c r="N10" s="44"/>
      <c r="O10" s="18"/>
      <c r="P10" s="18"/>
      <c r="Q10" s="23"/>
      <c r="R10" s="45"/>
    </row>
    <row r="11" spans="1:18" s="26" customFormat="1" ht="15" customHeight="1" x14ac:dyDescent="0.2">
      <c r="A11" s="84" t="s">
        <v>53</v>
      </c>
      <c r="B11" s="85" t="s">
        <v>6</v>
      </c>
      <c r="C11" s="86">
        <v>1</v>
      </c>
      <c r="D11" s="85"/>
      <c r="E11" s="81"/>
      <c r="F11" s="87">
        <f t="shared" ref="F11" si="3">+C11*E11</f>
        <v>0</v>
      </c>
      <c r="G11" s="18"/>
      <c r="H11" s="18"/>
      <c r="I11" s="18"/>
      <c r="J11" s="44"/>
      <c r="K11" s="18"/>
      <c r="L11" s="18"/>
      <c r="M11" s="18"/>
      <c r="N11" s="44"/>
      <c r="O11" s="18"/>
      <c r="P11" s="18"/>
      <c r="Q11" s="23"/>
      <c r="R11" s="45"/>
    </row>
    <row r="12" spans="1:18" s="26" customFormat="1" ht="15" x14ac:dyDescent="0.2">
      <c r="A12" s="78"/>
      <c r="B12" s="80"/>
      <c r="C12" s="166"/>
      <c r="D12" s="80"/>
      <c r="E12" s="81"/>
      <c r="F12" s="82" t="s">
        <v>8</v>
      </c>
      <c r="G12" s="19"/>
      <c r="H12" s="19"/>
      <c r="I12" s="18"/>
      <c r="J12" s="44"/>
      <c r="K12" s="19"/>
      <c r="L12" s="19"/>
      <c r="M12" s="18"/>
      <c r="N12" s="44"/>
      <c r="O12" s="19"/>
      <c r="P12" s="19"/>
      <c r="Q12" s="23"/>
      <c r="R12" s="45"/>
    </row>
    <row r="13" spans="1:18" s="26" customFormat="1" ht="15" x14ac:dyDescent="0.2">
      <c r="A13" s="88" t="s">
        <v>9</v>
      </c>
      <c r="B13" s="80"/>
      <c r="C13" s="166"/>
      <c r="D13" s="80"/>
      <c r="E13" s="81"/>
      <c r="F13" s="89">
        <f>SUM(F6:F12)</f>
        <v>0</v>
      </c>
      <c r="G13" s="19"/>
      <c r="H13" s="19"/>
      <c r="I13" s="18"/>
      <c r="J13" s="44"/>
      <c r="K13" s="19"/>
      <c r="L13" s="19"/>
      <c r="M13" s="18"/>
      <c r="N13" s="44"/>
      <c r="O13" s="19"/>
      <c r="P13" s="19"/>
      <c r="Q13" s="23"/>
      <c r="R13" s="45"/>
    </row>
    <row r="14" spans="1:18" s="70" customFormat="1" ht="15" x14ac:dyDescent="0.2">
      <c r="A14" s="50"/>
      <c r="B14" s="69"/>
      <c r="C14" s="181"/>
      <c r="D14" s="69"/>
      <c r="E14" s="47"/>
      <c r="F14" s="51"/>
      <c r="G14" s="68"/>
      <c r="H14" s="68"/>
      <c r="I14" s="32"/>
      <c r="J14" s="71"/>
      <c r="K14" s="68"/>
      <c r="L14" s="68"/>
      <c r="M14" s="32"/>
      <c r="N14" s="71"/>
      <c r="O14" s="68"/>
      <c r="P14" s="68"/>
      <c r="Q14" s="36"/>
      <c r="R14" s="72"/>
    </row>
    <row r="15" spans="1:18" s="70" customFormat="1" ht="15" x14ac:dyDescent="0.2">
      <c r="A15" s="50"/>
      <c r="B15" s="69"/>
      <c r="C15" s="181"/>
      <c r="D15" s="69"/>
      <c r="E15" s="47"/>
      <c r="F15" s="51"/>
      <c r="G15" s="68"/>
      <c r="H15" s="68"/>
      <c r="I15" s="32"/>
      <c r="J15" s="71"/>
      <c r="K15" s="68"/>
      <c r="L15" s="68"/>
      <c r="M15" s="32"/>
      <c r="N15" s="71"/>
      <c r="O15" s="68"/>
      <c r="P15" s="68"/>
      <c r="Q15" s="36"/>
      <c r="R15" s="72"/>
    </row>
    <row r="16" spans="1:18" s="26" customFormat="1" ht="15" x14ac:dyDescent="0.2">
      <c r="A16" s="78" t="s">
        <v>22</v>
      </c>
      <c r="B16" s="85"/>
      <c r="C16" s="165"/>
      <c r="D16" s="85"/>
      <c r="E16" s="81"/>
      <c r="F16" s="90"/>
      <c r="G16" s="18"/>
      <c r="H16" s="18"/>
      <c r="I16" s="18"/>
      <c r="J16" s="44"/>
      <c r="K16" s="18"/>
      <c r="L16" s="18"/>
      <c r="M16" s="18"/>
      <c r="N16" s="44"/>
      <c r="O16" s="18"/>
      <c r="P16" s="18"/>
      <c r="Q16" s="23"/>
      <c r="R16" s="45"/>
    </row>
    <row r="17" spans="1:18" s="26" customFormat="1" ht="15" x14ac:dyDescent="0.2">
      <c r="A17" s="78"/>
      <c r="B17" s="85"/>
      <c r="C17" s="165"/>
      <c r="D17" s="85"/>
      <c r="E17" s="81"/>
      <c r="F17" s="90"/>
      <c r="G17" s="18"/>
      <c r="H17" s="18"/>
      <c r="I17" s="18"/>
      <c r="J17" s="44"/>
      <c r="K17" s="18"/>
      <c r="L17" s="18"/>
      <c r="M17" s="18"/>
      <c r="N17" s="44"/>
      <c r="O17" s="18"/>
      <c r="P17" s="18"/>
      <c r="Q17" s="23"/>
      <c r="R17" s="45"/>
    </row>
    <row r="18" spans="1:18" s="26" customFormat="1" ht="15" x14ac:dyDescent="0.2">
      <c r="A18" s="91"/>
      <c r="B18" s="85"/>
      <c r="C18" s="165"/>
      <c r="D18" s="85"/>
      <c r="E18" s="81"/>
      <c r="F18" s="90"/>
      <c r="G18" s="18"/>
      <c r="H18" s="18"/>
      <c r="I18" s="18"/>
      <c r="J18" s="44"/>
      <c r="K18" s="18"/>
      <c r="L18" s="18"/>
      <c r="M18" s="18"/>
      <c r="N18" s="44"/>
      <c r="O18" s="18"/>
      <c r="P18" s="18"/>
      <c r="Q18" s="23"/>
      <c r="R18" s="45"/>
    </row>
    <row r="19" spans="1:18" s="26" customFormat="1" ht="30" x14ac:dyDescent="0.2">
      <c r="A19" s="91" t="s">
        <v>93</v>
      </c>
      <c r="B19" s="85"/>
      <c r="C19" s="165"/>
      <c r="D19" s="85"/>
      <c r="E19" s="81"/>
      <c r="F19" s="87"/>
      <c r="G19" s="18"/>
      <c r="H19" s="18"/>
      <c r="I19" s="18"/>
      <c r="J19" s="44"/>
      <c r="K19" s="18"/>
      <c r="L19" s="18"/>
      <c r="M19" s="18"/>
      <c r="N19" s="44"/>
      <c r="O19" s="18"/>
      <c r="P19" s="18"/>
      <c r="Q19" s="23"/>
      <c r="R19" s="45"/>
    </row>
    <row r="20" spans="1:18" s="26" customFormat="1" ht="15" x14ac:dyDescent="0.2">
      <c r="A20" s="91" t="s">
        <v>74</v>
      </c>
      <c r="B20" s="85" t="s">
        <v>6</v>
      </c>
      <c r="C20" s="165">
        <v>1</v>
      </c>
      <c r="D20" s="85"/>
      <c r="E20" s="81"/>
      <c r="F20" s="87">
        <f t="shared" ref="F20:F24" si="4">+C20*E20</f>
        <v>0</v>
      </c>
      <c r="G20" s="18"/>
      <c r="H20" s="18"/>
      <c r="I20" s="18"/>
      <c r="J20" s="44"/>
      <c r="K20" s="18"/>
      <c r="L20" s="18"/>
      <c r="M20" s="18"/>
      <c r="N20" s="44"/>
      <c r="O20" s="18"/>
      <c r="P20" s="18"/>
      <c r="Q20" s="23"/>
      <c r="R20" s="45"/>
    </row>
    <row r="21" spans="1:18" s="26" customFormat="1" ht="15" x14ac:dyDescent="0.2">
      <c r="A21" s="91" t="s">
        <v>75</v>
      </c>
      <c r="B21" s="85" t="s">
        <v>6</v>
      </c>
      <c r="C21" s="165">
        <v>1</v>
      </c>
      <c r="D21" s="85"/>
      <c r="E21" s="81"/>
      <c r="F21" s="87">
        <f t="shared" si="4"/>
        <v>0</v>
      </c>
      <c r="G21" s="18"/>
      <c r="H21" s="18"/>
      <c r="I21" s="18"/>
      <c r="J21" s="44"/>
      <c r="K21" s="18"/>
      <c r="L21" s="18"/>
      <c r="M21" s="18"/>
      <c r="N21" s="44"/>
      <c r="O21" s="18"/>
      <c r="P21" s="18"/>
      <c r="Q21" s="23"/>
      <c r="R21" s="45"/>
    </row>
    <row r="22" spans="1:18" s="26" customFormat="1" ht="15" x14ac:dyDescent="0.2">
      <c r="A22" s="91" t="s">
        <v>76</v>
      </c>
      <c r="B22" s="85" t="s">
        <v>6</v>
      </c>
      <c r="C22" s="165">
        <v>1</v>
      </c>
      <c r="D22" s="85"/>
      <c r="E22" s="81"/>
      <c r="F22" s="87">
        <f t="shared" ref="F22:F23" si="5">+C22*E22</f>
        <v>0</v>
      </c>
      <c r="G22" s="18"/>
      <c r="H22" s="18"/>
      <c r="I22" s="18"/>
      <c r="J22" s="44"/>
      <c r="K22" s="18"/>
      <c r="L22" s="18"/>
      <c r="M22" s="18"/>
      <c r="N22" s="44"/>
      <c r="O22" s="18"/>
      <c r="P22" s="18"/>
      <c r="Q22" s="23"/>
      <c r="R22" s="45"/>
    </row>
    <row r="23" spans="1:18" s="26" customFormat="1" ht="15" x14ac:dyDescent="0.2">
      <c r="A23" s="91" t="s">
        <v>77</v>
      </c>
      <c r="B23" s="85" t="s">
        <v>6</v>
      </c>
      <c r="C23" s="165">
        <v>1</v>
      </c>
      <c r="D23" s="85"/>
      <c r="E23" s="81"/>
      <c r="F23" s="87">
        <f t="shared" si="5"/>
        <v>0</v>
      </c>
      <c r="G23" s="18"/>
      <c r="H23" s="18"/>
      <c r="I23" s="18"/>
      <c r="J23" s="44"/>
      <c r="K23" s="18"/>
      <c r="L23" s="18"/>
      <c r="M23" s="18"/>
      <c r="N23" s="44"/>
      <c r="O23" s="18"/>
      <c r="P23" s="18"/>
      <c r="Q23" s="23"/>
      <c r="R23" s="45"/>
    </row>
    <row r="24" spans="1:18" s="26" customFormat="1" ht="15" x14ac:dyDescent="0.2">
      <c r="A24" s="91" t="s">
        <v>78</v>
      </c>
      <c r="B24" s="85" t="s">
        <v>6</v>
      </c>
      <c r="C24" s="165">
        <v>1</v>
      </c>
      <c r="D24" s="85"/>
      <c r="E24" s="81"/>
      <c r="F24" s="87">
        <f t="shared" si="4"/>
        <v>0</v>
      </c>
      <c r="G24" s="18"/>
      <c r="H24" s="18"/>
      <c r="I24" s="18"/>
      <c r="J24" s="44"/>
      <c r="K24" s="18"/>
      <c r="L24" s="18"/>
      <c r="M24" s="18"/>
      <c r="N24" s="44"/>
      <c r="O24" s="18"/>
      <c r="P24" s="18"/>
      <c r="Q24" s="23"/>
      <c r="R24" s="45"/>
    </row>
    <row r="25" spans="1:18" s="26" customFormat="1" ht="15" x14ac:dyDescent="0.2">
      <c r="A25" s="91"/>
      <c r="B25" s="85"/>
      <c r="C25" s="165"/>
      <c r="D25" s="85"/>
      <c r="E25" s="81"/>
      <c r="F25" s="87"/>
      <c r="G25" s="18"/>
      <c r="H25" s="18"/>
      <c r="I25" s="18"/>
      <c r="J25" s="44"/>
      <c r="K25" s="18"/>
      <c r="L25" s="18"/>
      <c r="M25" s="18"/>
      <c r="N25" s="44"/>
      <c r="O25" s="18"/>
      <c r="P25" s="18"/>
      <c r="Q25" s="23"/>
      <c r="R25" s="45"/>
    </row>
    <row r="26" spans="1:18" s="26" customFormat="1" ht="30" x14ac:dyDescent="0.2">
      <c r="A26" s="91" t="s">
        <v>151</v>
      </c>
      <c r="B26" s="85"/>
      <c r="C26" s="165"/>
      <c r="D26" s="85"/>
      <c r="E26" s="81"/>
      <c r="F26" s="87"/>
      <c r="G26" s="18"/>
      <c r="H26" s="18"/>
      <c r="I26" s="18"/>
      <c r="J26" s="44"/>
      <c r="K26" s="18"/>
      <c r="L26" s="18"/>
      <c r="M26" s="18"/>
      <c r="N26" s="44"/>
      <c r="O26" s="18"/>
      <c r="P26" s="18"/>
      <c r="Q26" s="23"/>
      <c r="R26" s="45"/>
    </row>
    <row r="27" spans="1:18" s="26" customFormat="1" ht="15" x14ac:dyDescent="0.2">
      <c r="A27" s="91" t="s">
        <v>152</v>
      </c>
      <c r="B27" s="85" t="s">
        <v>4</v>
      </c>
      <c r="C27" s="165">
        <v>8</v>
      </c>
      <c r="D27" s="85"/>
      <c r="E27" s="81"/>
      <c r="F27" s="87">
        <f t="shared" ref="F27:F28" si="6">+C27*E27</f>
        <v>0</v>
      </c>
      <c r="G27" s="18"/>
      <c r="H27" s="18"/>
      <c r="I27" s="18"/>
      <c r="J27" s="44"/>
      <c r="K27" s="18"/>
      <c r="L27" s="18"/>
      <c r="M27" s="18"/>
      <c r="N27" s="44"/>
      <c r="O27" s="18"/>
      <c r="P27" s="18"/>
      <c r="Q27" s="23"/>
      <c r="R27" s="45"/>
    </row>
    <row r="28" spans="1:18" s="26" customFormat="1" ht="15" x14ac:dyDescent="0.2">
      <c r="A28" s="91" t="s">
        <v>153</v>
      </c>
      <c r="B28" s="85" t="s">
        <v>4</v>
      </c>
      <c r="C28" s="165">
        <v>8</v>
      </c>
      <c r="D28" s="85"/>
      <c r="E28" s="81"/>
      <c r="F28" s="87">
        <f t="shared" si="6"/>
        <v>0</v>
      </c>
      <c r="G28" s="18"/>
      <c r="H28" s="18"/>
      <c r="I28" s="18"/>
      <c r="J28" s="44"/>
      <c r="K28" s="18"/>
      <c r="L28" s="18"/>
      <c r="M28" s="18"/>
      <c r="N28" s="44"/>
      <c r="O28" s="18"/>
      <c r="P28" s="18"/>
      <c r="Q28" s="23"/>
      <c r="R28" s="45"/>
    </row>
    <row r="29" spans="1:18" s="26" customFormat="1" ht="15" x14ac:dyDescent="0.2">
      <c r="A29" s="91"/>
      <c r="B29" s="85"/>
      <c r="C29" s="165"/>
      <c r="D29" s="85"/>
      <c r="E29" s="81"/>
      <c r="F29" s="87"/>
      <c r="G29" s="18"/>
      <c r="H29" s="18"/>
      <c r="I29" s="18"/>
      <c r="J29" s="44"/>
      <c r="K29" s="18"/>
      <c r="L29" s="18"/>
      <c r="M29" s="18"/>
      <c r="N29" s="44"/>
      <c r="O29" s="18"/>
      <c r="P29" s="18"/>
      <c r="Q29" s="23"/>
      <c r="R29" s="45"/>
    </row>
    <row r="30" spans="1:18" s="26" customFormat="1" ht="30" x14ac:dyDescent="0.2">
      <c r="A30" s="91" t="s">
        <v>155</v>
      </c>
      <c r="B30" s="85"/>
      <c r="C30" s="165"/>
      <c r="D30" s="85"/>
      <c r="E30" s="81"/>
      <c r="F30" s="87"/>
      <c r="G30" s="18"/>
      <c r="H30" s="18"/>
      <c r="I30" s="18"/>
      <c r="J30" s="44"/>
      <c r="K30" s="18"/>
      <c r="L30" s="18"/>
      <c r="M30" s="18"/>
      <c r="N30" s="44"/>
      <c r="O30" s="18"/>
      <c r="P30" s="18"/>
      <c r="Q30" s="23"/>
      <c r="R30" s="45"/>
    </row>
    <row r="31" spans="1:18" s="26" customFormat="1" ht="15" x14ac:dyDescent="0.2">
      <c r="A31" s="91" t="s">
        <v>74</v>
      </c>
      <c r="B31" s="85" t="s">
        <v>6</v>
      </c>
      <c r="C31" s="165">
        <v>1</v>
      </c>
      <c r="D31" s="85"/>
      <c r="E31" s="81"/>
      <c r="F31" s="87">
        <f t="shared" ref="F31:F32" si="7">+C31*E31</f>
        <v>0</v>
      </c>
      <c r="G31" s="18"/>
      <c r="H31" s="18"/>
      <c r="I31" s="18"/>
      <c r="J31" s="44"/>
      <c r="K31" s="18"/>
      <c r="L31" s="18"/>
      <c r="M31" s="18"/>
      <c r="N31" s="44"/>
      <c r="O31" s="18"/>
      <c r="P31" s="18"/>
      <c r="Q31" s="23"/>
      <c r="R31" s="45"/>
    </row>
    <row r="32" spans="1:18" s="26" customFormat="1" ht="15" x14ac:dyDescent="0.2">
      <c r="A32" s="91" t="s">
        <v>75</v>
      </c>
      <c r="B32" s="85" t="s">
        <v>6</v>
      </c>
      <c r="C32" s="165">
        <v>1</v>
      </c>
      <c r="D32" s="85"/>
      <c r="E32" s="81"/>
      <c r="F32" s="87">
        <f t="shared" si="7"/>
        <v>0</v>
      </c>
      <c r="G32" s="18"/>
      <c r="H32" s="18"/>
      <c r="I32" s="18"/>
      <c r="J32" s="44"/>
      <c r="K32" s="18"/>
      <c r="L32" s="18"/>
      <c r="M32" s="18"/>
      <c r="N32" s="44"/>
      <c r="O32" s="18"/>
      <c r="P32" s="18"/>
      <c r="Q32" s="23"/>
      <c r="R32" s="45"/>
    </row>
    <row r="33" spans="1:18" s="26" customFormat="1" ht="15" customHeight="1" x14ac:dyDescent="0.2">
      <c r="A33" s="92"/>
      <c r="B33" s="80"/>
      <c r="C33" s="165"/>
      <c r="D33" s="85"/>
      <c r="E33" s="81"/>
      <c r="F33" s="82" t="s">
        <v>18</v>
      </c>
      <c r="G33" s="19"/>
      <c r="H33" s="18"/>
      <c r="I33" s="18"/>
      <c r="J33" s="49"/>
      <c r="K33" s="19"/>
      <c r="L33" s="18"/>
      <c r="M33" s="18"/>
      <c r="N33" s="49"/>
      <c r="O33" s="19"/>
      <c r="P33" s="18"/>
      <c r="Q33" s="23"/>
      <c r="R33" s="93" t="s">
        <v>7</v>
      </c>
    </row>
    <row r="34" spans="1:18" s="26" customFormat="1" ht="15" x14ac:dyDescent="0.2">
      <c r="A34" s="88" t="s">
        <v>10</v>
      </c>
      <c r="B34" s="85"/>
      <c r="C34" s="165"/>
      <c r="D34" s="85"/>
      <c r="E34" s="81"/>
      <c r="F34" s="89">
        <f>SUM(F19:F33)</f>
        <v>0</v>
      </c>
      <c r="G34" s="18"/>
      <c r="H34" s="18"/>
      <c r="I34" s="18"/>
      <c r="J34" s="49"/>
      <c r="K34" s="18"/>
      <c r="L34" s="18"/>
      <c r="M34" s="18"/>
      <c r="N34" s="49"/>
      <c r="O34" s="18"/>
      <c r="P34" s="18"/>
      <c r="Q34" s="23"/>
      <c r="R34" s="93">
        <f>SUM(R19:R33)</f>
        <v>0</v>
      </c>
    </row>
    <row r="35" spans="1:18" s="26" customFormat="1" ht="15" x14ac:dyDescent="0.2">
      <c r="A35" s="88"/>
      <c r="B35" s="85"/>
      <c r="C35" s="165"/>
      <c r="D35" s="85"/>
      <c r="E35" s="81"/>
      <c r="F35" s="90"/>
      <c r="G35" s="18"/>
      <c r="H35" s="18"/>
      <c r="I35" s="18"/>
      <c r="J35" s="49"/>
      <c r="K35" s="18"/>
      <c r="L35" s="18"/>
      <c r="M35" s="18"/>
      <c r="N35" s="49"/>
      <c r="O35" s="18"/>
      <c r="P35" s="18"/>
      <c r="Q35" s="23"/>
      <c r="R35" s="93"/>
    </row>
    <row r="36" spans="1:18" s="70" customFormat="1" ht="15" customHeight="1" x14ac:dyDescent="0.2">
      <c r="A36" s="46"/>
      <c r="B36" s="33"/>
      <c r="C36" s="180"/>
      <c r="D36" s="33"/>
      <c r="E36" s="47"/>
      <c r="F36" s="51"/>
      <c r="G36" s="32"/>
      <c r="H36" s="32"/>
      <c r="I36" s="32"/>
      <c r="J36" s="71"/>
      <c r="K36" s="32"/>
      <c r="L36" s="32"/>
      <c r="M36" s="32"/>
      <c r="N36" s="71"/>
      <c r="O36" s="32"/>
      <c r="P36" s="32"/>
      <c r="Q36" s="36"/>
      <c r="R36" s="72"/>
    </row>
    <row r="37" spans="1:18" s="26" customFormat="1" ht="15" x14ac:dyDescent="0.2">
      <c r="A37" s="78" t="s">
        <v>42</v>
      </c>
      <c r="B37" s="94"/>
      <c r="C37" s="165"/>
      <c r="D37" s="85"/>
      <c r="E37" s="81"/>
      <c r="F37" s="90"/>
      <c r="G37" s="18"/>
      <c r="H37" s="18"/>
      <c r="I37" s="18"/>
      <c r="J37" s="44"/>
      <c r="K37" s="18"/>
      <c r="L37" s="18"/>
      <c r="M37" s="18"/>
      <c r="N37" s="44"/>
      <c r="O37" s="18"/>
      <c r="P37" s="18"/>
      <c r="Q37" s="23"/>
      <c r="R37" s="45"/>
    </row>
    <row r="38" spans="1:18" s="26" customFormat="1" ht="15" x14ac:dyDescent="0.2">
      <c r="A38" s="78"/>
      <c r="B38" s="94"/>
      <c r="C38" s="165"/>
      <c r="D38" s="85"/>
      <c r="E38" s="81"/>
      <c r="F38" s="90"/>
      <c r="G38" s="18"/>
      <c r="H38" s="18"/>
      <c r="I38" s="18"/>
      <c r="J38" s="44"/>
      <c r="K38" s="18"/>
      <c r="L38" s="18"/>
      <c r="M38" s="18"/>
      <c r="N38" s="44"/>
      <c r="O38" s="18"/>
      <c r="P38" s="18"/>
      <c r="Q38" s="23"/>
      <c r="R38" s="45"/>
    </row>
    <row r="39" spans="1:18" s="26" customFormat="1" ht="15" x14ac:dyDescent="0.2">
      <c r="A39" s="78"/>
      <c r="B39" s="94"/>
      <c r="C39" s="165"/>
      <c r="D39" s="85"/>
      <c r="E39" s="81"/>
      <c r="F39" s="90"/>
      <c r="G39" s="18"/>
      <c r="H39" s="18"/>
      <c r="I39" s="18"/>
      <c r="J39" s="44"/>
      <c r="K39" s="18"/>
      <c r="L39" s="18"/>
      <c r="M39" s="18"/>
      <c r="N39" s="44"/>
      <c r="O39" s="18"/>
      <c r="P39" s="18"/>
      <c r="Q39" s="23"/>
      <c r="R39" s="45"/>
    </row>
    <row r="40" spans="1:18" s="26" customFormat="1" ht="15" x14ac:dyDescent="0.2">
      <c r="A40" s="91" t="s">
        <v>25</v>
      </c>
      <c r="B40" s="85"/>
      <c r="C40" s="165"/>
      <c r="D40" s="85"/>
      <c r="E40" s="81"/>
      <c r="F40" s="82"/>
      <c r="G40" s="18"/>
      <c r="H40" s="18"/>
      <c r="I40" s="18"/>
      <c r="J40" s="44"/>
      <c r="K40" s="18"/>
      <c r="L40" s="18"/>
      <c r="M40" s="18"/>
      <c r="N40" s="44"/>
      <c r="O40" s="18"/>
      <c r="P40" s="18"/>
      <c r="Q40" s="23"/>
      <c r="R40" s="45">
        <v>70</v>
      </c>
    </row>
    <row r="41" spans="1:18" s="26" customFormat="1" ht="15" x14ac:dyDescent="0.2">
      <c r="A41" s="91" t="s">
        <v>124</v>
      </c>
      <c r="B41" s="85" t="s">
        <v>6</v>
      </c>
      <c r="C41" s="165">
        <v>1</v>
      </c>
      <c r="D41" s="85"/>
      <c r="E41" s="81"/>
      <c r="F41" s="87">
        <f t="shared" ref="F41:F43" si="8">+C41*E41</f>
        <v>0</v>
      </c>
      <c r="G41" s="18"/>
      <c r="H41" s="18"/>
      <c r="I41" s="18"/>
      <c r="J41" s="44"/>
      <c r="K41" s="18"/>
      <c r="L41" s="18"/>
      <c r="M41" s="18"/>
      <c r="N41" s="44"/>
      <c r="O41" s="18"/>
      <c r="P41" s="18"/>
      <c r="Q41" s="23"/>
      <c r="R41" s="45">
        <v>70</v>
      </c>
    </row>
    <row r="42" spans="1:18" s="26" customFormat="1" ht="15" x14ac:dyDescent="0.2">
      <c r="A42" s="91" t="s">
        <v>79</v>
      </c>
      <c r="B42" s="85" t="s">
        <v>6</v>
      </c>
      <c r="C42" s="165">
        <v>1</v>
      </c>
      <c r="D42" s="85"/>
      <c r="E42" s="81"/>
      <c r="F42" s="87">
        <f t="shared" si="8"/>
        <v>0</v>
      </c>
      <c r="G42" s="18"/>
      <c r="H42" s="18"/>
      <c r="I42" s="18"/>
      <c r="J42" s="44"/>
      <c r="K42" s="18"/>
      <c r="L42" s="18"/>
      <c r="M42" s="18"/>
      <c r="N42" s="44"/>
      <c r="O42" s="18"/>
      <c r="P42" s="18"/>
      <c r="Q42" s="23"/>
      <c r="R42" s="45"/>
    </row>
    <row r="43" spans="1:18" s="26" customFormat="1" ht="15" x14ac:dyDescent="0.2">
      <c r="A43" s="91" t="s">
        <v>80</v>
      </c>
      <c r="B43" s="85" t="s">
        <v>6</v>
      </c>
      <c r="C43" s="165">
        <v>2</v>
      </c>
      <c r="D43" s="85"/>
      <c r="E43" s="81"/>
      <c r="F43" s="87">
        <f t="shared" si="8"/>
        <v>0</v>
      </c>
      <c r="G43" s="18"/>
      <c r="H43" s="18"/>
      <c r="I43" s="18"/>
      <c r="J43" s="44"/>
      <c r="K43" s="18"/>
      <c r="L43" s="18"/>
      <c r="M43" s="18"/>
      <c r="N43" s="44"/>
      <c r="O43" s="18"/>
      <c r="P43" s="18"/>
      <c r="Q43" s="23" t="s">
        <v>16</v>
      </c>
      <c r="R43" s="45">
        <v>350</v>
      </c>
    </row>
    <row r="44" spans="1:18" s="26" customFormat="1" ht="15" customHeight="1" x14ac:dyDescent="0.2">
      <c r="A44" s="91" t="s">
        <v>64</v>
      </c>
      <c r="B44" s="85" t="s">
        <v>6</v>
      </c>
      <c r="C44" s="165">
        <v>1</v>
      </c>
      <c r="D44" s="85"/>
      <c r="E44" s="81"/>
      <c r="F44" s="87">
        <f t="shared" ref="F44" si="9">+C44*E44</f>
        <v>0</v>
      </c>
      <c r="G44" s="18"/>
      <c r="H44" s="18"/>
      <c r="I44" s="18"/>
      <c r="J44" s="44"/>
      <c r="K44" s="18"/>
      <c r="L44" s="18"/>
      <c r="M44" s="18"/>
      <c r="N44" s="44"/>
      <c r="O44" s="18"/>
      <c r="P44" s="18"/>
      <c r="Q44" s="23"/>
      <c r="R44" s="45"/>
    </row>
    <row r="45" spans="1:18" s="26" customFormat="1" ht="15" customHeight="1" x14ac:dyDescent="0.2">
      <c r="A45" s="91" t="s">
        <v>65</v>
      </c>
      <c r="B45" s="85" t="s">
        <v>6</v>
      </c>
      <c r="C45" s="165">
        <v>1</v>
      </c>
      <c r="D45" s="85"/>
      <c r="E45" s="81"/>
      <c r="F45" s="87">
        <f t="shared" ref="F45" si="10">+C45*E45</f>
        <v>0</v>
      </c>
      <c r="G45" s="18"/>
      <c r="H45" s="18"/>
      <c r="I45" s="18"/>
      <c r="J45" s="44"/>
      <c r="K45" s="18"/>
      <c r="L45" s="18"/>
      <c r="M45" s="18"/>
      <c r="N45" s="44"/>
      <c r="O45" s="18"/>
      <c r="P45" s="18"/>
      <c r="Q45" s="23"/>
      <c r="R45" s="45"/>
    </row>
    <row r="46" spans="1:18" s="26" customFormat="1" ht="15" customHeight="1" x14ac:dyDescent="0.2">
      <c r="A46" s="86"/>
      <c r="B46" s="80"/>
      <c r="C46" s="165"/>
      <c r="D46" s="85"/>
      <c r="E46" s="81"/>
      <c r="F46" s="82" t="s">
        <v>18</v>
      </c>
      <c r="G46" s="19"/>
      <c r="H46" s="18"/>
      <c r="I46" s="18"/>
      <c r="J46" s="49"/>
      <c r="K46" s="19"/>
      <c r="L46" s="18"/>
      <c r="M46" s="18"/>
      <c r="N46" s="49"/>
      <c r="O46" s="19"/>
      <c r="P46" s="18"/>
      <c r="Q46" s="23"/>
      <c r="R46" s="93" t="s">
        <v>7</v>
      </c>
    </row>
    <row r="47" spans="1:18" s="26" customFormat="1" ht="15" x14ac:dyDescent="0.2">
      <c r="A47" s="88" t="s">
        <v>11</v>
      </c>
      <c r="B47" s="85"/>
      <c r="C47" s="165"/>
      <c r="D47" s="85"/>
      <c r="E47" s="81"/>
      <c r="F47" s="89">
        <f>SUM(F40:F46)</f>
        <v>0</v>
      </c>
      <c r="G47" s="18"/>
      <c r="H47" s="18"/>
      <c r="I47" s="18"/>
      <c r="J47" s="49"/>
      <c r="K47" s="18"/>
      <c r="L47" s="18"/>
      <c r="M47" s="18"/>
      <c r="N47" s="49"/>
      <c r="O47" s="18"/>
      <c r="P47" s="18"/>
      <c r="Q47" s="23"/>
      <c r="R47" s="93">
        <f>SUM(R15:R46)</f>
        <v>490</v>
      </c>
    </row>
    <row r="48" spans="1:18" s="26" customFormat="1" ht="15.75" thickBot="1" x14ac:dyDescent="0.25">
      <c r="A48" s="182"/>
      <c r="B48" s="171"/>
      <c r="C48" s="183"/>
      <c r="D48" s="171"/>
      <c r="E48" s="132"/>
      <c r="F48" s="184"/>
      <c r="G48" s="18"/>
      <c r="H48" s="18"/>
      <c r="I48" s="18"/>
      <c r="J48" s="49"/>
      <c r="K48" s="18"/>
      <c r="L48" s="18"/>
      <c r="M48" s="18"/>
      <c r="N48" s="49"/>
      <c r="O48" s="18"/>
      <c r="P48" s="18"/>
      <c r="Q48" s="23"/>
      <c r="R48" s="93"/>
    </row>
    <row r="49" spans="1:18" s="168" customFormat="1" ht="15.75" thickBot="1" x14ac:dyDescent="0.25">
      <c r="A49" s="178"/>
      <c r="B49" s="165"/>
      <c r="C49" s="165"/>
      <c r="D49" s="165"/>
      <c r="E49" s="134"/>
      <c r="F49" s="179"/>
      <c r="G49" s="165"/>
      <c r="H49" s="165"/>
      <c r="I49" s="165"/>
      <c r="J49" s="167"/>
      <c r="K49" s="165"/>
      <c r="L49" s="165"/>
      <c r="M49" s="165"/>
      <c r="N49" s="167"/>
      <c r="O49" s="165"/>
      <c r="P49" s="165"/>
      <c r="Q49" s="165"/>
      <c r="R49" s="167"/>
    </row>
    <row r="50" spans="1:18" s="26" customFormat="1" ht="43.5" thickBot="1" x14ac:dyDescent="0.25">
      <c r="A50" s="97" t="s">
        <v>3</v>
      </c>
      <c r="B50" s="98" t="s">
        <v>4</v>
      </c>
      <c r="C50" s="99" t="s">
        <v>36</v>
      </c>
      <c r="D50" s="98" t="s">
        <v>37</v>
      </c>
      <c r="E50" s="100" t="s">
        <v>5</v>
      </c>
      <c r="F50" s="101" t="s">
        <v>38</v>
      </c>
      <c r="G50" s="18"/>
      <c r="H50" s="18"/>
      <c r="I50" s="18"/>
      <c r="J50" s="49"/>
      <c r="K50" s="18"/>
      <c r="L50" s="18"/>
      <c r="M50" s="18"/>
      <c r="N50" s="49"/>
      <c r="O50" s="18"/>
      <c r="P50" s="18"/>
      <c r="Q50" s="23"/>
      <c r="R50" s="93"/>
    </row>
    <row r="51" spans="1:18" s="26" customFormat="1" ht="15" x14ac:dyDescent="0.2">
      <c r="A51" s="88"/>
      <c r="B51" s="85"/>
      <c r="C51" s="165"/>
      <c r="D51" s="85"/>
      <c r="E51" s="81"/>
      <c r="F51" s="96"/>
      <c r="G51" s="18"/>
      <c r="H51" s="18"/>
      <c r="I51" s="18"/>
      <c r="J51" s="49"/>
      <c r="K51" s="18"/>
      <c r="L51" s="18"/>
      <c r="M51" s="18"/>
      <c r="N51" s="49"/>
      <c r="O51" s="18"/>
      <c r="P51" s="18"/>
      <c r="Q51" s="23"/>
      <c r="R51" s="93"/>
    </row>
    <row r="52" spans="1:18" s="26" customFormat="1" ht="15" x14ac:dyDescent="0.2">
      <c r="A52" s="78" t="s">
        <v>43</v>
      </c>
      <c r="B52" s="85"/>
      <c r="C52" s="165"/>
      <c r="D52" s="85"/>
      <c r="E52" s="81"/>
      <c r="F52" s="104" t="s">
        <v>12</v>
      </c>
      <c r="G52" s="18"/>
      <c r="H52" s="18"/>
      <c r="I52" s="18"/>
      <c r="J52" s="49"/>
      <c r="K52" s="18"/>
      <c r="L52" s="18"/>
      <c r="M52" s="18"/>
      <c r="N52" s="49"/>
      <c r="O52" s="18"/>
      <c r="P52" s="18"/>
      <c r="Q52" s="23"/>
      <c r="R52" s="93"/>
    </row>
    <row r="53" spans="1:18" s="26" customFormat="1" ht="15" x14ac:dyDescent="0.2">
      <c r="A53" s="78"/>
      <c r="B53" s="85"/>
      <c r="C53" s="165"/>
      <c r="D53" s="85"/>
      <c r="E53" s="81"/>
      <c r="F53" s="104"/>
      <c r="G53" s="18"/>
      <c r="H53" s="18"/>
      <c r="I53" s="18"/>
      <c r="J53" s="49"/>
      <c r="K53" s="18"/>
      <c r="L53" s="18"/>
      <c r="M53" s="18"/>
      <c r="N53" s="49"/>
      <c r="O53" s="18"/>
      <c r="P53" s="18"/>
      <c r="Q53" s="23"/>
      <c r="R53" s="93"/>
    </row>
    <row r="54" spans="1:18" s="26" customFormat="1" ht="15" x14ac:dyDescent="0.2">
      <c r="A54" s="88"/>
      <c r="B54" s="85"/>
      <c r="C54" s="165"/>
      <c r="D54" s="85"/>
      <c r="E54" s="81"/>
      <c r="F54" s="96"/>
      <c r="G54" s="18"/>
      <c r="H54" s="18"/>
      <c r="I54" s="18"/>
      <c r="J54" s="49"/>
      <c r="K54" s="18"/>
      <c r="L54" s="18"/>
      <c r="M54" s="18"/>
      <c r="N54" s="49"/>
      <c r="O54" s="18"/>
      <c r="P54" s="18"/>
      <c r="Q54" s="23"/>
      <c r="R54" s="93"/>
    </row>
    <row r="55" spans="1:18" s="26" customFormat="1" ht="28.5" x14ac:dyDescent="0.2">
      <c r="A55" s="105" t="s">
        <v>44</v>
      </c>
      <c r="B55" s="85"/>
      <c r="C55" s="86"/>
      <c r="D55" s="85"/>
      <c r="E55" s="81"/>
      <c r="F55" s="104" t="s">
        <v>12</v>
      </c>
      <c r="G55" s="18"/>
      <c r="H55" s="18"/>
      <c r="I55" s="18"/>
      <c r="J55" s="49"/>
      <c r="K55" s="18"/>
      <c r="L55" s="18"/>
      <c r="M55" s="18"/>
      <c r="N55" s="49"/>
      <c r="O55" s="18"/>
      <c r="P55" s="18"/>
      <c r="Q55" s="23"/>
      <c r="R55" s="93"/>
    </row>
    <row r="56" spans="1:18" s="70" customFormat="1" ht="15" x14ac:dyDescent="0.2">
      <c r="A56" s="46"/>
      <c r="B56" s="35"/>
      <c r="C56" s="74"/>
      <c r="D56" s="75"/>
      <c r="E56" s="47"/>
      <c r="F56" s="48"/>
      <c r="G56" s="76"/>
      <c r="H56" s="77"/>
      <c r="I56" s="32"/>
      <c r="J56" s="71"/>
      <c r="K56" s="76"/>
      <c r="L56" s="77"/>
      <c r="M56" s="32"/>
      <c r="N56" s="71"/>
      <c r="O56" s="76"/>
      <c r="P56" s="77"/>
      <c r="Q56" s="36"/>
      <c r="R56" s="72"/>
    </row>
    <row r="57" spans="1:18" s="26" customFormat="1" ht="15" x14ac:dyDescent="0.2">
      <c r="A57" s="88"/>
      <c r="B57" s="85"/>
      <c r="C57" s="165"/>
      <c r="D57" s="85"/>
      <c r="E57" s="81"/>
      <c r="F57" s="96"/>
      <c r="G57" s="18"/>
      <c r="H57" s="18"/>
      <c r="I57" s="18"/>
      <c r="J57" s="49"/>
      <c r="K57" s="18"/>
      <c r="L57" s="18"/>
      <c r="M57" s="18"/>
      <c r="N57" s="49"/>
      <c r="O57" s="18"/>
      <c r="P57" s="18"/>
      <c r="Q57" s="23"/>
      <c r="R57" s="93"/>
    </row>
    <row r="58" spans="1:18" s="26" customFormat="1" ht="15" x14ac:dyDescent="0.2">
      <c r="A58" s="105" t="s">
        <v>45</v>
      </c>
      <c r="B58" s="85"/>
      <c r="C58" s="86"/>
      <c r="D58" s="85"/>
      <c r="E58" s="82"/>
      <c r="F58" s="90"/>
      <c r="G58" s="19"/>
      <c r="H58" s="19"/>
      <c r="I58" s="19"/>
      <c r="J58" s="49"/>
      <c r="K58" s="19"/>
      <c r="L58" s="19"/>
      <c r="M58" s="19"/>
      <c r="N58" s="49"/>
      <c r="O58" s="19"/>
      <c r="P58" s="19"/>
      <c r="Q58" s="106"/>
      <c r="R58" s="93"/>
    </row>
    <row r="59" spans="1:18" s="26" customFormat="1" ht="15" x14ac:dyDescent="0.2">
      <c r="A59" s="105"/>
      <c r="B59" s="85"/>
      <c r="C59" s="86"/>
      <c r="D59" s="85"/>
      <c r="E59" s="82"/>
      <c r="F59" s="90"/>
      <c r="G59" s="19"/>
      <c r="H59" s="19"/>
      <c r="I59" s="19"/>
      <c r="J59" s="49"/>
      <c r="K59" s="19"/>
      <c r="L59" s="19"/>
      <c r="M59" s="19"/>
      <c r="N59" s="49"/>
      <c r="O59" s="19"/>
      <c r="P59" s="19"/>
      <c r="Q59" s="106"/>
      <c r="R59" s="93"/>
    </row>
    <row r="60" spans="1:18" s="26" customFormat="1" ht="15" x14ac:dyDescent="0.2">
      <c r="A60" s="105"/>
      <c r="B60" s="85"/>
      <c r="C60" s="86"/>
      <c r="D60" s="85"/>
      <c r="E60" s="82"/>
      <c r="F60" s="90"/>
      <c r="G60" s="19"/>
      <c r="H60" s="19"/>
      <c r="I60" s="19"/>
      <c r="J60" s="49"/>
      <c r="K60" s="19"/>
      <c r="L60" s="19"/>
      <c r="M60" s="19"/>
      <c r="N60" s="49"/>
      <c r="O60" s="19"/>
      <c r="P60" s="19"/>
      <c r="Q60" s="106"/>
      <c r="R60" s="93"/>
    </row>
    <row r="61" spans="1:18" s="26" customFormat="1" ht="15" x14ac:dyDescent="0.2">
      <c r="A61" s="107" t="s">
        <v>46</v>
      </c>
      <c r="B61" s="94"/>
      <c r="C61" s="86"/>
      <c r="D61" s="85"/>
      <c r="E61" s="82"/>
      <c r="F61" s="94" t="s">
        <v>12</v>
      </c>
      <c r="G61" s="19"/>
      <c r="H61" s="19"/>
      <c r="I61" s="19"/>
      <c r="J61" s="49"/>
      <c r="K61" s="19"/>
      <c r="L61" s="19"/>
      <c r="M61" s="19"/>
      <c r="N61" s="49"/>
      <c r="O61" s="19"/>
      <c r="P61" s="19"/>
      <c r="Q61" s="106"/>
      <c r="R61" s="93"/>
    </row>
    <row r="62" spans="1:18" s="26" customFormat="1" ht="15" x14ac:dyDescent="0.2">
      <c r="A62" s="84"/>
      <c r="B62" s="94"/>
      <c r="C62" s="86"/>
      <c r="D62" s="85"/>
      <c r="E62" s="82"/>
      <c r="F62" s="94"/>
      <c r="G62" s="19"/>
      <c r="H62" s="19"/>
      <c r="I62" s="19"/>
      <c r="J62" s="49"/>
      <c r="K62" s="19"/>
      <c r="L62" s="19"/>
      <c r="M62" s="19"/>
      <c r="N62" s="49"/>
      <c r="O62" s="19"/>
      <c r="P62" s="19"/>
      <c r="Q62" s="106"/>
      <c r="R62" s="93"/>
    </row>
    <row r="63" spans="1:18" s="26" customFormat="1" ht="15" x14ac:dyDescent="0.2">
      <c r="A63" s="107" t="s">
        <v>47</v>
      </c>
      <c r="B63" s="94"/>
      <c r="C63" s="86"/>
      <c r="D63" s="85"/>
      <c r="E63" s="82"/>
      <c r="F63" s="94" t="s">
        <v>12</v>
      </c>
      <c r="G63" s="19"/>
      <c r="H63" s="19"/>
      <c r="I63" s="19"/>
      <c r="J63" s="49"/>
      <c r="K63" s="19"/>
      <c r="L63" s="19"/>
      <c r="M63" s="19"/>
      <c r="N63" s="49"/>
      <c r="O63" s="19"/>
      <c r="P63" s="19"/>
      <c r="Q63" s="106"/>
      <c r="R63" s="93"/>
    </row>
    <row r="64" spans="1:18" s="26" customFormat="1" ht="15" x14ac:dyDescent="0.2">
      <c r="A64" s="107"/>
      <c r="B64" s="94"/>
      <c r="C64" s="86"/>
      <c r="D64" s="85"/>
      <c r="E64" s="82"/>
      <c r="F64" s="90"/>
      <c r="G64" s="19"/>
      <c r="H64" s="19"/>
      <c r="I64" s="19"/>
      <c r="J64" s="49"/>
      <c r="K64" s="19"/>
      <c r="L64" s="19"/>
      <c r="M64" s="19"/>
      <c r="N64" s="49"/>
      <c r="O64" s="19"/>
      <c r="P64" s="19"/>
      <c r="Q64" s="106"/>
      <c r="R64" s="93"/>
    </row>
    <row r="65" spans="1:18" s="26" customFormat="1" ht="15" x14ac:dyDescent="0.2">
      <c r="A65" s="107" t="s">
        <v>62</v>
      </c>
      <c r="B65" s="85"/>
      <c r="C65" s="86"/>
      <c r="D65" s="85"/>
      <c r="E65" s="82"/>
      <c r="F65" s="90"/>
      <c r="G65" s="19"/>
      <c r="H65" s="19"/>
      <c r="I65" s="19"/>
      <c r="J65" s="49"/>
      <c r="K65" s="19"/>
      <c r="L65" s="19"/>
      <c r="M65" s="19"/>
      <c r="N65" s="49"/>
      <c r="O65" s="19"/>
      <c r="P65" s="19"/>
      <c r="Q65" s="106"/>
      <c r="R65" s="93"/>
    </row>
    <row r="66" spans="1:18" s="26" customFormat="1" ht="16.5" customHeight="1" x14ac:dyDescent="0.2">
      <c r="A66" s="92"/>
      <c r="B66" s="85"/>
      <c r="C66" s="86"/>
      <c r="D66" s="85"/>
      <c r="E66" s="81"/>
      <c r="F66" s="82"/>
      <c r="G66" s="19"/>
      <c r="H66" s="19"/>
      <c r="I66" s="19"/>
      <c r="J66" s="49"/>
      <c r="K66" s="19"/>
      <c r="L66" s="19"/>
      <c r="M66" s="19"/>
      <c r="N66" s="49"/>
      <c r="O66" s="19"/>
      <c r="P66" s="19"/>
      <c r="Q66" s="106"/>
      <c r="R66" s="93"/>
    </row>
    <row r="67" spans="1:18" s="26" customFormat="1" ht="15" x14ac:dyDescent="0.2">
      <c r="A67" s="84" t="s">
        <v>81</v>
      </c>
      <c r="B67" s="85" t="s">
        <v>6</v>
      </c>
      <c r="C67" s="86">
        <v>1</v>
      </c>
      <c r="D67" s="85"/>
      <c r="E67" s="81"/>
      <c r="F67" s="87">
        <f t="shared" ref="F67" si="11">+C67*E67</f>
        <v>0</v>
      </c>
      <c r="G67" s="18"/>
      <c r="H67" s="18"/>
      <c r="I67" s="18"/>
      <c r="J67" s="44"/>
      <c r="K67" s="18"/>
      <c r="L67" s="18"/>
      <c r="M67" s="18"/>
      <c r="N67" s="44"/>
      <c r="O67" s="18"/>
      <c r="P67" s="18"/>
      <c r="Q67" s="23"/>
      <c r="R67" s="45"/>
    </row>
    <row r="68" spans="1:18" s="26" customFormat="1" ht="15" x14ac:dyDescent="0.2">
      <c r="A68" s="84" t="s">
        <v>63</v>
      </c>
      <c r="B68" s="85" t="s">
        <v>6</v>
      </c>
      <c r="C68" s="86">
        <v>1</v>
      </c>
      <c r="D68" s="85"/>
      <c r="E68" s="81"/>
      <c r="F68" s="87">
        <f t="shared" ref="F68" si="12">+C68*E68</f>
        <v>0</v>
      </c>
      <c r="G68" s="18"/>
      <c r="H68" s="18"/>
      <c r="I68" s="18"/>
      <c r="J68" s="44"/>
      <c r="K68" s="18"/>
      <c r="L68" s="18"/>
      <c r="M68" s="18"/>
      <c r="N68" s="44"/>
      <c r="O68" s="18"/>
      <c r="P68" s="18"/>
      <c r="Q68" s="23"/>
      <c r="R68" s="45"/>
    </row>
    <row r="69" spans="1:18" s="26" customFormat="1" ht="15" x14ac:dyDescent="0.2">
      <c r="A69" s="91"/>
      <c r="B69" s="85"/>
      <c r="C69" s="86"/>
      <c r="D69" s="85"/>
      <c r="E69" s="81"/>
      <c r="F69" s="108" t="s">
        <v>8</v>
      </c>
      <c r="G69" s="19"/>
      <c r="H69" s="19"/>
      <c r="I69" s="19"/>
      <c r="J69" s="49"/>
      <c r="K69" s="19"/>
      <c r="L69" s="19"/>
      <c r="M69" s="19"/>
      <c r="N69" s="49"/>
      <c r="O69" s="19"/>
      <c r="P69" s="19"/>
      <c r="Q69" s="106"/>
      <c r="R69" s="93"/>
    </row>
    <row r="70" spans="1:18" s="26" customFormat="1" ht="15" x14ac:dyDescent="0.2">
      <c r="A70" s="109" t="s">
        <v>48</v>
      </c>
      <c r="B70" s="85"/>
      <c r="C70" s="86"/>
      <c r="D70" s="85"/>
      <c r="E70" s="81"/>
      <c r="F70" s="110">
        <f>SUM(F67:F69)</f>
        <v>0</v>
      </c>
      <c r="G70" s="19"/>
      <c r="H70" s="19"/>
      <c r="I70" s="19"/>
      <c r="J70" s="49"/>
      <c r="K70" s="19"/>
      <c r="L70" s="19"/>
      <c r="M70" s="19"/>
      <c r="N70" s="49"/>
      <c r="O70" s="19"/>
      <c r="P70" s="19"/>
      <c r="Q70" s="106"/>
      <c r="R70" s="93"/>
    </row>
    <row r="71" spans="1:18" s="26" customFormat="1" ht="15" x14ac:dyDescent="0.2">
      <c r="A71" s="109"/>
      <c r="B71" s="85"/>
      <c r="C71" s="86"/>
      <c r="D71" s="85"/>
      <c r="E71" s="82"/>
      <c r="F71" s="90" t="s">
        <v>7</v>
      </c>
      <c r="G71" s="19"/>
      <c r="H71" s="19"/>
      <c r="I71" s="19"/>
      <c r="J71" s="49"/>
      <c r="K71" s="19"/>
      <c r="L71" s="19"/>
      <c r="M71" s="19"/>
      <c r="N71" s="49"/>
      <c r="O71" s="19"/>
      <c r="P71" s="19"/>
      <c r="Q71" s="106"/>
      <c r="R71" s="93"/>
    </row>
    <row r="72" spans="1:18" s="26" customFormat="1" ht="15" x14ac:dyDescent="0.2">
      <c r="A72" s="105" t="s">
        <v>23</v>
      </c>
      <c r="B72" s="85"/>
      <c r="C72" s="86"/>
      <c r="D72" s="85"/>
      <c r="E72" s="81"/>
      <c r="F72" s="89">
        <f>F70</f>
        <v>0</v>
      </c>
      <c r="G72" s="18"/>
      <c r="H72" s="18"/>
      <c r="I72" s="18"/>
      <c r="J72" s="44"/>
      <c r="K72" s="18"/>
      <c r="L72" s="18"/>
      <c r="M72" s="18"/>
      <c r="N72" s="44"/>
      <c r="O72" s="18"/>
      <c r="P72" s="18"/>
      <c r="Q72" s="23"/>
      <c r="R72" s="45"/>
    </row>
    <row r="73" spans="1:18" s="26" customFormat="1" ht="15" x14ac:dyDescent="0.2">
      <c r="A73" s="88"/>
      <c r="B73" s="85"/>
      <c r="C73" s="165"/>
      <c r="D73" s="85"/>
      <c r="E73" s="81"/>
      <c r="F73" s="96"/>
      <c r="G73" s="18"/>
      <c r="H73" s="18"/>
      <c r="I73" s="18"/>
      <c r="J73" s="44"/>
      <c r="K73" s="18"/>
      <c r="L73" s="18"/>
      <c r="M73" s="18"/>
      <c r="N73" s="44"/>
      <c r="O73" s="18"/>
      <c r="P73" s="18"/>
      <c r="Q73" s="23"/>
      <c r="R73" s="45"/>
    </row>
    <row r="74" spans="1:18" s="26" customFormat="1" ht="15" x14ac:dyDescent="0.2">
      <c r="A74" s="88"/>
      <c r="B74" s="85"/>
      <c r="C74" s="165"/>
      <c r="D74" s="85"/>
      <c r="E74" s="81"/>
      <c r="F74" s="96"/>
      <c r="G74" s="18"/>
      <c r="H74" s="18"/>
      <c r="I74" s="18"/>
      <c r="J74" s="44"/>
      <c r="K74" s="18"/>
      <c r="L74" s="18"/>
      <c r="M74" s="18"/>
      <c r="N74" s="44"/>
      <c r="O74" s="18"/>
      <c r="P74" s="18"/>
      <c r="Q74" s="23"/>
      <c r="R74" s="45"/>
    </row>
    <row r="75" spans="1:18" s="26" customFormat="1" ht="15" x14ac:dyDescent="0.2">
      <c r="A75" s="79" t="s">
        <v>82</v>
      </c>
      <c r="B75" s="85"/>
      <c r="C75" s="86"/>
      <c r="D75" s="85"/>
      <c r="E75" s="81"/>
      <c r="F75" s="90"/>
      <c r="G75" s="18"/>
      <c r="H75" s="18"/>
      <c r="I75" s="18"/>
      <c r="J75" s="44"/>
      <c r="K75" s="18"/>
      <c r="L75" s="18"/>
      <c r="M75" s="18"/>
      <c r="N75" s="44"/>
      <c r="O75" s="18"/>
      <c r="P75" s="18"/>
      <c r="Q75" s="23"/>
      <c r="R75" s="45"/>
    </row>
    <row r="76" spans="1:18" s="26" customFormat="1" ht="15" x14ac:dyDescent="0.2">
      <c r="A76" s="79"/>
      <c r="B76" s="85"/>
      <c r="C76" s="86"/>
      <c r="D76" s="85"/>
      <c r="E76" s="81"/>
      <c r="F76" s="90"/>
      <c r="G76" s="18"/>
      <c r="H76" s="18"/>
      <c r="I76" s="18"/>
      <c r="J76" s="44"/>
      <c r="K76" s="18"/>
      <c r="L76" s="18"/>
      <c r="M76" s="18"/>
      <c r="N76" s="44"/>
      <c r="O76" s="18"/>
      <c r="P76" s="18"/>
      <c r="Q76" s="18"/>
      <c r="R76" s="44"/>
    </row>
    <row r="77" spans="1:18" ht="15" x14ac:dyDescent="0.2">
      <c r="A77" s="79"/>
      <c r="B77" s="85"/>
      <c r="C77" s="86"/>
      <c r="D77" s="85"/>
      <c r="E77" s="81"/>
      <c r="F77" s="90"/>
    </row>
    <row r="78" spans="1:18" s="26" customFormat="1" ht="15" x14ac:dyDescent="0.2">
      <c r="A78" s="107" t="s">
        <v>2</v>
      </c>
      <c r="B78" s="94"/>
      <c r="C78" s="86"/>
      <c r="D78" s="85"/>
      <c r="E78" s="81"/>
      <c r="F78" s="94" t="s">
        <v>12</v>
      </c>
      <c r="G78" s="18"/>
      <c r="H78" s="18"/>
      <c r="I78" s="18"/>
      <c r="J78" s="49"/>
      <c r="K78" s="18"/>
      <c r="L78" s="18"/>
      <c r="M78" s="18"/>
      <c r="N78" s="49"/>
      <c r="O78" s="18"/>
      <c r="P78" s="18"/>
      <c r="Q78" s="23"/>
      <c r="R78" s="93"/>
    </row>
    <row r="79" spans="1:18" s="26" customFormat="1" ht="15" x14ac:dyDescent="0.2">
      <c r="A79" s="107"/>
      <c r="B79" s="94"/>
      <c r="C79" s="86"/>
      <c r="D79" s="85"/>
      <c r="E79" s="81"/>
      <c r="F79" s="82"/>
      <c r="G79" s="18"/>
      <c r="H79" s="18"/>
      <c r="I79" s="18"/>
      <c r="J79" s="49"/>
      <c r="K79" s="18"/>
      <c r="L79" s="18"/>
      <c r="M79" s="18"/>
      <c r="N79" s="49"/>
      <c r="O79" s="18"/>
      <c r="P79" s="18"/>
      <c r="Q79" s="23"/>
      <c r="R79" s="93"/>
    </row>
    <row r="80" spans="1:18" s="26" customFormat="1" ht="15" x14ac:dyDescent="0.2">
      <c r="A80" s="107" t="s">
        <v>49</v>
      </c>
      <c r="B80" s="94"/>
      <c r="C80" s="86"/>
      <c r="D80" s="85"/>
      <c r="E80" s="81"/>
      <c r="F80" s="82"/>
      <c r="G80" s="102"/>
      <c r="H80" s="18"/>
      <c r="I80" s="18"/>
      <c r="J80" s="49"/>
      <c r="K80" s="102"/>
      <c r="L80" s="18"/>
      <c r="M80" s="18"/>
      <c r="N80" s="49"/>
      <c r="O80" s="102"/>
      <c r="P80" s="18"/>
      <c r="Q80" s="23"/>
      <c r="R80" s="93"/>
    </row>
    <row r="81" spans="1:18" s="26" customFormat="1" ht="15" x14ac:dyDescent="0.2">
      <c r="A81" s="79"/>
      <c r="B81" s="80"/>
      <c r="C81" s="111"/>
      <c r="D81" s="80"/>
      <c r="E81" s="112"/>
      <c r="F81" s="113"/>
      <c r="G81" s="102"/>
      <c r="H81" s="18"/>
      <c r="I81" s="18"/>
      <c r="J81" s="49"/>
      <c r="K81" s="102"/>
      <c r="L81" s="18"/>
      <c r="M81" s="18"/>
      <c r="N81" s="49"/>
      <c r="O81" s="102"/>
      <c r="P81" s="18"/>
      <c r="Q81" s="23"/>
      <c r="R81" s="93"/>
    </row>
    <row r="82" spans="1:18" s="26" customFormat="1" ht="15" x14ac:dyDescent="0.2">
      <c r="A82" s="84" t="s">
        <v>26</v>
      </c>
      <c r="B82" s="85"/>
      <c r="C82" s="86"/>
      <c r="D82" s="85"/>
      <c r="E82" s="81"/>
      <c r="F82" s="82"/>
      <c r="G82" s="19"/>
      <c r="H82" s="19"/>
      <c r="I82" s="19"/>
      <c r="J82" s="49"/>
      <c r="K82" s="19"/>
      <c r="L82" s="19"/>
      <c r="M82" s="19"/>
      <c r="N82" s="49"/>
      <c r="O82" s="19"/>
      <c r="P82" s="19"/>
      <c r="Q82" s="106"/>
      <c r="R82" s="93"/>
    </row>
    <row r="83" spans="1:18" ht="15" x14ac:dyDescent="0.2">
      <c r="A83" s="84" t="s">
        <v>66</v>
      </c>
      <c r="B83" s="85" t="s">
        <v>6</v>
      </c>
      <c r="C83" s="86">
        <v>1</v>
      </c>
      <c r="D83" s="85"/>
      <c r="E83" s="81"/>
      <c r="F83" s="87">
        <f t="shared" ref="F83" si="13">C83*E83</f>
        <v>0</v>
      </c>
    </row>
    <row r="84" spans="1:18" ht="15" x14ac:dyDescent="0.2">
      <c r="A84" s="84" t="s">
        <v>67</v>
      </c>
      <c r="B84" s="85" t="s">
        <v>6</v>
      </c>
      <c r="C84" s="86">
        <v>1</v>
      </c>
      <c r="D84" s="85"/>
      <c r="E84" s="81"/>
      <c r="F84" s="87">
        <f t="shared" ref="F84" si="14">C84*E84</f>
        <v>0</v>
      </c>
    </row>
    <row r="85" spans="1:18" ht="15" x14ac:dyDescent="0.2">
      <c r="A85" s="84" t="s">
        <v>68</v>
      </c>
      <c r="B85" s="85" t="s">
        <v>6</v>
      </c>
      <c r="C85" s="86">
        <v>1</v>
      </c>
      <c r="D85" s="85"/>
      <c r="E85" s="81"/>
      <c r="F85" s="87">
        <f t="shared" ref="F85" si="15">C85*E85</f>
        <v>0</v>
      </c>
    </row>
    <row r="86" spans="1:18" ht="15" x14ac:dyDescent="0.2">
      <c r="A86" s="84"/>
      <c r="B86" s="85"/>
      <c r="C86" s="86"/>
      <c r="D86" s="85"/>
      <c r="E86" s="81"/>
      <c r="F86" s="87"/>
    </row>
    <row r="87" spans="1:18" ht="15" x14ac:dyDescent="0.2">
      <c r="A87" s="84" t="s">
        <v>54</v>
      </c>
      <c r="B87" s="85" t="s">
        <v>6</v>
      </c>
      <c r="C87" s="86">
        <v>1</v>
      </c>
      <c r="D87" s="85"/>
      <c r="E87" s="81"/>
      <c r="F87" s="87">
        <f t="shared" ref="F87" si="16">+C87*E87</f>
        <v>0</v>
      </c>
    </row>
    <row r="88" spans="1:18" ht="15" x14ac:dyDescent="0.2">
      <c r="A88" s="84"/>
      <c r="B88" s="85"/>
      <c r="C88" s="86"/>
      <c r="D88" s="85"/>
      <c r="E88" s="81"/>
      <c r="F88" s="114"/>
    </row>
    <row r="89" spans="1:18" ht="15" x14ac:dyDescent="0.2">
      <c r="A89" s="84" t="s">
        <v>154</v>
      </c>
      <c r="B89" s="85" t="s">
        <v>6</v>
      </c>
      <c r="C89" s="86">
        <v>1</v>
      </c>
      <c r="D89" s="85"/>
      <c r="E89" s="81"/>
      <c r="F89" s="87">
        <f t="shared" ref="F89" si="17">+C89*E89</f>
        <v>0</v>
      </c>
    </row>
    <row r="90" spans="1:18" s="26" customFormat="1" ht="15" x14ac:dyDescent="0.2">
      <c r="A90" s="84"/>
      <c r="B90" s="85"/>
      <c r="C90" s="86"/>
      <c r="D90" s="85"/>
      <c r="E90" s="81"/>
      <c r="F90" s="90" t="s">
        <v>8</v>
      </c>
      <c r="G90" s="18"/>
      <c r="H90" s="18"/>
      <c r="I90" s="18"/>
      <c r="J90" s="44"/>
      <c r="K90" s="18"/>
      <c r="L90" s="18"/>
      <c r="M90" s="18"/>
      <c r="N90" s="44"/>
      <c r="O90" s="18"/>
      <c r="P90" s="18"/>
      <c r="Q90" s="23"/>
      <c r="R90" s="45"/>
    </row>
    <row r="91" spans="1:18" s="26" customFormat="1" ht="15" x14ac:dyDescent="0.2">
      <c r="A91" s="109" t="s">
        <v>50</v>
      </c>
      <c r="B91" s="85"/>
      <c r="C91" s="86"/>
      <c r="D91" s="85"/>
      <c r="E91" s="81"/>
      <c r="F91" s="110">
        <f>SUM(F83:F90)</f>
        <v>0</v>
      </c>
      <c r="G91" s="18"/>
      <c r="H91" s="18"/>
      <c r="I91" s="18"/>
      <c r="J91" s="44"/>
      <c r="K91" s="18"/>
      <c r="L91" s="18"/>
      <c r="M91" s="18"/>
      <c r="N91" s="44"/>
      <c r="O91" s="18"/>
      <c r="P91" s="18"/>
      <c r="Q91" s="23"/>
      <c r="R91" s="45"/>
    </row>
    <row r="92" spans="1:18" s="26" customFormat="1" ht="15" x14ac:dyDescent="0.2">
      <c r="A92" s="109"/>
      <c r="B92" s="85"/>
      <c r="C92" s="86"/>
      <c r="D92" s="85"/>
      <c r="E92" s="81"/>
      <c r="F92" s="110"/>
      <c r="G92" s="18"/>
      <c r="H92" s="18"/>
      <c r="I92" s="18"/>
      <c r="J92" s="44"/>
      <c r="K92" s="18"/>
      <c r="L92" s="18"/>
      <c r="M92" s="18"/>
      <c r="N92" s="44"/>
      <c r="O92" s="18"/>
      <c r="P92" s="18"/>
      <c r="Q92" s="165"/>
      <c r="R92" s="173"/>
    </row>
    <row r="93" spans="1:18" s="26" customFormat="1" ht="15" x14ac:dyDescent="0.2">
      <c r="A93" s="109"/>
      <c r="B93" s="85"/>
      <c r="C93" s="86"/>
      <c r="D93" s="85"/>
      <c r="E93" s="81"/>
      <c r="F93" s="110"/>
      <c r="G93" s="18"/>
      <c r="H93" s="18"/>
      <c r="I93" s="18"/>
      <c r="J93" s="44"/>
      <c r="K93" s="18"/>
      <c r="L93" s="18"/>
      <c r="M93" s="18"/>
      <c r="N93" s="44"/>
      <c r="O93" s="18"/>
      <c r="P93" s="18"/>
      <c r="Q93" s="165"/>
      <c r="R93" s="173"/>
    </row>
    <row r="94" spans="1:18" s="26" customFormat="1" ht="15" x14ac:dyDescent="0.2">
      <c r="A94" s="109"/>
      <c r="B94" s="85"/>
      <c r="C94" s="86"/>
      <c r="D94" s="85"/>
      <c r="E94" s="81"/>
      <c r="F94" s="110"/>
      <c r="G94" s="18"/>
      <c r="H94" s="18"/>
      <c r="I94" s="18"/>
      <c r="J94" s="44"/>
      <c r="K94" s="18"/>
      <c r="L94" s="18"/>
      <c r="M94" s="18"/>
      <c r="N94" s="44"/>
      <c r="O94" s="18"/>
      <c r="P94" s="18"/>
      <c r="Q94" s="165"/>
      <c r="R94" s="173"/>
    </row>
    <row r="95" spans="1:18" s="26" customFormat="1" ht="15" x14ac:dyDescent="0.2">
      <c r="A95" s="109"/>
      <c r="B95" s="85"/>
      <c r="C95" s="86"/>
      <c r="D95" s="85"/>
      <c r="E95" s="81"/>
      <c r="F95" s="110"/>
      <c r="G95" s="18"/>
      <c r="H95" s="18"/>
      <c r="I95" s="18"/>
      <c r="J95" s="44"/>
      <c r="K95" s="18"/>
      <c r="L95" s="18"/>
      <c r="M95" s="18"/>
      <c r="N95" s="44"/>
      <c r="O95" s="18"/>
      <c r="P95" s="18"/>
      <c r="Q95" s="165"/>
      <c r="R95" s="173"/>
    </row>
    <row r="96" spans="1:18" s="26" customFormat="1" ht="15" x14ac:dyDescent="0.2">
      <c r="A96" s="109"/>
      <c r="B96" s="85"/>
      <c r="C96" s="86"/>
      <c r="D96" s="85"/>
      <c r="E96" s="81"/>
      <c r="F96" s="110"/>
      <c r="G96" s="18"/>
      <c r="H96" s="18"/>
      <c r="I96" s="18"/>
      <c r="J96" s="44"/>
      <c r="K96" s="18"/>
      <c r="L96" s="18"/>
      <c r="M96" s="18"/>
      <c r="N96" s="44"/>
      <c r="O96" s="18"/>
      <c r="P96" s="18"/>
      <c r="Q96" s="165"/>
      <c r="R96" s="173"/>
    </row>
    <row r="97" spans="1:18" s="26" customFormat="1" ht="15" x14ac:dyDescent="0.2">
      <c r="A97" s="109"/>
      <c r="B97" s="85"/>
      <c r="C97" s="86"/>
      <c r="D97" s="85"/>
      <c r="E97" s="81"/>
      <c r="F97" s="110"/>
      <c r="G97" s="18"/>
      <c r="H97" s="18"/>
      <c r="I97" s="18"/>
      <c r="J97" s="44"/>
      <c r="K97" s="18"/>
      <c r="L97" s="18"/>
      <c r="M97" s="18"/>
      <c r="N97" s="44"/>
      <c r="O97" s="18"/>
      <c r="P97" s="18"/>
      <c r="Q97" s="165"/>
      <c r="R97" s="173"/>
    </row>
    <row r="98" spans="1:18" s="26" customFormat="1" ht="15.75" thickBot="1" x14ac:dyDescent="0.25">
      <c r="A98" s="176"/>
      <c r="B98" s="171"/>
      <c r="C98" s="170"/>
      <c r="D98" s="171"/>
      <c r="E98" s="132"/>
      <c r="F98" s="177"/>
      <c r="G98" s="18"/>
      <c r="H98" s="18"/>
      <c r="I98" s="18"/>
      <c r="J98" s="44"/>
      <c r="K98" s="18"/>
      <c r="L98" s="18"/>
      <c r="M98" s="18"/>
      <c r="N98" s="44"/>
      <c r="O98" s="18"/>
      <c r="P98" s="18"/>
      <c r="Q98" s="165"/>
      <c r="R98" s="173"/>
    </row>
    <row r="99" spans="1:18" s="168" customFormat="1" ht="15.75" thickBot="1" x14ac:dyDescent="0.25">
      <c r="A99" s="174"/>
      <c r="B99" s="165"/>
      <c r="C99" s="165"/>
      <c r="D99" s="165"/>
      <c r="E99" s="134"/>
      <c r="F99" s="175"/>
      <c r="G99" s="165"/>
      <c r="H99" s="165"/>
      <c r="I99" s="165"/>
      <c r="J99" s="173"/>
      <c r="K99" s="165"/>
      <c r="L99" s="165"/>
      <c r="M99" s="165"/>
      <c r="N99" s="173"/>
      <c r="O99" s="165"/>
      <c r="P99" s="165"/>
      <c r="Q99" s="165"/>
      <c r="R99" s="173"/>
    </row>
    <row r="100" spans="1:18" s="26" customFormat="1" ht="43.5" thickBot="1" x14ac:dyDescent="0.25">
      <c r="A100" s="97" t="s">
        <v>3</v>
      </c>
      <c r="B100" s="98" t="s">
        <v>4</v>
      </c>
      <c r="C100" s="99" t="s">
        <v>36</v>
      </c>
      <c r="D100" s="98" t="s">
        <v>37</v>
      </c>
      <c r="E100" s="100" t="s">
        <v>5</v>
      </c>
      <c r="F100" s="101" t="s">
        <v>38</v>
      </c>
      <c r="G100" s="18"/>
      <c r="H100" s="18"/>
      <c r="I100" s="18"/>
      <c r="J100" s="44"/>
      <c r="K100" s="18"/>
      <c r="L100" s="18"/>
      <c r="M100" s="18"/>
      <c r="N100" s="44"/>
      <c r="O100" s="18"/>
      <c r="P100" s="18"/>
      <c r="Q100" s="165"/>
      <c r="R100" s="173"/>
    </row>
    <row r="101" spans="1:18" s="26" customFormat="1" ht="15" x14ac:dyDescent="0.2">
      <c r="A101" s="109"/>
      <c r="B101" s="85"/>
      <c r="C101" s="86"/>
      <c r="D101" s="85"/>
      <c r="E101" s="81"/>
      <c r="F101" s="110"/>
      <c r="G101" s="18"/>
      <c r="H101" s="18"/>
      <c r="I101" s="18"/>
      <c r="J101" s="44"/>
      <c r="K101" s="18"/>
      <c r="L101" s="18"/>
      <c r="M101" s="18"/>
      <c r="N101" s="44"/>
      <c r="O101" s="18"/>
      <c r="P101" s="18"/>
      <c r="Q101" s="165"/>
      <c r="R101" s="173"/>
    </row>
    <row r="102" spans="1:18" s="26" customFormat="1" ht="15.75" customHeight="1" x14ac:dyDescent="0.2">
      <c r="A102" s="107" t="s">
        <v>51</v>
      </c>
      <c r="B102" s="94"/>
      <c r="C102" s="86"/>
      <c r="D102" s="85"/>
      <c r="E102" s="81"/>
      <c r="F102" s="82"/>
      <c r="G102" s="18"/>
      <c r="H102" s="18"/>
      <c r="I102" s="18"/>
      <c r="J102" s="44"/>
      <c r="K102" s="18"/>
      <c r="L102" s="18"/>
      <c r="M102" s="18"/>
      <c r="N102" s="44"/>
      <c r="O102" s="18"/>
      <c r="P102" s="18"/>
      <c r="Q102" s="23"/>
      <c r="R102" s="45">
        <v>500</v>
      </c>
    </row>
    <row r="103" spans="1:18" s="26" customFormat="1" ht="15" x14ac:dyDescent="0.2">
      <c r="A103" s="91"/>
      <c r="B103" s="94"/>
      <c r="C103" s="86"/>
      <c r="D103" s="85"/>
      <c r="E103" s="81"/>
      <c r="F103" s="82"/>
      <c r="G103" s="18"/>
      <c r="H103" s="18"/>
      <c r="I103" s="18"/>
      <c r="J103" s="44"/>
      <c r="K103" s="18"/>
      <c r="L103" s="18"/>
      <c r="M103" s="18"/>
      <c r="N103" s="44"/>
      <c r="O103" s="18"/>
      <c r="P103" s="18"/>
      <c r="Q103" s="23"/>
      <c r="R103" s="45">
        <v>500</v>
      </c>
    </row>
    <row r="104" spans="1:18" s="26" customFormat="1" ht="15" x14ac:dyDescent="0.2">
      <c r="A104" s="91" t="s">
        <v>27</v>
      </c>
      <c r="B104" s="94"/>
      <c r="C104" s="86"/>
      <c r="D104" s="85"/>
      <c r="E104" s="81"/>
      <c r="F104" s="82"/>
      <c r="G104" s="18"/>
      <c r="H104" s="18"/>
      <c r="I104" s="18"/>
      <c r="J104" s="44"/>
      <c r="K104" s="18"/>
      <c r="L104" s="18"/>
      <c r="M104" s="18"/>
      <c r="N104" s="44"/>
      <c r="O104" s="18"/>
      <c r="P104" s="18"/>
      <c r="Q104" s="23"/>
      <c r="R104" s="45"/>
    </row>
    <row r="105" spans="1:18" s="26" customFormat="1" ht="15" x14ac:dyDescent="0.2">
      <c r="A105" s="84" t="s">
        <v>83</v>
      </c>
      <c r="B105" s="85" t="s">
        <v>4</v>
      </c>
      <c r="C105" s="86">
        <v>48</v>
      </c>
      <c r="D105" s="85"/>
      <c r="E105" s="95"/>
      <c r="F105" s="87">
        <f t="shared" ref="F105" si="18">C105*E105</f>
        <v>0</v>
      </c>
      <c r="G105" s="18"/>
      <c r="H105" s="18"/>
      <c r="I105" s="18"/>
      <c r="J105" s="44"/>
      <c r="K105" s="18"/>
      <c r="L105" s="18"/>
      <c r="M105" s="18"/>
      <c r="N105" s="44"/>
      <c r="O105" s="18"/>
      <c r="P105" s="18"/>
      <c r="Q105" s="23"/>
      <c r="R105" s="45"/>
    </row>
    <row r="106" spans="1:18" s="26" customFormat="1" ht="15" x14ac:dyDescent="0.2">
      <c r="A106" s="84" t="s">
        <v>84</v>
      </c>
      <c r="B106" s="85" t="s">
        <v>4</v>
      </c>
      <c r="C106" s="86">
        <v>48</v>
      </c>
      <c r="D106" s="85"/>
      <c r="E106" s="95"/>
      <c r="F106" s="87">
        <f t="shared" ref="F106" si="19">C106*E106</f>
        <v>0</v>
      </c>
      <c r="G106" s="18"/>
      <c r="H106" s="18"/>
      <c r="I106" s="18"/>
      <c r="J106" s="44"/>
      <c r="K106" s="18"/>
      <c r="L106" s="18"/>
      <c r="M106" s="18"/>
      <c r="N106" s="44"/>
      <c r="O106" s="18"/>
      <c r="P106" s="18"/>
      <c r="Q106" s="23"/>
      <c r="R106" s="45"/>
    </row>
    <row r="107" spans="1:18" s="26" customFormat="1" ht="15" x14ac:dyDescent="0.2">
      <c r="A107" s="84" t="s">
        <v>135</v>
      </c>
      <c r="B107" s="85" t="s">
        <v>4</v>
      </c>
      <c r="C107" s="86">
        <v>2</v>
      </c>
      <c r="D107" s="85"/>
      <c r="E107" s="95"/>
      <c r="F107" s="87">
        <f t="shared" ref="F107" si="20">C107*E107</f>
        <v>0</v>
      </c>
      <c r="G107" s="18"/>
      <c r="H107" s="18"/>
      <c r="I107" s="18"/>
      <c r="J107" s="44"/>
      <c r="K107" s="18"/>
      <c r="L107" s="18"/>
      <c r="M107" s="18"/>
      <c r="N107" s="44"/>
      <c r="O107" s="18"/>
      <c r="P107" s="18"/>
      <c r="Q107" s="23"/>
      <c r="R107" s="45"/>
    </row>
    <row r="108" spans="1:18" s="26" customFormat="1" ht="15" x14ac:dyDescent="0.2">
      <c r="A108" s="84" t="s">
        <v>69</v>
      </c>
      <c r="B108" s="85" t="s">
        <v>6</v>
      </c>
      <c r="C108" s="86">
        <f>SUM(C105:C106)</f>
        <v>96</v>
      </c>
      <c r="D108" s="85"/>
      <c r="E108" s="81"/>
      <c r="F108" s="87">
        <f t="shared" ref="F108" si="21">C108*E108</f>
        <v>0</v>
      </c>
      <c r="G108" s="18"/>
      <c r="H108" s="18"/>
      <c r="I108" s="18"/>
      <c r="J108" s="44"/>
      <c r="K108" s="18"/>
      <c r="L108" s="18"/>
      <c r="M108" s="18"/>
      <c r="N108" s="44"/>
      <c r="O108" s="18"/>
      <c r="P108" s="18"/>
      <c r="Q108" s="23"/>
      <c r="R108" s="45"/>
    </row>
    <row r="109" spans="1:18" s="26" customFormat="1" ht="15" x14ac:dyDescent="0.2">
      <c r="A109" s="84"/>
      <c r="B109" s="85"/>
      <c r="C109" s="86"/>
      <c r="D109" s="85"/>
      <c r="E109" s="81"/>
      <c r="F109" s="82" t="s">
        <v>8</v>
      </c>
      <c r="G109" s="19"/>
      <c r="H109" s="19"/>
      <c r="I109" s="19"/>
      <c r="J109" s="44"/>
      <c r="K109" s="19"/>
      <c r="L109" s="19"/>
      <c r="M109" s="19"/>
      <c r="N109" s="44"/>
      <c r="O109" s="19"/>
      <c r="P109" s="19"/>
      <c r="Q109" s="106"/>
      <c r="R109" s="45"/>
    </row>
    <row r="110" spans="1:18" s="26" customFormat="1" ht="15" x14ac:dyDescent="0.2">
      <c r="A110" s="109" t="s">
        <v>20</v>
      </c>
      <c r="B110" s="85"/>
      <c r="C110" s="86"/>
      <c r="D110" s="85"/>
      <c r="E110" s="81"/>
      <c r="F110" s="110">
        <f>SUM(F105:F109)</f>
        <v>0</v>
      </c>
      <c r="G110" s="19"/>
      <c r="H110" s="19"/>
      <c r="I110" s="19"/>
      <c r="J110" s="44"/>
      <c r="K110" s="19"/>
      <c r="L110" s="19"/>
      <c r="M110" s="19"/>
      <c r="N110" s="44"/>
      <c r="O110" s="19"/>
      <c r="P110" s="19"/>
      <c r="Q110" s="106"/>
      <c r="R110" s="45"/>
    </row>
    <row r="111" spans="1:18" s="26" customFormat="1" ht="15" x14ac:dyDescent="0.2">
      <c r="A111" s="109"/>
      <c r="B111" s="85"/>
      <c r="C111" s="86"/>
      <c r="D111" s="85"/>
      <c r="E111" s="81"/>
      <c r="F111" s="110"/>
      <c r="G111" s="19"/>
      <c r="H111" s="19"/>
      <c r="I111" s="19"/>
      <c r="J111" s="44"/>
      <c r="K111" s="19"/>
      <c r="L111" s="19"/>
      <c r="M111" s="19"/>
      <c r="N111" s="44"/>
      <c r="O111" s="19"/>
      <c r="P111" s="19"/>
      <c r="Q111" s="166"/>
      <c r="R111" s="173"/>
    </row>
    <row r="112" spans="1:18" ht="15" x14ac:dyDescent="0.2">
      <c r="A112" s="107" t="s">
        <v>52</v>
      </c>
      <c r="B112" s="94"/>
      <c r="C112" s="86"/>
      <c r="D112" s="85"/>
      <c r="E112" s="81"/>
      <c r="F112" s="82"/>
    </row>
    <row r="113" spans="1:18" ht="15" x14ac:dyDescent="0.2">
      <c r="A113" s="91"/>
      <c r="B113" s="94"/>
      <c r="C113" s="86"/>
      <c r="D113" s="85"/>
      <c r="E113" s="81"/>
      <c r="F113" s="82"/>
    </row>
    <row r="114" spans="1:18" ht="30" x14ac:dyDescent="0.2">
      <c r="A114" s="92" t="s">
        <v>34</v>
      </c>
      <c r="B114" s="115"/>
      <c r="C114" s="111"/>
      <c r="D114" s="80"/>
      <c r="E114" s="116"/>
      <c r="F114" s="117"/>
    </row>
    <row r="115" spans="1:18" ht="15" x14ac:dyDescent="0.2">
      <c r="A115" s="84" t="s">
        <v>148</v>
      </c>
      <c r="B115" s="85" t="s">
        <v>6</v>
      </c>
      <c r="C115" s="86">
        <v>1</v>
      </c>
      <c r="D115" s="85"/>
      <c r="E115" s="81"/>
      <c r="F115" s="87">
        <f t="shared" ref="F115" si="22">C115*E115</f>
        <v>0</v>
      </c>
    </row>
    <row r="116" spans="1:18" ht="15" x14ac:dyDescent="0.2">
      <c r="A116" s="92"/>
      <c r="B116" s="115"/>
      <c r="C116" s="111"/>
      <c r="D116" s="80"/>
      <c r="E116" s="116"/>
      <c r="F116" s="117"/>
    </row>
    <row r="117" spans="1:18" ht="15" x14ac:dyDescent="0.2">
      <c r="A117" s="92" t="s">
        <v>86</v>
      </c>
      <c r="B117" s="115"/>
      <c r="C117" s="111"/>
      <c r="D117" s="80"/>
      <c r="E117" s="116"/>
      <c r="F117" s="117"/>
    </row>
    <row r="118" spans="1:18" ht="15" x14ac:dyDescent="0.2">
      <c r="A118" s="84" t="s">
        <v>85</v>
      </c>
      <c r="B118" s="85" t="s">
        <v>4</v>
      </c>
      <c r="C118" s="86">
        <v>8</v>
      </c>
      <c r="D118" s="85"/>
      <c r="E118" s="81"/>
      <c r="F118" s="87">
        <f t="shared" ref="F118" si="23">C118*E118</f>
        <v>0</v>
      </c>
    </row>
    <row r="119" spans="1:18" ht="15" x14ac:dyDescent="0.2">
      <c r="A119" s="84" t="s">
        <v>149</v>
      </c>
      <c r="B119" s="85" t="s">
        <v>4</v>
      </c>
      <c r="C119" s="86">
        <v>2</v>
      </c>
      <c r="D119" s="85"/>
      <c r="E119" s="81"/>
      <c r="F119" s="87">
        <f t="shared" ref="F119" si="24">C119*E119</f>
        <v>0</v>
      </c>
    </row>
    <row r="120" spans="1:18" ht="15" x14ac:dyDescent="0.2">
      <c r="A120" s="84" t="s">
        <v>87</v>
      </c>
      <c r="B120" s="85" t="s">
        <v>4</v>
      </c>
      <c r="C120" s="86">
        <v>4</v>
      </c>
      <c r="D120" s="85"/>
      <c r="E120" s="81"/>
      <c r="F120" s="87">
        <f t="shared" ref="F120" si="25">C120*E120</f>
        <v>0</v>
      </c>
    </row>
    <row r="121" spans="1:18" ht="15" x14ac:dyDescent="0.2">
      <c r="A121" s="84"/>
      <c r="B121" s="85"/>
      <c r="C121" s="86"/>
      <c r="D121" s="85"/>
      <c r="E121" s="81"/>
      <c r="F121" s="114"/>
    </row>
    <row r="122" spans="1:18" ht="15" x14ac:dyDescent="0.2">
      <c r="A122" s="92" t="s">
        <v>88</v>
      </c>
      <c r="B122" s="85" t="s">
        <v>6</v>
      </c>
      <c r="C122" s="86">
        <v>1</v>
      </c>
      <c r="D122" s="85"/>
      <c r="E122" s="81"/>
      <c r="F122" s="87">
        <f t="shared" ref="F122" si="26">C122*E122</f>
        <v>0</v>
      </c>
    </row>
    <row r="123" spans="1:18" s="26" customFormat="1" ht="15" x14ac:dyDescent="0.2">
      <c r="A123" s="84"/>
      <c r="B123" s="85"/>
      <c r="C123" s="86"/>
      <c r="D123" s="85"/>
      <c r="E123" s="81"/>
      <c r="F123" s="90" t="s">
        <v>8</v>
      </c>
      <c r="G123" s="18"/>
      <c r="H123" s="18"/>
      <c r="I123" s="18"/>
      <c r="J123" s="44"/>
      <c r="K123" s="18"/>
      <c r="L123" s="18"/>
      <c r="M123" s="18"/>
      <c r="N123" s="44"/>
      <c r="O123" s="18"/>
      <c r="P123" s="18"/>
      <c r="Q123" s="23"/>
      <c r="R123" s="45"/>
    </row>
    <row r="124" spans="1:18" s="26" customFormat="1" ht="15" x14ac:dyDescent="0.2">
      <c r="A124" s="109" t="s">
        <v>21</v>
      </c>
      <c r="B124" s="85"/>
      <c r="C124" s="86"/>
      <c r="D124" s="85"/>
      <c r="E124" s="81"/>
      <c r="F124" s="110">
        <f>SUM(F115:F123)</f>
        <v>0</v>
      </c>
      <c r="G124" s="18"/>
      <c r="H124" s="18"/>
      <c r="I124" s="19"/>
      <c r="J124" s="44"/>
      <c r="K124" s="18"/>
      <c r="L124" s="18"/>
      <c r="M124" s="19"/>
      <c r="N124" s="44"/>
      <c r="O124" s="18"/>
      <c r="P124" s="18"/>
      <c r="Q124" s="106"/>
      <c r="R124" s="45"/>
    </row>
    <row r="125" spans="1:18" s="26" customFormat="1" ht="15" x14ac:dyDescent="0.2">
      <c r="A125" s="118"/>
      <c r="B125" s="85"/>
      <c r="C125" s="86"/>
      <c r="D125" s="85"/>
      <c r="E125" s="82"/>
      <c r="F125" s="82" t="s">
        <v>7</v>
      </c>
      <c r="G125" s="102"/>
      <c r="H125" s="18"/>
      <c r="I125" s="18"/>
      <c r="J125" s="49"/>
      <c r="K125" s="102"/>
      <c r="L125" s="18"/>
      <c r="M125" s="18"/>
      <c r="N125" s="49"/>
      <c r="O125" s="102"/>
      <c r="P125" s="18"/>
      <c r="Q125" s="18"/>
      <c r="R125" s="49"/>
    </row>
    <row r="126" spans="1:18" s="26" customFormat="1" ht="15" x14ac:dyDescent="0.2">
      <c r="A126" s="88" t="s">
        <v>17</v>
      </c>
      <c r="B126" s="85"/>
      <c r="C126" s="86"/>
      <c r="D126" s="85"/>
      <c r="E126" s="81"/>
      <c r="F126" s="89">
        <f>F124+F110+F91</f>
        <v>0</v>
      </c>
      <c r="G126" s="102"/>
      <c r="H126" s="18"/>
      <c r="I126" s="18"/>
      <c r="J126" s="49"/>
      <c r="K126" s="102"/>
      <c r="L126" s="18"/>
      <c r="M126" s="18"/>
      <c r="N126" s="49"/>
      <c r="O126" s="102"/>
      <c r="P126" s="18"/>
      <c r="Q126" s="18"/>
      <c r="R126" s="49"/>
    </row>
    <row r="127" spans="1:18" s="26" customFormat="1" ht="15" x14ac:dyDescent="0.2">
      <c r="A127" s="88"/>
      <c r="B127" s="85"/>
      <c r="C127" s="86"/>
      <c r="D127" s="85"/>
      <c r="E127" s="81"/>
      <c r="F127" s="89"/>
      <c r="G127" s="102"/>
      <c r="H127" s="18"/>
      <c r="I127" s="18"/>
      <c r="J127" s="49"/>
      <c r="K127" s="102"/>
      <c r="L127" s="18"/>
      <c r="M127" s="18"/>
      <c r="N127" s="49"/>
      <c r="O127" s="102"/>
      <c r="P127" s="18"/>
      <c r="Q127" s="18"/>
      <c r="R127" s="49"/>
    </row>
    <row r="128" spans="1:18" s="26" customFormat="1" ht="15" x14ac:dyDescent="0.2">
      <c r="A128" s="88"/>
      <c r="B128" s="85"/>
      <c r="C128" s="86"/>
      <c r="D128" s="85"/>
      <c r="E128" s="81"/>
      <c r="F128" s="89"/>
      <c r="G128" s="102"/>
      <c r="H128" s="18"/>
      <c r="I128" s="18"/>
      <c r="J128" s="49"/>
      <c r="K128" s="102"/>
      <c r="L128" s="18"/>
      <c r="M128" s="18"/>
      <c r="N128" s="49"/>
      <c r="O128" s="102"/>
      <c r="P128" s="18"/>
      <c r="Q128" s="18"/>
      <c r="R128" s="49"/>
    </row>
    <row r="129" spans="1:18" s="26" customFormat="1" ht="15" x14ac:dyDescent="0.2">
      <c r="A129" s="79" t="s">
        <v>89</v>
      </c>
      <c r="B129" s="85"/>
      <c r="C129" s="86"/>
      <c r="D129" s="85"/>
      <c r="E129" s="119"/>
      <c r="F129" s="112"/>
      <c r="G129" s="18"/>
      <c r="H129" s="18"/>
      <c r="I129" s="18"/>
      <c r="J129" s="44"/>
      <c r="K129" s="18"/>
      <c r="L129" s="18"/>
      <c r="M129" s="18"/>
      <c r="N129" s="44"/>
      <c r="O129" s="18"/>
      <c r="P129" s="18"/>
      <c r="Q129" s="23"/>
      <c r="R129" s="45"/>
    </row>
    <row r="130" spans="1:18" s="26" customFormat="1" ht="15" x14ac:dyDescent="0.2">
      <c r="A130" s="78"/>
      <c r="B130" s="85"/>
      <c r="C130" s="165"/>
      <c r="D130" s="85"/>
      <c r="E130" s="119"/>
      <c r="F130" s="113"/>
      <c r="G130" s="18"/>
      <c r="H130" s="18"/>
      <c r="I130" s="18"/>
      <c r="J130" s="44"/>
      <c r="K130" s="18"/>
      <c r="L130" s="18"/>
      <c r="M130" s="18"/>
      <c r="N130" s="44"/>
      <c r="O130" s="18"/>
      <c r="P130" s="18"/>
      <c r="Q130" s="23"/>
      <c r="R130" s="45"/>
    </row>
    <row r="131" spans="1:18" s="26" customFormat="1" ht="15" x14ac:dyDescent="0.2">
      <c r="A131" s="92"/>
      <c r="B131" s="80"/>
      <c r="C131" s="165"/>
      <c r="D131" s="85"/>
      <c r="E131" s="82"/>
      <c r="F131" s="186"/>
      <c r="G131" s="18"/>
      <c r="H131" s="18"/>
      <c r="J131" s="44"/>
      <c r="K131" s="18"/>
      <c r="L131" s="18"/>
      <c r="N131" s="44"/>
      <c r="O131" s="18"/>
      <c r="P131" s="18"/>
      <c r="Q131" s="120"/>
      <c r="R131" s="45"/>
    </row>
    <row r="132" spans="1:18" s="26" customFormat="1" ht="15" x14ac:dyDescent="0.2">
      <c r="A132" s="92" t="s">
        <v>29</v>
      </c>
      <c r="B132" s="85" t="s">
        <v>6</v>
      </c>
      <c r="C132" s="165">
        <v>1</v>
      </c>
      <c r="D132" s="85"/>
      <c r="E132" s="81"/>
      <c r="F132" s="87">
        <f t="shared" ref="F132:F138" si="27">C132*E132</f>
        <v>0</v>
      </c>
      <c r="G132" s="18"/>
      <c r="H132" s="18"/>
      <c r="J132" s="44"/>
      <c r="K132" s="18"/>
      <c r="L132" s="18"/>
      <c r="N132" s="44"/>
      <c r="O132" s="18"/>
      <c r="P132" s="18"/>
      <c r="Q132" s="120"/>
      <c r="R132" s="45"/>
    </row>
    <row r="133" spans="1:18" s="26" customFormat="1" ht="15" x14ac:dyDescent="0.2">
      <c r="A133" s="92" t="s">
        <v>13</v>
      </c>
      <c r="B133" s="85" t="s">
        <v>6</v>
      </c>
      <c r="C133" s="165">
        <v>1</v>
      </c>
      <c r="D133" s="85"/>
      <c r="E133" s="81"/>
      <c r="F133" s="87">
        <f t="shared" si="27"/>
        <v>0</v>
      </c>
      <c r="G133" s="18"/>
      <c r="H133" s="18"/>
      <c r="J133" s="44"/>
      <c r="K133" s="18"/>
      <c r="L133" s="18"/>
      <c r="N133" s="44"/>
      <c r="O133" s="18"/>
      <c r="P133" s="18"/>
      <c r="Q133" s="120"/>
      <c r="R133" s="45"/>
    </row>
    <row r="134" spans="1:18" s="26" customFormat="1" ht="15" x14ac:dyDescent="0.2">
      <c r="A134" s="92" t="s">
        <v>28</v>
      </c>
      <c r="B134" s="85" t="s">
        <v>6</v>
      </c>
      <c r="C134" s="165">
        <v>1</v>
      </c>
      <c r="D134" s="85"/>
      <c r="E134" s="81"/>
      <c r="F134" s="87">
        <f t="shared" si="27"/>
        <v>0</v>
      </c>
      <c r="G134" s="18"/>
      <c r="H134" s="18"/>
      <c r="J134" s="44"/>
      <c r="K134" s="18"/>
      <c r="L134" s="18"/>
      <c r="N134" s="44"/>
      <c r="O134" s="18"/>
      <c r="P134" s="18"/>
      <c r="Q134" s="120"/>
      <c r="R134" s="45"/>
    </row>
    <row r="135" spans="1:18" s="26" customFormat="1" ht="15" x14ac:dyDescent="0.2">
      <c r="A135" s="92" t="s">
        <v>30</v>
      </c>
      <c r="B135" s="85" t="s">
        <v>6</v>
      </c>
      <c r="C135" s="165">
        <v>1</v>
      </c>
      <c r="D135" s="85"/>
      <c r="E135" s="81"/>
      <c r="F135" s="87">
        <f t="shared" si="27"/>
        <v>0</v>
      </c>
      <c r="G135" s="18"/>
      <c r="H135" s="18"/>
      <c r="J135" s="44"/>
      <c r="K135" s="18"/>
      <c r="L135" s="18"/>
      <c r="N135" s="44"/>
      <c r="O135" s="18"/>
      <c r="P135" s="18"/>
      <c r="Q135" s="120"/>
      <c r="R135" s="45"/>
    </row>
    <row r="136" spans="1:18" s="26" customFormat="1" ht="15" x14ac:dyDescent="0.2">
      <c r="A136" s="92" t="s">
        <v>31</v>
      </c>
      <c r="B136" s="85" t="s">
        <v>6</v>
      </c>
      <c r="C136" s="165">
        <v>1</v>
      </c>
      <c r="D136" s="85"/>
      <c r="E136" s="81"/>
      <c r="F136" s="87">
        <f t="shared" si="27"/>
        <v>0</v>
      </c>
      <c r="G136" s="18"/>
      <c r="H136" s="18"/>
      <c r="J136" s="44"/>
      <c r="K136" s="18"/>
      <c r="L136" s="18"/>
      <c r="N136" s="44"/>
      <c r="O136" s="18"/>
      <c r="P136" s="18"/>
      <c r="Q136" s="120"/>
      <c r="R136" s="45"/>
    </row>
    <row r="137" spans="1:18" s="26" customFormat="1" ht="15" x14ac:dyDescent="0.2">
      <c r="A137" s="92" t="s">
        <v>32</v>
      </c>
      <c r="B137" s="85" t="s">
        <v>6</v>
      </c>
      <c r="C137" s="165">
        <v>1</v>
      </c>
      <c r="D137" s="85"/>
      <c r="E137" s="81"/>
      <c r="F137" s="87">
        <f t="shared" si="27"/>
        <v>0</v>
      </c>
      <c r="G137" s="18"/>
      <c r="H137" s="18"/>
      <c r="J137" s="44"/>
      <c r="K137" s="18"/>
      <c r="L137" s="18"/>
      <c r="N137" s="44"/>
      <c r="O137" s="18"/>
      <c r="P137" s="18"/>
      <c r="Q137" s="120"/>
      <c r="R137" s="45"/>
    </row>
    <row r="138" spans="1:18" s="26" customFormat="1" ht="15" x14ac:dyDescent="0.2">
      <c r="A138" s="92" t="s">
        <v>33</v>
      </c>
      <c r="B138" s="85" t="s">
        <v>6</v>
      </c>
      <c r="C138" s="165">
        <v>1</v>
      </c>
      <c r="D138" s="85"/>
      <c r="E138" s="81"/>
      <c r="F138" s="87">
        <f t="shared" si="27"/>
        <v>0</v>
      </c>
    </row>
    <row r="139" spans="1:18" s="26" customFormat="1" ht="15" x14ac:dyDescent="0.2">
      <c r="A139" s="92"/>
      <c r="B139" s="80"/>
      <c r="C139" s="165"/>
      <c r="D139" s="85"/>
      <c r="E139" s="82"/>
      <c r="F139" s="90" t="s">
        <v>7</v>
      </c>
      <c r="G139" s="18"/>
      <c r="H139" s="18"/>
      <c r="J139" s="44"/>
      <c r="K139" s="18"/>
      <c r="L139" s="18"/>
      <c r="N139" s="44"/>
      <c r="O139" s="18"/>
      <c r="P139" s="18"/>
      <c r="Q139" s="120"/>
      <c r="R139" s="45"/>
    </row>
    <row r="140" spans="1:18" s="26" customFormat="1" ht="14.25" customHeight="1" x14ac:dyDescent="0.2">
      <c r="A140" s="105" t="s">
        <v>90</v>
      </c>
      <c r="B140" s="85"/>
      <c r="C140" s="86"/>
      <c r="D140" s="85"/>
      <c r="E140" s="121"/>
      <c r="F140" s="89">
        <f>SUM(F132:F139)</f>
        <v>0</v>
      </c>
      <c r="G140" s="18"/>
      <c r="H140" s="18"/>
      <c r="J140" s="49"/>
      <c r="K140" s="18"/>
      <c r="L140" s="18"/>
      <c r="N140" s="49"/>
      <c r="O140" s="18"/>
      <c r="P140" s="18"/>
      <c r="Q140" s="120"/>
      <c r="R140" s="93"/>
    </row>
    <row r="141" spans="1:18" s="70" customFormat="1" ht="14.25" customHeight="1" x14ac:dyDescent="0.2">
      <c r="A141" s="204"/>
      <c r="B141" s="33"/>
      <c r="C141" s="34"/>
      <c r="D141" s="33"/>
      <c r="E141" s="53"/>
      <c r="F141" s="205"/>
      <c r="G141" s="32"/>
      <c r="H141" s="32"/>
      <c r="J141" s="73"/>
      <c r="K141" s="32"/>
      <c r="L141" s="32"/>
      <c r="N141" s="73"/>
      <c r="O141" s="32"/>
      <c r="P141" s="32"/>
      <c r="R141" s="73"/>
    </row>
    <row r="142" spans="1:18" s="70" customFormat="1" ht="14.25" customHeight="1" x14ac:dyDescent="0.2">
      <c r="A142" s="204"/>
      <c r="B142" s="33"/>
      <c r="C142" s="34"/>
      <c r="D142" s="33"/>
      <c r="E142" s="53"/>
      <c r="F142" s="205"/>
      <c r="G142" s="32"/>
      <c r="H142" s="32"/>
      <c r="J142" s="73"/>
      <c r="K142" s="32"/>
      <c r="L142" s="32"/>
      <c r="N142" s="73"/>
      <c r="O142" s="32"/>
      <c r="P142" s="32"/>
      <c r="R142" s="73"/>
    </row>
    <row r="143" spans="1:18" s="70" customFormat="1" ht="14.25" customHeight="1" x14ac:dyDescent="0.2">
      <c r="A143" s="204"/>
      <c r="B143" s="33"/>
      <c r="C143" s="34"/>
      <c r="D143" s="33"/>
      <c r="E143" s="53"/>
      <c r="F143" s="205"/>
      <c r="G143" s="32"/>
      <c r="H143" s="32"/>
      <c r="J143" s="73"/>
      <c r="K143" s="32"/>
      <c r="L143" s="32"/>
      <c r="N143" s="73"/>
      <c r="O143" s="32"/>
      <c r="P143" s="32"/>
      <c r="R143" s="73"/>
    </row>
    <row r="144" spans="1:18" s="70" customFormat="1" ht="14.25" customHeight="1" x14ac:dyDescent="0.2">
      <c r="A144" s="204"/>
      <c r="B144" s="33"/>
      <c r="C144" s="34"/>
      <c r="D144" s="33"/>
      <c r="E144" s="53"/>
      <c r="F144" s="205"/>
      <c r="G144" s="32"/>
      <c r="H144" s="32"/>
      <c r="J144" s="73"/>
      <c r="K144" s="32"/>
      <c r="L144" s="32"/>
      <c r="N144" s="73"/>
      <c r="O144" s="32"/>
      <c r="P144" s="32"/>
      <c r="R144" s="73"/>
    </row>
    <row r="145" spans="1:18" s="70" customFormat="1" ht="14.25" customHeight="1" x14ac:dyDescent="0.2">
      <c r="A145" s="204"/>
      <c r="B145" s="33"/>
      <c r="C145" s="34"/>
      <c r="D145" s="33"/>
      <c r="E145" s="53"/>
      <c r="F145" s="205"/>
      <c r="G145" s="32"/>
      <c r="H145" s="32"/>
      <c r="J145" s="73"/>
      <c r="K145" s="32"/>
      <c r="L145" s="32"/>
      <c r="N145" s="73"/>
      <c r="O145" s="32"/>
      <c r="P145" s="32"/>
      <c r="R145" s="73"/>
    </row>
    <row r="146" spans="1:18" s="70" customFormat="1" ht="14.25" customHeight="1" x14ac:dyDescent="0.2">
      <c r="A146" s="204"/>
      <c r="B146" s="33"/>
      <c r="C146" s="34"/>
      <c r="D146" s="33"/>
      <c r="E146" s="53"/>
      <c r="F146" s="205"/>
      <c r="G146" s="32"/>
      <c r="H146" s="32"/>
      <c r="J146" s="73"/>
      <c r="K146" s="32"/>
      <c r="L146" s="32"/>
      <c r="N146" s="73"/>
      <c r="O146" s="32"/>
      <c r="P146" s="32"/>
      <c r="R146" s="73"/>
    </row>
    <row r="147" spans="1:18" s="70" customFormat="1" ht="14.25" customHeight="1" x14ac:dyDescent="0.2">
      <c r="A147" s="204"/>
      <c r="B147" s="33"/>
      <c r="C147" s="34"/>
      <c r="D147" s="33"/>
      <c r="E147" s="53"/>
      <c r="F147" s="205"/>
      <c r="G147" s="32"/>
      <c r="H147" s="32"/>
      <c r="J147" s="73"/>
      <c r="K147" s="32"/>
      <c r="L147" s="32"/>
      <c r="N147" s="73"/>
      <c r="O147" s="32"/>
      <c r="P147" s="32"/>
      <c r="R147" s="73"/>
    </row>
    <row r="148" spans="1:18" s="70" customFormat="1" ht="15.75" thickBot="1" x14ac:dyDescent="0.25">
      <c r="A148" s="206"/>
      <c r="B148" s="37"/>
      <c r="C148" s="38"/>
      <c r="D148" s="37"/>
      <c r="E148" s="54"/>
      <c r="F148" s="54"/>
    </row>
    <row r="149" spans="1:18" s="70" customFormat="1" ht="15" x14ac:dyDescent="0.2">
      <c r="A149" s="203"/>
      <c r="B149" s="181"/>
      <c r="C149" s="181"/>
      <c r="D149" s="181"/>
      <c r="E149" s="65"/>
      <c r="F149" s="65"/>
    </row>
    <row r="150" spans="1:18" s="26" customFormat="1" ht="15" x14ac:dyDescent="0.2">
      <c r="A150" s="178"/>
      <c r="B150" s="166"/>
      <c r="C150" s="166"/>
      <c r="D150" s="166"/>
      <c r="E150" s="57"/>
      <c r="F150" s="57"/>
    </row>
    <row r="151" spans="1:18" s="26" customFormat="1" ht="15" x14ac:dyDescent="0.2">
      <c r="A151" s="188" t="s">
        <v>91</v>
      </c>
      <c r="B151" s="188"/>
      <c r="C151" s="188"/>
      <c r="D151" s="188"/>
      <c r="E151" s="188"/>
      <c r="F151" s="188"/>
      <c r="G151" s="19"/>
      <c r="H151" s="19"/>
      <c r="I151" s="55"/>
      <c r="J151" s="49"/>
      <c r="K151" s="19"/>
      <c r="L151" s="19"/>
      <c r="M151" s="55"/>
      <c r="N151" s="49"/>
      <c r="O151" s="19"/>
      <c r="P151" s="19"/>
      <c r="Q151" s="55" t="s">
        <v>14</v>
      </c>
      <c r="R151" s="49" t="e">
        <f>#REF!</f>
        <v>#REF!</v>
      </c>
    </row>
    <row r="152" spans="1:18" s="26" customFormat="1" ht="15" x14ac:dyDescent="0.2">
      <c r="A152" s="189"/>
      <c r="B152" s="189"/>
      <c r="C152" s="189"/>
      <c r="D152" s="189"/>
      <c r="E152" s="189"/>
      <c r="F152" s="189"/>
      <c r="G152" s="19"/>
      <c r="H152" s="19"/>
      <c r="I152" s="55"/>
      <c r="J152" s="49"/>
      <c r="K152" s="19"/>
      <c r="L152" s="19"/>
      <c r="M152" s="55"/>
      <c r="N152" s="49"/>
      <c r="O152" s="19"/>
      <c r="P152" s="19"/>
      <c r="Q152" s="55"/>
      <c r="R152" s="49"/>
    </row>
    <row r="153" spans="1:18" s="26" customFormat="1" ht="15" x14ac:dyDescent="0.2">
      <c r="A153" s="189"/>
      <c r="B153" s="189"/>
      <c r="C153" s="189"/>
      <c r="D153" s="189"/>
      <c r="E153" s="189"/>
      <c r="F153" s="189"/>
      <c r="G153" s="19"/>
      <c r="H153" s="19"/>
      <c r="I153" s="55"/>
      <c r="J153" s="49"/>
      <c r="K153" s="19"/>
      <c r="L153" s="19"/>
      <c r="M153" s="55"/>
      <c r="N153" s="49"/>
      <c r="O153" s="19"/>
      <c r="P153" s="19"/>
      <c r="Q153" s="55"/>
      <c r="R153" s="49"/>
    </row>
    <row r="154" spans="1:18" s="26" customFormat="1" ht="15" x14ac:dyDescent="0.2">
      <c r="A154" s="189"/>
      <c r="B154" s="189"/>
      <c r="C154" s="189"/>
      <c r="D154" s="189"/>
      <c r="E154" s="189"/>
      <c r="F154" s="190"/>
      <c r="G154" s="19"/>
      <c r="H154" s="19"/>
      <c r="I154" s="55"/>
      <c r="J154" s="49"/>
      <c r="K154" s="19"/>
      <c r="L154" s="19"/>
      <c r="M154" s="55"/>
      <c r="N154" s="49"/>
      <c r="O154" s="19"/>
      <c r="P154" s="19"/>
      <c r="Q154" s="55"/>
      <c r="R154" s="49"/>
    </row>
    <row r="155" spans="1:18" s="26" customFormat="1" ht="15" x14ac:dyDescent="0.2">
      <c r="A155" s="166"/>
      <c r="B155" s="166"/>
      <c r="C155" s="166"/>
      <c r="D155" s="166"/>
      <c r="E155" s="57"/>
      <c r="F155" s="57"/>
      <c r="G155" s="19"/>
      <c r="H155" s="19"/>
      <c r="I155" s="19"/>
      <c r="J155" s="49"/>
      <c r="K155" s="19"/>
      <c r="L155" s="19"/>
      <c r="M155" s="19"/>
      <c r="N155" s="49"/>
      <c r="O155" s="19"/>
      <c r="P155" s="19"/>
      <c r="Q155" s="19"/>
      <c r="R155" s="49"/>
    </row>
    <row r="156" spans="1:18" s="26" customFormat="1" ht="15" x14ac:dyDescent="0.2">
      <c r="A156" s="191" t="str">
        <f>A4</f>
        <v>CHAPITRE I \ Généralités</v>
      </c>
      <c r="B156" s="166"/>
      <c r="C156" s="166"/>
      <c r="D156" s="166"/>
      <c r="E156" s="56" t="s">
        <v>14</v>
      </c>
      <c r="F156" s="122">
        <f>F13</f>
        <v>0</v>
      </c>
      <c r="G156" s="19"/>
      <c r="H156" s="19"/>
      <c r="I156" s="55"/>
      <c r="J156" s="49"/>
      <c r="K156" s="19"/>
      <c r="L156" s="19"/>
      <c r="M156" s="55"/>
      <c r="N156" s="49"/>
      <c r="O156" s="19"/>
      <c r="P156" s="19"/>
      <c r="Q156" s="55" t="s">
        <v>14</v>
      </c>
      <c r="R156" s="49" t="e">
        <f>#REF!</f>
        <v>#REF!</v>
      </c>
    </row>
    <row r="157" spans="1:18" s="26" customFormat="1" ht="15" x14ac:dyDescent="0.2">
      <c r="A157" s="191"/>
      <c r="B157" s="166"/>
      <c r="C157" s="166"/>
      <c r="D157" s="166"/>
      <c r="E157" s="56"/>
      <c r="F157" s="122"/>
      <c r="G157" s="19"/>
      <c r="H157" s="19"/>
      <c r="I157" s="19"/>
      <c r="J157" s="49"/>
      <c r="K157" s="19"/>
      <c r="L157" s="19"/>
      <c r="M157" s="19"/>
      <c r="N157" s="49"/>
      <c r="O157" s="19"/>
      <c r="P157" s="19"/>
      <c r="Q157" s="19"/>
      <c r="R157" s="49"/>
    </row>
    <row r="158" spans="1:18" s="26" customFormat="1" ht="15" x14ac:dyDescent="0.2">
      <c r="A158" s="191" t="str">
        <f>A16</f>
        <v>CHAPITRE II \ Installations existantes</v>
      </c>
      <c r="B158" s="166"/>
      <c r="C158" s="166"/>
      <c r="D158" s="166"/>
      <c r="E158" s="56" t="s">
        <v>14</v>
      </c>
      <c r="F158" s="122">
        <f>F34</f>
        <v>0</v>
      </c>
      <c r="G158" s="19"/>
      <c r="H158" s="19"/>
      <c r="I158" s="19"/>
      <c r="J158" s="49"/>
      <c r="K158" s="19"/>
      <c r="L158" s="19"/>
      <c r="M158" s="19"/>
      <c r="N158" s="49"/>
      <c r="O158" s="19"/>
      <c r="P158" s="19"/>
      <c r="Q158" s="19"/>
      <c r="R158" s="49"/>
    </row>
    <row r="159" spans="1:18" s="26" customFormat="1" ht="15" x14ac:dyDescent="0.2">
      <c r="A159" s="191"/>
      <c r="B159" s="166"/>
      <c r="C159" s="166"/>
      <c r="D159" s="166"/>
      <c r="E159" s="56"/>
      <c r="F159" s="122"/>
      <c r="G159" s="19"/>
      <c r="H159" s="19"/>
      <c r="I159" s="19"/>
      <c r="J159" s="49"/>
      <c r="K159" s="19"/>
      <c r="L159" s="19"/>
      <c r="M159" s="19"/>
      <c r="N159" s="49"/>
      <c r="O159" s="19"/>
      <c r="P159" s="19"/>
      <c r="Q159" s="19"/>
      <c r="R159" s="49"/>
    </row>
    <row r="160" spans="1:18" s="26" customFormat="1" ht="15" x14ac:dyDescent="0.2">
      <c r="A160" s="191" t="str">
        <f>A37</f>
        <v>CHAPITRE III \ Installations de chantier</v>
      </c>
      <c r="B160" s="166"/>
      <c r="C160" s="166"/>
      <c r="D160" s="166"/>
      <c r="E160" s="56" t="s">
        <v>14</v>
      </c>
      <c r="F160" s="122">
        <f>F47</f>
        <v>0</v>
      </c>
      <c r="G160" s="19"/>
      <c r="H160" s="19"/>
      <c r="I160" s="55"/>
      <c r="J160" s="49"/>
      <c r="K160" s="19"/>
      <c r="L160" s="19"/>
      <c r="M160" s="55"/>
      <c r="N160" s="49"/>
      <c r="O160" s="19"/>
      <c r="P160" s="19"/>
      <c r="Q160" s="55" t="s">
        <v>14</v>
      </c>
      <c r="R160" s="49" t="e">
        <f>#REF!</f>
        <v>#REF!</v>
      </c>
    </row>
    <row r="161" spans="1:18" s="26" customFormat="1" ht="15" x14ac:dyDescent="0.2">
      <c r="A161" s="166"/>
      <c r="B161" s="166"/>
      <c r="C161" s="166"/>
      <c r="D161" s="166"/>
      <c r="E161" s="57"/>
      <c r="F161" s="122"/>
      <c r="G161" s="19"/>
      <c r="H161" s="19"/>
      <c r="I161" s="19"/>
      <c r="J161" s="49"/>
      <c r="K161" s="19"/>
      <c r="L161" s="19"/>
      <c r="M161" s="19"/>
      <c r="N161" s="49"/>
      <c r="O161" s="19"/>
      <c r="P161" s="19"/>
      <c r="Q161" s="19"/>
      <c r="R161" s="49"/>
    </row>
    <row r="162" spans="1:18" s="26" customFormat="1" ht="15" x14ac:dyDescent="0.2">
      <c r="A162" s="191" t="str">
        <f>A52</f>
        <v>CHAPITRE IV \ Alimentation électrique</v>
      </c>
      <c r="B162" s="166"/>
      <c r="C162" s="166"/>
      <c r="D162" s="166"/>
      <c r="E162" s="56"/>
      <c r="F162" s="123" t="s">
        <v>12</v>
      </c>
      <c r="G162" s="19"/>
      <c r="H162" s="19"/>
      <c r="I162" s="55"/>
      <c r="J162" s="49"/>
      <c r="K162" s="19"/>
      <c r="L162" s="19"/>
      <c r="M162" s="55"/>
      <c r="N162" s="49"/>
      <c r="O162" s="19"/>
      <c r="P162" s="19"/>
      <c r="Q162" s="55" t="s">
        <v>14</v>
      </c>
      <c r="R162" s="49" t="e">
        <f>#REF!</f>
        <v>#REF!</v>
      </c>
    </row>
    <row r="163" spans="1:18" s="26" customFormat="1" ht="15" x14ac:dyDescent="0.2">
      <c r="A163" s="166"/>
      <c r="B163" s="166"/>
      <c r="C163" s="166"/>
      <c r="D163" s="166"/>
      <c r="E163" s="57"/>
      <c r="F163" s="124"/>
      <c r="G163" s="19"/>
      <c r="H163" s="19"/>
      <c r="I163" s="19"/>
      <c r="J163" s="49"/>
      <c r="K163" s="19"/>
      <c r="L163" s="19"/>
      <c r="M163" s="19"/>
      <c r="N163" s="49"/>
      <c r="O163" s="19"/>
      <c r="P163" s="19"/>
      <c r="Q163" s="19"/>
      <c r="R163" s="49"/>
    </row>
    <row r="164" spans="1:18" s="26" customFormat="1" ht="28.5" x14ac:dyDescent="0.2">
      <c r="A164" s="191" t="str">
        <f>A55</f>
        <v>CHAPITRE V \ Prise de terre - Liaisons équipotentielles - Mise à la terre</v>
      </c>
      <c r="B164" s="166"/>
      <c r="C164" s="166"/>
      <c r="D164" s="166"/>
      <c r="E164" s="56"/>
      <c r="F164" s="123" t="s">
        <v>12</v>
      </c>
      <c r="G164" s="19"/>
      <c r="H164" s="19"/>
      <c r="I164" s="55"/>
      <c r="J164" s="49"/>
      <c r="K164" s="19"/>
      <c r="L164" s="19"/>
      <c r="M164" s="55"/>
      <c r="N164" s="49"/>
      <c r="O164" s="19"/>
      <c r="P164" s="19"/>
      <c r="Q164" s="55" t="s">
        <v>14</v>
      </c>
      <c r="R164" s="49" t="e">
        <f>#REF!</f>
        <v>#REF!</v>
      </c>
    </row>
    <row r="165" spans="1:18" s="26" customFormat="1" ht="15" x14ac:dyDescent="0.2">
      <c r="A165" s="166"/>
      <c r="B165" s="166"/>
      <c r="C165" s="166"/>
      <c r="D165" s="166"/>
      <c r="E165" s="57"/>
      <c r="F165" s="122"/>
      <c r="G165" s="19"/>
      <c r="H165" s="19"/>
      <c r="I165" s="55"/>
      <c r="J165" s="49"/>
      <c r="K165" s="19"/>
      <c r="L165" s="19"/>
      <c r="M165" s="55"/>
      <c r="N165" s="49"/>
      <c r="O165" s="19"/>
      <c r="P165" s="19"/>
      <c r="Q165" s="55"/>
      <c r="R165" s="49"/>
    </row>
    <row r="166" spans="1:18" s="26" customFormat="1" ht="15" customHeight="1" x14ac:dyDescent="0.2">
      <c r="A166" s="191" t="str">
        <f>A58</f>
        <v>CHAPITRE VI \ Armoires de protection des circuits</v>
      </c>
      <c r="B166" s="166"/>
      <c r="C166" s="166"/>
      <c r="D166" s="166"/>
      <c r="E166" s="56" t="s">
        <v>14</v>
      </c>
      <c r="F166" s="122">
        <f>F72</f>
        <v>0</v>
      </c>
      <c r="G166" s="19"/>
      <c r="H166" s="19"/>
      <c r="I166" s="55"/>
      <c r="J166" s="49"/>
      <c r="K166" s="19"/>
      <c r="L166" s="19"/>
      <c r="M166" s="55"/>
      <c r="N166" s="49"/>
      <c r="O166" s="19"/>
      <c r="P166" s="19"/>
      <c r="Q166" s="55" t="s">
        <v>14</v>
      </c>
      <c r="R166" s="49" t="e">
        <f>#REF!</f>
        <v>#REF!</v>
      </c>
    </row>
    <row r="167" spans="1:18" s="26" customFormat="1" ht="15" x14ac:dyDescent="0.2">
      <c r="A167" s="166"/>
      <c r="B167" s="166"/>
      <c r="C167" s="166"/>
      <c r="D167" s="166"/>
      <c r="E167" s="57"/>
      <c r="F167" s="122"/>
      <c r="G167" s="19"/>
      <c r="H167" s="19"/>
      <c r="I167" s="55"/>
      <c r="J167" s="49"/>
      <c r="K167" s="19"/>
      <c r="L167" s="19"/>
      <c r="M167" s="55"/>
      <c r="N167" s="49"/>
      <c r="O167" s="19"/>
      <c r="P167" s="19"/>
      <c r="Q167" s="55"/>
      <c r="R167" s="49"/>
    </row>
    <row r="168" spans="1:18" s="26" customFormat="1" ht="15" x14ac:dyDescent="0.2">
      <c r="A168" s="191" t="str">
        <f>A75</f>
        <v>CHAPITRE VII \ Equipement des locaux</v>
      </c>
      <c r="B168" s="166"/>
      <c r="C168" s="166"/>
      <c r="D168" s="166"/>
      <c r="E168" s="56" t="s">
        <v>14</v>
      </c>
      <c r="F168" s="122">
        <f>F126</f>
        <v>0</v>
      </c>
      <c r="G168" s="125"/>
      <c r="H168" s="19"/>
      <c r="I168" s="55"/>
      <c r="J168" s="49"/>
      <c r="K168" s="19"/>
      <c r="L168" s="19"/>
      <c r="M168" s="55"/>
      <c r="N168" s="49"/>
      <c r="O168" s="19"/>
      <c r="P168" s="19"/>
      <c r="Q168" s="55" t="s">
        <v>14</v>
      </c>
      <c r="R168" s="49" t="e">
        <f>#REF!</f>
        <v>#REF!</v>
      </c>
    </row>
    <row r="169" spans="1:18" s="26" customFormat="1" ht="15" customHeight="1" x14ac:dyDescent="0.2">
      <c r="A169" s="191"/>
      <c r="B169" s="166"/>
      <c r="C169" s="166"/>
      <c r="D169" s="166"/>
      <c r="E169" s="56"/>
      <c r="F169" s="122"/>
      <c r="G169" s="19"/>
      <c r="H169" s="19"/>
      <c r="I169" s="55"/>
      <c r="J169" s="49"/>
      <c r="K169" s="19"/>
      <c r="L169" s="19"/>
      <c r="M169" s="55"/>
      <c r="N169" s="49"/>
      <c r="O169" s="19"/>
      <c r="P169" s="19"/>
      <c r="Q169" s="55"/>
      <c r="R169" s="49"/>
    </row>
    <row r="170" spans="1:18" s="26" customFormat="1" ht="15" x14ac:dyDescent="0.2">
      <c r="A170" s="191" t="str">
        <f>A129</f>
        <v>CHAPITRE VIII \ Travaux divers</v>
      </c>
      <c r="B170" s="166"/>
      <c r="C170" s="166"/>
      <c r="D170" s="166"/>
      <c r="E170" s="56" t="s">
        <v>14</v>
      </c>
      <c r="F170" s="122">
        <f>F140</f>
        <v>0</v>
      </c>
      <c r="G170" s="19"/>
      <c r="H170" s="19"/>
      <c r="I170" s="55"/>
      <c r="J170" s="49"/>
      <c r="K170" s="19"/>
      <c r="L170" s="19"/>
      <c r="M170" s="55"/>
      <c r="N170" s="49"/>
      <c r="O170" s="19"/>
      <c r="P170" s="19"/>
      <c r="Q170" s="55" t="s">
        <v>14</v>
      </c>
      <c r="R170" s="49" t="e">
        <f>SUM(#REF!)</f>
        <v>#REF!</v>
      </c>
    </row>
    <row r="171" spans="1:18" s="26" customFormat="1" ht="15" x14ac:dyDescent="0.2">
      <c r="A171" s="192"/>
      <c r="B171" s="165"/>
      <c r="C171" s="165"/>
      <c r="D171" s="165"/>
      <c r="E171" s="58"/>
      <c r="F171" s="57" t="s">
        <v>7</v>
      </c>
      <c r="G171" s="19"/>
      <c r="H171" s="19"/>
      <c r="I171" s="55"/>
      <c r="J171" s="49"/>
      <c r="K171" s="19"/>
      <c r="L171" s="19"/>
      <c r="M171" s="55"/>
      <c r="N171" s="49"/>
      <c r="O171" s="19"/>
      <c r="P171" s="19"/>
      <c r="Q171" s="55"/>
      <c r="R171" s="49"/>
    </row>
    <row r="172" spans="1:18" s="26" customFormat="1" ht="15" customHeight="1" x14ac:dyDescent="0.2">
      <c r="A172" s="193" t="s">
        <v>35</v>
      </c>
      <c r="B172" s="166"/>
      <c r="C172" s="166"/>
      <c r="D172" s="166"/>
      <c r="E172" s="56" t="s">
        <v>14</v>
      </c>
      <c r="F172" s="122">
        <f>SUM(F156:F170)</f>
        <v>0</v>
      </c>
      <c r="G172" s="127"/>
      <c r="H172" s="19"/>
      <c r="I172" s="55"/>
      <c r="J172" s="49"/>
      <c r="K172" s="19"/>
      <c r="L172" s="19"/>
      <c r="M172" s="55"/>
      <c r="N172" s="49"/>
      <c r="O172" s="19"/>
      <c r="P172" s="19"/>
      <c r="Q172" s="55" t="s">
        <v>14</v>
      </c>
      <c r="R172" s="49" t="e">
        <f>#REF!</f>
        <v>#REF!</v>
      </c>
    </row>
    <row r="173" spans="1:18" s="26" customFormat="1" ht="15" x14ac:dyDescent="0.2">
      <c r="A173" s="193"/>
      <c r="B173" s="166"/>
      <c r="C173" s="166"/>
      <c r="D173" s="166"/>
      <c r="E173" s="56"/>
      <c r="F173" s="122"/>
      <c r="G173" s="19"/>
      <c r="H173" s="19"/>
      <c r="I173" s="55"/>
      <c r="J173" s="49"/>
      <c r="K173" s="19"/>
      <c r="L173" s="19"/>
      <c r="M173" s="55"/>
      <c r="N173" s="49"/>
      <c r="O173" s="19"/>
      <c r="P173" s="19"/>
      <c r="Q173" s="55"/>
      <c r="R173" s="49"/>
    </row>
    <row r="174" spans="1:18" s="26" customFormat="1" ht="15" x14ac:dyDescent="0.2">
      <c r="A174" s="193" t="s">
        <v>19</v>
      </c>
      <c r="B174" s="166"/>
      <c r="C174" s="166"/>
      <c r="D174" s="166"/>
      <c r="E174" s="56" t="s">
        <v>14</v>
      </c>
      <c r="F174" s="122">
        <f>F172*0.2</f>
        <v>0</v>
      </c>
      <c r="G174" s="19"/>
      <c r="H174" s="19"/>
      <c r="I174" s="55"/>
      <c r="J174" s="49"/>
      <c r="K174" s="19"/>
      <c r="L174" s="19"/>
      <c r="M174" s="55"/>
      <c r="N174" s="49"/>
      <c r="O174" s="19"/>
      <c r="P174" s="19"/>
      <c r="Q174" s="55"/>
      <c r="R174" s="49"/>
    </row>
    <row r="175" spans="1:18" s="26" customFormat="1" ht="15" x14ac:dyDescent="0.2">
      <c r="A175" s="193"/>
      <c r="B175" s="166"/>
      <c r="C175" s="166"/>
      <c r="D175" s="166"/>
      <c r="E175" s="56"/>
      <c r="F175" s="122"/>
      <c r="G175" s="19"/>
      <c r="H175" s="19"/>
      <c r="I175" s="55"/>
      <c r="J175" s="49"/>
      <c r="K175" s="19"/>
      <c r="L175" s="19"/>
      <c r="M175" s="55"/>
      <c r="N175" s="49"/>
      <c r="O175" s="19"/>
      <c r="P175" s="19"/>
      <c r="Q175" s="55"/>
      <c r="R175" s="49"/>
    </row>
    <row r="176" spans="1:18" s="26" customFormat="1" ht="15" x14ac:dyDescent="0.2">
      <c r="A176" s="193" t="s">
        <v>15</v>
      </c>
      <c r="B176" s="166"/>
      <c r="C176" s="166"/>
      <c r="D176" s="166"/>
      <c r="E176" s="56" t="s">
        <v>14</v>
      </c>
      <c r="F176" s="122">
        <f>SUM(F172:F174)</f>
        <v>0</v>
      </c>
      <c r="G176" s="19"/>
      <c r="H176" s="19"/>
      <c r="I176" s="55"/>
      <c r="J176" s="49"/>
      <c r="K176" s="19"/>
      <c r="L176" s="19"/>
      <c r="M176" s="55"/>
      <c r="N176" s="49"/>
      <c r="O176" s="19"/>
      <c r="P176" s="19"/>
      <c r="Q176" s="55"/>
      <c r="R176" s="49"/>
    </row>
    <row r="177" spans="1:18" s="26" customFormat="1" ht="15" x14ac:dyDescent="0.2">
      <c r="A177" s="193"/>
      <c r="B177" s="166"/>
      <c r="C177" s="166"/>
      <c r="D177" s="166"/>
      <c r="E177" s="56"/>
      <c r="F177" s="57"/>
      <c r="G177" s="19"/>
      <c r="H177" s="19"/>
      <c r="I177" s="55"/>
      <c r="J177" s="49"/>
      <c r="K177" s="19"/>
      <c r="L177" s="19"/>
      <c r="M177" s="55"/>
      <c r="N177" s="49"/>
      <c r="O177" s="19"/>
      <c r="P177" s="19"/>
      <c r="Q177" s="55"/>
      <c r="R177" s="49"/>
    </row>
    <row r="178" spans="1:18" s="26" customFormat="1" ht="15" x14ac:dyDescent="0.2">
      <c r="A178" s="193"/>
      <c r="B178" s="166"/>
      <c r="C178" s="166"/>
      <c r="D178" s="166"/>
      <c r="E178" s="56"/>
      <c r="F178" s="57"/>
      <c r="G178" s="19"/>
      <c r="H178" s="19"/>
      <c r="I178" s="55"/>
      <c r="J178" s="49"/>
      <c r="K178" s="19"/>
      <c r="L178" s="19"/>
      <c r="M178" s="55"/>
      <c r="N178" s="49"/>
      <c r="O178" s="19"/>
      <c r="P178" s="19"/>
      <c r="Q178" s="55"/>
      <c r="R178" s="49"/>
    </row>
    <row r="179" spans="1:18" s="26" customFormat="1" ht="15" x14ac:dyDescent="0.2">
      <c r="A179" s="193"/>
      <c r="B179" s="166"/>
      <c r="C179" s="166"/>
      <c r="D179" s="166"/>
      <c r="E179" s="56"/>
      <c r="F179" s="57"/>
      <c r="G179" s="19"/>
      <c r="H179" s="19"/>
      <c r="I179" s="55"/>
      <c r="J179" s="49"/>
      <c r="K179" s="19"/>
      <c r="L179" s="19"/>
      <c r="M179" s="55"/>
      <c r="N179" s="49"/>
      <c r="O179" s="19"/>
      <c r="P179" s="19"/>
      <c r="Q179" s="55"/>
      <c r="R179" s="49"/>
    </row>
    <row r="180" spans="1:18" s="26" customFormat="1" ht="15" x14ac:dyDescent="0.2">
      <c r="A180" s="193"/>
      <c r="B180" s="166"/>
      <c r="C180" s="166"/>
      <c r="D180" s="166"/>
      <c r="E180" s="56"/>
      <c r="F180" s="57"/>
      <c r="G180" s="19"/>
      <c r="H180" s="19"/>
      <c r="I180" s="55"/>
      <c r="J180" s="49"/>
      <c r="K180" s="19"/>
      <c r="L180" s="19"/>
      <c r="M180" s="55"/>
      <c r="N180" s="49"/>
      <c r="O180" s="19"/>
      <c r="P180" s="19"/>
      <c r="Q180" s="55"/>
      <c r="R180" s="49"/>
    </row>
    <row r="181" spans="1:18" s="26" customFormat="1" ht="15" x14ac:dyDescent="0.2">
      <c r="A181" s="193"/>
      <c r="B181" s="166"/>
      <c r="C181" s="166"/>
      <c r="D181" s="166"/>
      <c r="E181" s="56"/>
      <c r="F181" s="57"/>
      <c r="G181" s="19"/>
      <c r="H181" s="19"/>
      <c r="I181" s="55"/>
      <c r="J181" s="49"/>
      <c r="K181" s="19"/>
      <c r="L181" s="19"/>
      <c r="M181" s="55"/>
      <c r="N181" s="49"/>
      <c r="O181" s="19"/>
      <c r="P181" s="19"/>
      <c r="Q181" s="55"/>
      <c r="R181" s="49"/>
    </row>
    <row r="182" spans="1:18" s="26" customFormat="1" ht="15" x14ac:dyDescent="0.2">
      <c r="A182" s="193"/>
      <c r="B182" s="166"/>
      <c r="C182" s="166"/>
      <c r="D182" s="166"/>
      <c r="E182" s="56"/>
      <c r="F182" s="57"/>
      <c r="G182" s="19"/>
      <c r="H182" s="19"/>
      <c r="I182" s="55"/>
      <c r="J182" s="49"/>
      <c r="K182" s="19"/>
      <c r="L182" s="19"/>
      <c r="M182" s="55"/>
      <c r="N182" s="49"/>
      <c r="O182" s="19"/>
      <c r="P182" s="19"/>
      <c r="Q182" s="55"/>
      <c r="R182" s="49"/>
    </row>
    <row r="183" spans="1:18" s="26" customFormat="1" ht="15" x14ac:dyDescent="0.2">
      <c r="A183" s="168"/>
      <c r="B183" s="168"/>
      <c r="C183" s="165"/>
      <c r="D183" s="165"/>
      <c r="E183" s="58"/>
      <c r="F183" s="59"/>
      <c r="J183" s="52"/>
      <c r="N183" s="52"/>
      <c r="R183" s="52"/>
    </row>
    <row r="184" spans="1:18" x14ac:dyDescent="0.2">
      <c r="A184" s="194"/>
      <c r="B184" s="194"/>
      <c r="C184" s="195"/>
      <c r="D184" s="195"/>
      <c r="F184" s="61"/>
    </row>
    <row r="185" spans="1:18" x14ac:dyDescent="0.2">
      <c r="A185" s="194"/>
      <c r="B185" s="194"/>
      <c r="C185" s="195"/>
      <c r="D185" s="195"/>
      <c r="F185" s="61"/>
    </row>
    <row r="186" spans="1:18" x14ac:dyDescent="0.2">
      <c r="A186" s="194"/>
      <c r="B186" s="194"/>
      <c r="C186" s="195"/>
      <c r="D186" s="195"/>
      <c r="F186" s="61"/>
    </row>
    <row r="187" spans="1:18" x14ac:dyDescent="0.2">
      <c r="A187" s="194"/>
      <c r="B187" s="194"/>
      <c r="C187" s="195"/>
      <c r="D187" s="195"/>
      <c r="F187" s="61"/>
    </row>
    <row r="188" spans="1:18" x14ac:dyDescent="0.2">
      <c r="A188" s="194"/>
      <c r="B188" s="194"/>
      <c r="C188" s="195"/>
      <c r="D188" s="195"/>
      <c r="F188" s="61"/>
    </row>
    <row r="189" spans="1:18" x14ac:dyDescent="0.2">
      <c r="A189" s="194"/>
      <c r="B189" s="194"/>
      <c r="C189" s="195"/>
      <c r="D189" s="195"/>
      <c r="F189" s="61"/>
    </row>
    <row r="190" spans="1:18" x14ac:dyDescent="0.2">
      <c r="A190" s="194"/>
      <c r="B190" s="194"/>
      <c r="C190" s="195"/>
      <c r="D190" s="195"/>
      <c r="F190" s="61"/>
    </row>
    <row r="191" spans="1:18" x14ac:dyDescent="0.2">
      <c r="A191" s="194"/>
      <c r="B191" s="194"/>
      <c r="C191" s="195"/>
      <c r="D191" s="195"/>
      <c r="F191" s="61"/>
    </row>
    <row r="192" spans="1:18" x14ac:dyDescent="0.2">
      <c r="A192" s="194"/>
      <c r="B192" s="194"/>
      <c r="C192" s="195"/>
      <c r="D192" s="195"/>
      <c r="F192" s="61"/>
    </row>
    <row r="193" spans="1:6" x14ac:dyDescent="0.2">
      <c r="A193" s="27"/>
      <c r="F193" s="61"/>
    </row>
    <row r="194" spans="1:6" x14ac:dyDescent="0.2">
      <c r="A194" s="27"/>
      <c r="F194" s="61"/>
    </row>
    <row r="195" spans="1:6" x14ac:dyDescent="0.2">
      <c r="A195" s="27"/>
      <c r="F195" s="61"/>
    </row>
    <row r="196" spans="1:6" x14ac:dyDescent="0.2">
      <c r="A196" s="27"/>
      <c r="F196" s="61"/>
    </row>
    <row r="197" spans="1:6" x14ac:dyDescent="0.2">
      <c r="A197" s="27"/>
      <c r="F197" s="61"/>
    </row>
    <row r="198" spans="1:6" x14ac:dyDescent="0.2">
      <c r="A198" s="27"/>
      <c r="F198" s="61"/>
    </row>
    <row r="199" spans="1:6" x14ac:dyDescent="0.2">
      <c r="A199" s="27"/>
      <c r="F199" s="61"/>
    </row>
    <row r="200" spans="1:6" x14ac:dyDescent="0.2">
      <c r="A200" s="27"/>
      <c r="F200" s="61"/>
    </row>
    <row r="201" spans="1:6" x14ac:dyDescent="0.2">
      <c r="A201" s="27"/>
      <c r="F201" s="61"/>
    </row>
    <row r="202" spans="1:6" x14ac:dyDescent="0.2">
      <c r="A202" s="27"/>
      <c r="F202" s="61"/>
    </row>
    <row r="203" spans="1:6" x14ac:dyDescent="0.2">
      <c r="A203" s="27"/>
      <c r="F203" s="61"/>
    </row>
    <row r="204" spans="1:6" x14ac:dyDescent="0.2">
      <c r="A204" s="27"/>
      <c r="F204" s="61"/>
    </row>
    <row r="205" spans="1:6" x14ac:dyDescent="0.2">
      <c r="A205" s="27"/>
      <c r="F205" s="61"/>
    </row>
    <row r="206" spans="1:6" x14ac:dyDescent="0.2">
      <c r="A206" s="27"/>
      <c r="F206" s="61"/>
    </row>
    <row r="207" spans="1:6" x14ac:dyDescent="0.2">
      <c r="A207" s="27"/>
      <c r="F207" s="61"/>
    </row>
    <row r="208" spans="1:6" x14ac:dyDescent="0.2">
      <c r="A208" s="27"/>
      <c r="F208" s="61"/>
    </row>
    <row r="209" spans="1:6" x14ac:dyDescent="0.2">
      <c r="A209" s="27"/>
      <c r="F209" s="61"/>
    </row>
    <row r="210" spans="1:6" x14ac:dyDescent="0.2">
      <c r="A210" s="27"/>
      <c r="F210" s="61"/>
    </row>
    <row r="211" spans="1:6" x14ac:dyDescent="0.2">
      <c r="A211" s="27"/>
      <c r="F211" s="61"/>
    </row>
    <row r="212" spans="1:6" x14ac:dyDescent="0.2">
      <c r="A212" s="27"/>
      <c r="F212" s="61"/>
    </row>
    <row r="213" spans="1:6" x14ac:dyDescent="0.2">
      <c r="A213" s="27"/>
      <c r="F213" s="61"/>
    </row>
    <row r="214" spans="1:6" x14ac:dyDescent="0.2">
      <c r="A214" s="27"/>
      <c r="F214" s="61"/>
    </row>
    <row r="215" spans="1:6" x14ac:dyDescent="0.2">
      <c r="A215" s="27"/>
      <c r="F215" s="61"/>
    </row>
    <row r="216" spans="1:6" x14ac:dyDescent="0.2">
      <c r="A216" s="27"/>
      <c r="F216" s="61"/>
    </row>
    <row r="217" spans="1:6" x14ac:dyDescent="0.2">
      <c r="A217" s="27"/>
      <c r="F217" s="61"/>
    </row>
    <row r="218" spans="1:6" x14ac:dyDescent="0.2">
      <c r="A218" s="27"/>
      <c r="F218" s="61"/>
    </row>
    <row r="219" spans="1:6" x14ac:dyDescent="0.2">
      <c r="A219" s="27"/>
      <c r="F219" s="61"/>
    </row>
    <row r="220" spans="1:6" x14ac:dyDescent="0.2">
      <c r="A220" s="27"/>
      <c r="F220" s="61"/>
    </row>
    <row r="221" spans="1:6" x14ac:dyDescent="0.2">
      <c r="A221" s="27"/>
      <c r="F221" s="61"/>
    </row>
    <row r="222" spans="1:6" x14ac:dyDescent="0.2">
      <c r="A222" s="27"/>
      <c r="F222" s="61"/>
    </row>
    <row r="223" spans="1:6" x14ac:dyDescent="0.2">
      <c r="A223" s="27"/>
      <c r="F223" s="61"/>
    </row>
    <row r="224" spans="1:6" x14ac:dyDescent="0.2">
      <c r="A224" s="27"/>
      <c r="F224" s="61"/>
    </row>
    <row r="225" spans="1:6" x14ac:dyDescent="0.2">
      <c r="A225" s="27"/>
      <c r="F225" s="61"/>
    </row>
    <row r="226" spans="1:6" x14ac:dyDescent="0.2">
      <c r="A226" s="27"/>
      <c r="F226" s="61"/>
    </row>
    <row r="227" spans="1:6" x14ac:dyDescent="0.2">
      <c r="A227" s="27"/>
      <c r="F227" s="61"/>
    </row>
    <row r="228" spans="1:6" x14ac:dyDescent="0.2">
      <c r="A228" s="27"/>
      <c r="F228" s="61"/>
    </row>
    <row r="229" spans="1:6" x14ac:dyDescent="0.2">
      <c r="A229" s="27"/>
      <c r="F229" s="61"/>
    </row>
    <row r="230" spans="1:6" x14ac:dyDescent="0.2">
      <c r="A230" s="27"/>
      <c r="F230" s="61"/>
    </row>
    <row r="231" spans="1:6" x14ac:dyDescent="0.2">
      <c r="A231" s="27"/>
      <c r="F231" s="61"/>
    </row>
    <row r="232" spans="1:6" x14ac:dyDescent="0.2">
      <c r="A232" s="27"/>
      <c r="F232" s="61"/>
    </row>
    <row r="233" spans="1:6" x14ac:dyDescent="0.2">
      <c r="A233" s="27"/>
      <c r="F233" s="61"/>
    </row>
    <row r="234" spans="1:6" x14ac:dyDescent="0.2">
      <c r="A234" s="27"/>
      <c r="F234" s="61"/>
    </row>
    <row r="235" spans="1:6" x14ac:dyDescent="0.2">
      <c r="A235" s="27"/>
      <c r="F235" s="61"/>
    </row>
    <row r="236" spans="1:6" x14ac:dyDescent="0.2">
      <c r="A236" s="27"/>
      <c r="F236" s="61"/>
    </row>
    <row r="237" spans="1:6" x14ac:dyDescent="0.2">
      <c r="A237" s="27"/>
      <c r="F237" s="61"/>
    </row>
    <row r="238" spans="1:6" x14ac:dyDescent="0.2">
      <c r="A238" s="27"/>
      <c r="F238" s="61"/>
    </row>
    <row r="239" spans="1:6" x14ac:dyDescent="0.2">
      <c r="A239" s="27"/>
      <c r="F239" s="61"/>
    </row>
    <row r="240" spans="1:6" x14ac:dyDescent="0.2">
      <c r="A240" s="27"/>
      <c r="F240" s="61"/>
    </row>
    <row r="241" spans="1:6" x14ac:dyDescent="0.2">
      <c r="A241" s="27"/>
      <c r="F241" s="61"/>
    </row>
    <row r="242" spans="1:6" x14ac:dyDescent="0.2">
      <c r="A242" s="27"/>
      <c r="F242" s="61"/>
    </row>
    <row r="243" spans="1:6" x14ac:dyDescent="0.2">
      <c r="A243" s="27"/>
      <c r="F243" s="61"/>
    </row>
    <row r="244" spans="1:6" x14ac:dyDescent="0.2">
      <c r="A244" s="27"/>
      <c r="F244" s="61"/>
    </row>
    <row r="245" spans="1:6" x14ac:dyDescent="0.2">
      <c r="A245" s="27"/>
      <c r="F245" s="61"/>
    </row>
    <row r="246" spans="1:6" x14ac:dyDescent="0.2">
      <c r="A246" s="27"/>
      <c r="F246" s="61"/>
    </row>
    <row r="247" spans="1:6" x14ac:dyDescent="0.2">
      <c r="A247" s="27"/>
      <c r="F247" s="61"/>
    </row>
    <row r="248" spans="1:6" x14ac:dyDescent="0.2">
      <c r="A248" s="27"/>
      <c r="F248" s="61"/>
    </row>
    <row r="249" spans="1:6" x14ac:dyDescent="0.2">
      <c r="A249" s="27"/>
      <c r="F249" s="61"/>
    </row>
    <row r="250" spans="1:6" x14ac:dyDescent="0.2">
      <c r="A250" s="27"/>
      <c r="F250" s="61"/>
    </row>
    <row r="251" spans="1:6" x14ac:dyDescent="0.2">
      <c r="A251" s="27"/>
      <c r="F251" s="61"/>
    </row>
    <row r="252" spans="1:6" x14ac:dyDescent="0.2">
      <c r="A252" s="27"/>
      <c r="F252" s="61"/>
    </row>
    <row r="253" spans="1:6" x14ac:dyDescent="0.2">
      <c r="A253" s="27"/>
      <c r="F253" s="61"/>
    </row>
    <row r="254" spans="1:6" x14ac:dyDescent="0.2">
      <c r="A254" s="27"/>
      <c r="F254" s="61"/>
    </row>
    <row r="255" spans="1:6" x14ac:dyDescent="0.2">
      <c r="A255" s="27"/>
      <c r="F255" s="61"/>
    </row>
    <row r="256" spans="1:6" x14ac:dyDescent="0.2">
      <c r="A256" s="27"/>
      <c r="F256" s="61"/>
    </row>
    <row r="257" spans="1:6" x14ac:dyDescent="0.2">
      <c r="A257" s="27"/>
      <c r="F257" s="61"/>
    </row>
    <row r="258" spans="1:6" x14ac:dyDescent="0.2">
      <c r="A258" s="27"/>
      <c r="F258" s="61"/>
    </row>
    <row r="259" spans="1:6" x14ac:dyDescent="0.2">
      <c r="A259" s="27"/>
      <c r="F259" s="61"/>
    </row>
    <row r="260" spans="1:6" x14ac:dyDescent="0.2">
      <c r="A260" s="27"/>
      <c r="F260" s="61"/>
    </row>
    <row r="261" spans="1:6" x14ac:dyDescent="0.2">
      <c r="A261" s="27"/>
      <c r="F261" s="61"/>
    </row>
    <row r="262" spans="1:6" x14ac:dyDescent="0.2">
      <c r="A262" s="27"/>
      <c r="F262" s="61"/>
    </row>
    <row r="263" spans="1:6" x14ac:dyDescent="0.2">
      <c r="A263" s="27"/>
      <c r="F263" s="61"/>
    </row>
    <row r="264" spans="1:6" x14ac:dyDescent="0.2">
      <c r="A264" s="27"/>
      <c r="F264" s="61"/>
    </row>
    <row r="265" spans="1:6" x14ac:dyDescent="0.2">
      <c r="A265" s="27"/>
      <c r="F265" s="61"/>
    </row>
    <row r="266" spans="1:6" x14ac:dyDescent="0.2">
      <c r="A266" s="27"/>
      <c r="F266" s="61"/>
    </row>
    <row r="267" spans="1:6" x14ac:dyDescent="0.2">
      <c r="A267" s="27"/>
      <c r="F267" s="61"/>
    </row>
    <row r="268" spans="1:6" x14ac:dyDescent="0.2">
      <c r="A268" s="27"/>
      <c r="F268" s="61"/>
    </row>
    <row r="269" spans="1:6" x14ac:dyDescent="0.2">
      <c r="A269" s="27"/>
      <c r="F269" s="61"/>
    </row>
    <row r="270" spans="1:6" x14ac:dyDescent="0.2">
      <c r="A270" s="27"/>
      <c r="F270" s="61"/>
    </row>
    <row r="271" spans="1:6" x14ac:dyDescent="0.2">
      <c r="A271" s="27"/>
      <c r="F271" s="61"/>
    </row>
    <row r="272" spans="1:6" x14ac:dyDescent="0.2">
      <c r="A272" s="27"/>
      <c r="F272" s="61"/>
    </row>
    <row r="273" spans="1:6" x14ac:dyDescent="0.2">
      <c r="A273" s="27"/>
      <c r="F273" s="61"/>
    </row>
    <row r="274" spans="1:6" x14ac:dyDescent="0.2">
      <c r="A274" s="27"/>
      <c r="F274" s="61"/>
    </row>
    <row r="275" spans="1:6" x14ac:dyDescent="0.2">
      <c r="A275" s="27"/>
      <c r="F275" s="61"/>
    </row>
    <row r="276" spans="1:6" x14ac:dyDescent="0.2">
      <c r="A276" s="27"/>
      <c r="F276" s="61"/>
    </row>
    <row r="277" spans="1:6" x14ac:dyDescent="0.2">
      <c r="A277" s="27"/>
      <c r="F277" s="61"/>
    </row>
    <row r="278" spans="1:6" x14ac:dyDescent="0.2">
      <c r="A278" s="27"/>
      <c r="F278" s="61"/>
    </row>
    <row r="279" spans="1:6" x14ac:dyDescent="0.2">
      <c r="A279" s="27"/>
      <c r="F279" s="61"/>
    </row>
    <row r="280" spans="1:6" x14ac:dyDescent="0.2">
      <c r="A280" s="27"/>
      <c r="F280" s="61"/>
    </row>
    <row r="281" spans="1:6" x14ac:dyDescent="0.2">
      <c r="A281" s="27"/>
      <c r="F281" s="61"/>
    </row>
    <row r="282" spans="1:6" x14ac:dyDescent="0.2">
      <c r="A282" s="27"/>
      <c r="F282" s="61"/>
    </row>
    <row r="283" spans="1:6" x14ac:dyDescent="0.2">
      <c r="A283" s="27"/>
      <c r="F283" s="61"/>
    </row>
    <row r="284" spans="1:6" x14ac:dyDescent="0.2">
      <c r="A284" s="27"/>
      <c r="F284" s="61"/>
    </row>
    <row r="285" spans="1:6" x14ac:dyDescent="0.2">
      <c r="A285" s="27"/>
      <c r="F285" s="61"/>
    </row>
    <row r="286" spans="1:6" x14ac:dyDescent="0.2">
      <c r="A286" s="27"/>
      <c r="F286" s="61"/>
    </row>
    <row r="287" spans="1:6" x14ac:dyDescent="0.2">
      <c r="A287" s="27"/>
      <c r="F287" s="61"/>
    </row>
    <row r="288" spans="1:6" x14ac:dyDescent="0.2">
      <c r="A288" s="27"/>
      <c r="F288" s="61"/>
    </row>
    <row r="289" spans="1:6" x14ac:dyDescent="0.2">
      <c r="A289" s="27"/>
      <c r="F289" s="61"/>
    </row>
    <row r="290" spans="1:6" x14ac:dyDescent="0.2">
      <c r="A290" s="27"/>
      <c r="F290" s="61"/>
    </row>
    <row r="291" spans="1:6" x14ac:dyDescent="0.2">
      <c r="A291" s="27"/>
      <c r="F291" s="61"/>
    </row>
    <row r="292" spans="1:6" x14ac:dyDescent="0.2">
      <c r="A292" s="27"/>
      <c r="F292" s="61"/>
    </row>
    <row r="293" spans="1:6" x14ac:dyDescent="0.2">
      <c r="A293" s="27"/>
      <c r="F293" s="61"/>
    </row>
    <row r="294" spans="1:6" x14ac:dyDescent="0.2">
      <c r="A294" s="27"/>
      <c r="F294" s="61"/>
    </row>
    <row r="295" spans="1:6" x14ac:dyDescent="0.2">
      <c r="A295" s="27"/>
      <c r="F295" s="61"/>
    </row>
    <row r="296" spans="1:6" x14ac:dyDescent="0.2">
      <c r="A296" s="27"/>
      <c r="F296" s="61"/>
    </row>
    <row r="297" spans="1:6" x14ac:dyDescent="0.2">
      <c r="A297" s="27"/>
      <c r="F297" s="61"/>
    </row>
    <row r="298" spans="1:6" x14ac:dyDescent="0.2">
      <c r="A298" s="27"/>
      <c r="F298" s="61"/>
    </row>
    <row r="299" spans="1:6" x14ac:dyDescent="0.2">
      <c r="A299" s="27"/>
      <c r="F299" s="61"/>
    </row>
    <row r="300" spans="1:6" x14ac:dyDescent="0.2">
      <c r="A300" s="27"/>
      <c r="F300" s="61"/>
    </row>
    <row r="301" spans="1:6" x14ac:dyDescent="0.2">
      <c r="A301" s="27"/>
      <c r="F301" s="61"/>
    </row>
    <row r="302" spans="1:6" x14ac:dyDescent="0.2">
      <c r="A302" s="27"/>
      <c r="F302" s="61"/>
    </row>
    <row r="303" spans="1:6" x14ac:dyDescent="0.2">
      <c r="A303" s="27"/>
      <c r="F303" s="61"/>
    </row>
    <row r="304" spans="1:6" x14ac:dyDescent="0.2">
      <c r="A304" s="27"/>
      <c r="F304" s="61"/>
    </row>
    <row r="305" spans="1:6" x14ac:dyDescent="0.2">
      <c r="A305" s="27"/>
      <c r="F305" s="61"/>
    </row>
    <row r="306" spans="1:6" x14ac:dyDescent="0.2">
      <c r="A306" s="27"/>
      <c r="F306" s="61"/>
    </row>
    <row r="307" spans="1:6" x14ac:dyDescent="0.2">
      <c r="A307" s="27"/>
      <c r="F307" s="61"/>
    </row>
    <row r="308" spans="1:6" x14ac:dyDescent="0.2">
      <c r="A308" s="27"/>
      <c r="F308" s="61"/>
    </row>
    <row r="309" spans="1:6" x14ac:dyDescent="0.2">
      <c r="A309" s="27"/>
      <c r="F309" s="61"/>
    </row>
    <row r="310" spans="1:6" x14ac:dyDescent="0.2">
      <c r="A310" s="27"/>
      <c r="F310" s="61"/>
    </row>
    <row r="311" spans="1:6" x14ac:dyDescent="0.2">
      <c r="A311" s="27"/>
      <c r="F311" s="61"/>
    </row>
    <row r="312" spans="1:6" x14ac:dyDescent="0.2">
      <c r="A312" s="27"/>
      <c r="F312" s="61"/>
    </row>
    <row r="313" spans="1:6" x14ac:dyDescent="0.2">
      <c r="A313" s="27"/>
      <c r="F313" s="61"/>
    </row>
    <row r="314" spans="1:6" x14ac:dyDescent="0.2">
      <c r="A314" s="27"/>
      <c r="F314" s="61"/>
    </row>
    <row r="315" spans="1:6" x14ac:dyDescent="0.2">
      <c r="A315" s="27"/>
      <c r="F315" s="61"/>
    </row>
    <row r="316" spans="1:6" x14ac:dyDescent="0.2">
      <c r="A316" s="27"/>
      <c r="F316" s="61"/>
    </row>
    <row r="317" spans="1:6" x14ac:dyDescent="0.2">
      <c r="A317" s="27"/>
      <c r="F317" s="61"/>
    </row>
    <row r="318" spans="1:6" x14ac:dyDescent="0.2">
      <c r="A318" s="27"/>
      <c r="F318" s="61"/>
    </row>
    <row r="319" spans="1:6" x14ac:dyDescent="0.2">
      <c r="A319" s="27"/>
      <c r="F319" s="61"/>
    </row>
    <row r="320" spans="1:6" x14ac:dyDescent="0.2">
      <c r="A320" s="27"/>
      <c r="F320" s="61"/>
    </row>
    <row r="321" spans="1:6" x14ac:dyDescent="0.2">
      <c r="A321" s="27"/>
      <c r="F321" s="61"/>
    </row>
    <row r="322" spans="1:6" x14ac:dyDescent="0.2">
      <c r="A322" s="27"/>
      <c r="F322" s="61"/>
    </row>
    <row r="323" spans="1:6" x14ac:dyDescent="0.2">
      <c r="A323" s="27"/>
      <c r="F323" s="61"/>
    </row>
    <row r="324" spans="1:6" x14ac:dyDescent="0.2">
      <c r="A324" s="27"/>
      <c r="F324" s="61"/>
    </row>
    <row r="325" spans="1:6" x14ac:dyDescent="0.2">
      <c r="A325" s="27"/>
      <c r="F325" s="61"/>
    </row>
    <row r="326" spans="1:6" x14ac:dyDescent="0.2">
      <c r="A326" s="27"/>
      <c r="F326" s="61"/>
    </row>
    <row r="327" spans="1:6" x14ac:dyDescent="0.2">
      <c r="A327" s="27"/>
      <c r="F327" s="61"/>
    </row>
    <row r="328" spans="1:6" x14ac:dyDescent="0.2">
      <c r="A328" s="27"/>
      <c r="F328" s="61"/>
    </row>
    <row r="329" spans="1:6" x14ac:dyDescent="0.2">
      <c r="A329" s="27"/>
      <c r="F329" s="61"/>
    </row>
    <row r="330" spans="1:6" x14ac:dyDescent="0.2">
      <c r="A330" s="27"/>
      <c r="F330" s="61"/>
    </row>
    <row r="331" spans="1:6" x14ac:dyDescent="0.2">
      <c r="A331" s="27"/>
      <c r="F331" s="61"/>
    </row>
    <row r="332" spans="1:6" x14ac:dyDescent="0.2">
      <c r="A332" s="27"/>
      <c r="F332" s="61"/>
    </row>
    <row r="333" spans="1:6" x14ac:dyDescent="0.2">
      <c r="A333" s="27"/>
      <c r="F333" s="61"/>
    </row>
    <row r="334" spans="1:6" x14ac:dyDescent="0.2">
      <c r="A334" s="27"/>
      <c r="F334" s="61"/>
    </row>
    <row r="335" spans="1:6" x14ac:dyDescent="0.2">
      <c r="A335" s="27"/>
      <c r="F335" s="61"/>
    </row>
    <row r="336" spans="1:6" x14ac:dyDescent="0.2">
      <c r="A336" s="27"/>
      <c r="F336" s="61"/>
    </row>
    <row r="337" spans="1:6" x14ac:dyDescent="0.2">
      <c r="A337" s="27"/>
      <c r="F337" s="61"/>
    </row>
    <row r="338" spans="1:6" x14ac:dyDescent="0.2">
      <c r="A338" s="27"/>
      <c r="F338" s="61"/>
    </row>
    <row r="339" spans="1:6" x14ac:dyDescent="0.2">
      <c r="A339" s="27"/>
      <c r="F339" s="61"/>
    </row>
    <row r="340" spans="1:6" x14ac:dyDescent="0.2">
      <c r="A340" s="27"/>
      <c r="F340" s="61"/>
    </row>
    <row r="341" spans="1:6" x14ac:dyDescent="0.2">
      <c r="A341" s="27"/>
      <c r="F341" s="61"/>
    </row>
    <row r="342" spans="1:6" x14ac:dyDescent="0.2">
      <c r="A342" s="27"/>
      <c r="F342" s="61"/>
    </row>
    <row r="343" spans="1:6" x14ac:dyDescent="0.2">
      <c r="A343" s="27"/>
      <c r="F343" s="61"/>
    </row>
    <row r="344" spans="1:6" x14ac:dyDescent="0.2">
      <c r="A344" s="27"/>
      <c r="F344" s="61"/>
    </row>
    <row r="345" spans="1:6" x14ac:dyDescent="0.2">
      <c r="A345" s="27"/>
      <c r="F345" s="61"/>
    </row>
    <row r="346" spans="1:6" x14ac:dyDescent="0.2">
      <c r="A346" s="27"/>
      <c r="F346" s="61"/>
    </row>
    <row r="347" spans="1:6" x14ac:dyDescent="0.2">
      <c r="A347" s="27"/>
      <c r="F347" s="61"/>
    </row>
    <row r="348" spans="1:6" x14ac:dyDescent="0.2">
      <c r="A348" s="27"/>
      <c r="F348" s="61"/>
    </row>
    <row r="349" spans="1:6" x14ac:dyDescent="0.2">
      <c r="A349" s="27"/>
      <c r="F349" s="61"/>
    </row>
    <row r="350" spans="1:6" x14ac:dyDescent="0.2">
      <c r="A350" s="27"/>
      <c r="F350" s="61"/>
    </row>
    <row r="351" spans="1:6" x14ac:dyDescent="0.2">
      <c r="A351" s="27"/>
      <c r="F351" s="61"/>
    </row>
    <row r="352" spans="1:6" x14ac:dyDescent="0.2">
      <c r="A352" s="27"/>
      <c r="F352" s="61"/>
    </row>
    <row r="353" spans="1:6" x14ac:dyDescent="0.2">
      <c r="A353" s="27"/>
      <c r="F353" s="61"/>
    </row>
    <row r="354" spans="1:6" x14ac:dyDescent="0.2">
      <c r="A354" s="27"/>
      <c r="F354" s="61"/>
    </row>
    <row r="355" spans="1:6" x14ac:dyDescent="0.2">
      <c r="A355" s="27"/>
      <c r="F355" s="61"/>
    </row>
    <row r="356" spans="1:6" x14ac:dyDescent="0.2">
      <c r="A356" s="27"/>
      <c r="F356" s="61"/>
    </row>
    <row r="357" spans="1:6" x14ac:dyDescent="0.2">
      <c r="A357" s="27"/>
      <c r="F357" s="61"/>
    </row>
    <row r="358" spans="1:6" x14ac:dyDescent="0.2">
      <c r="A358" s="27"/>
      <c r="F358" s="61"/>
    </row>
    <row r="359" spans="1:6" x14ac:dyDescent="0.2">
      <c r="A359" s="27"/>
      <c r="F359" s="61"/>
    </row>
    <row r="360" spans="1:6" x14ac:dyDescent="0.2">
      <c r="A360" s="27"/>
      <c r="F360" s="61"/>
    </row>
    <row r="361" spans="1:6" x14ac:dyDescent="0.2">
      <c r="A361" s="27"/>
      <c r="F361" s="61"/>
    </row>
    <row r="362" spans="1:6" x14ac:dyDescent="0.2">
      <c r="A362" s="27"/>
      <c r="F362" s="61"/>
    </row>
    <row r="363" spans="1:6" x14ac:dyDescent="0.2">
      <c r="A363" s="27"/>
      <c r="F363" s="61"/>
    </row>
    <row r="364" spans="1:6" x14ac:dyDescent="0.2">
      <c r="A364" s="27"/>
      <c r="F364" s="61"/>
    </row>
    <row r="365" spans="1:6" x14ac:dyDescent="0.2">
      <c r="A365" s="27"/>
      <c r="F365" s="61"/>
    </row>
    <row r="366" spans="1:6" x14ac:dyDescent="0.2">
      <c r="A366" s="27"/>
      <c r="F366" s="61"/>
    </row>
    <row r="367" spans="1:6" x14ac:dyDescent="0.2">
      <c r="A367" s="27"/>
      <c r="F367" s="61"/>
    </row>
    <row r="368" spans="1:6" x14ac:dyDescent="0.2">
      <c r="A368" s="27"/>
      <c r="F368" s="61"/>
    </row>
    <row r="369" spans="1:6" x14ac:dyDescent="0.2">
      <c r="A369" s="27"/>
      <c r="F369" s="61"/>
    </row>
    <row r="370" spans="1:6" x14ac:dyDescent="0.2">
      <c r="A370" s="27"/>
      <c r="F370" s="61"/>
    </row>
    <row r="371" spans="1:6" x14ac:dyDescent="0.2">
      <c r="A371" s="27"/>
      <c r="F371" s="61"/>
    </row>
  </sheetData>
  <protectedRanges>
    <protectedRange sqref="E115 C19:E25 F66 F132:F139 F40 C61:E63 E131:E139 F82:F86 C69:E70 C12:F18 C31:E32 C71:F77 C79:F81 C33:F39 C66:D68 C64:F65 C78:E78 C123:F130 C82:D88 C46:F60 C6:D10 C40:D45 C90:F104 E118:E122 C144:F182 C1:F5 C108:D113 F105:F113 C140:F143" name="Plage1"/>
    <protectedRange sqref="C105:D107" name="Plage1_1"/>
    <protectedRange sqref="F115 C115:D115 C118:D122 F118:F122" name="Plage1_3"/>
    <protectedRange sqref="E87:E88 E6:E10" name="Plage1_18"/>
    <protectedRange sqref="E40:E42" name="Plage1_20"/>
    <protectedRange sqref="E43:E45" name="Plage1_22"/>
    <protectedRange sqref="E66:E68" name="Plage1_25"/>
    <protectedRange sqref="E82:E86" name="Plage1_27"/>
    <protectedRange sqref="E105:E107" name="Plage1_12_2"/>
    <protectedRange sqref="E112:E113 E108:E111" name="Plage1_28"/>
    <protectedRange sqref="F87:F88 F6:F10" name="Plage11_1_1_3_1"/>
    <protectedRange sqref="F87:F88 F6:F10" name="Plage3_1_1_3_1"/>
    <protectedRange sqref="F87:F88 F6:F10" name="Plage4_1_1_3_1"/>
    <protectedRange sqref="F19:F25 F31:F32" name="Plage11_1_1_3_2"/>
    <protectedRange sqref="F19:F25 F31:F32" name="Plage3_1_1_3_2"/>
    <protectedRange sqref="F19:F25 F31:F32" name="Plage4_1_1_3_2"/>
    <protectedRange sqref="F41:F45" name="Plage11_1_1_3_3"/>
    <protectedRange sqref="F41:F45" name="Plage3_1_1_3_3"/>
    <protectedRange sqref="F41:F45" name="Plage4_1_1_3_3"/>
    <protectedRange sqref="F70" name="Plage11_1_1_3_8"/>
    <protectedRange sqref="F70" name="Plage3_1_1_3_8"/>
    <protectedRange sqref="F70" name="Plage4_1_1_3_8"/>
    <protectedRange sqref="F67:F68" name="Plage11_1_1_3_9"/>
    <protectedRange sqref="F67:F68" name="Plage3_1_1_3_9"/>
    <protectedRange sqref="F67:F68" name="Plage4_1_1_3_9"/>
    <protectedRange sqref="C11:D11" name="Plage1_7"/>
    <protectedRange sqref="E11" name="Plage1_18_1"/>
    <protectedRange sqref="F11" name="Plage11_1_1_3_1_1"/>
    <protectedRange sqref="F11" name="Plage3_1_1_3_1_1"/>
    <protectedRange sqref="F11" name="Plage4_1_1_3_1_1"/>
    <protectedRange sqref="C26:E26" name="Plage1_2"/>
    <protectedRange sqref="F26" name="Plage11_1_1_3_2_1"/>
    <protectedRange sqref="F26" name="Plage3_1_1_3_2_1"/>
    <protectedRange sqref="F26" name="Plage4_1_1_3_2_1"/>
    <protectedRange sqref="C27:D30" name="Plage1_2_1"/>
    <protectedRange sqref="E27:E30" name="Plage1_20_1"/>
    <protectedRange sqref="F27:F30" name="Plage11_1_1_3_3_1"/>
    <protectedRange sqref="F27:F30" name="Plage3_1_1_3_3_1"/>
    <protectedRange sqref="F27:F30" name="Plage4_1_1_3_3_1"/>
    <protectedRange sqref="C89:D89" name="Plage1_4"/>
    <protectedRange sqref="E89" name="Plage1_18_2"/>
    <protectedRange sqref="F89" name="Plage11_1_1_3_1_2"/>
    <protectedRange sqref="F89" name="Plage3_1_1_3_1_2"/>
    <protectedRange sqref="F89" name="Plage4_1_1_3_1_2"/>
  </protectedRanges>
  <mergeCells count="2">
    <mergeCell ref="A151:F151"/>
    <mergeCell ref="A2:F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940 – Relamping Bibliothèque Universitaire et Bâtiment Mathématique des Cézeaux à Aubière 63170
Bibliothèque Universitaire - (34-2024) - D.P.G.F. - PHASE DCE – AVRIL 2025 – LOT N° 2 - ELECTRICITE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8C5EB-8078-44C1-A07E-775BACEEBE09}">
  <sheetPr>
    <pageSetUpPr fitToPage="1"/>
  </sheetPr>
  <dimension ref="A1:S422"/>
  <sheetViews>
    <sheetView view="pageBreakPreview" topLeftCell="A214" zoomScaleNormal="100" zoomScaleSheetLayoutView="100" workbookViewId="0">
      <selection activeCell="A33" sqref="A33:G33"/>
    </sheetView>
  </sheetViews>
  <sheetFormatPr baseColWidth="10" defaultRowHeight="12.75" x14ac:dyDescent="0.2"/>
  <cols>
    <col min="1" max="1" width="61" style="62" customWidth="1"/>
    <col min="2" max="2" width="7" style="27" customWidth="1"/>
    <col min="3" max="4" width="5.28515625" style="21" customWidth="1"/>
    <col min="5" max="5" width="10.7109375" style="60" customWidth="1"/>
    <col min="6" max="6" width="16.85546875" style="63" customWidth="1"/>
    <col min="7" max="7" width="21.85546875" style="27" customWidth="1"/>
    <col min="8" max="8" width="13.7109375" style="27" customWidth="1"/>
    <col min="9" max="9" width="10.7109375" style="27" customWidth="1"/>
    <col min="10" max="10" width="16.85546875" style="27" customWidth="1"/>
    <col min="11" max="11" width="7" style="27" customWidth="1"/>
    <col min="12" max="12" width="5" style="27" customWidth="1"/>
    <col min="13" max="13" width="10.7109375" style="27" customWidth="1"/>
    <col min="14" max="14" width="1.85546875" style="27" customWidth="1"/>
    <col min="15" max="15" width="7" style="27" hidden="1" customWidth="1"/>
    <col min="16" max="16" width="5" style="27" hidden="1" customWidth="1"/>
    <col min="17" max="17" width="1.42578125" style="27" hidden="1" customWidth="1"/>
    <col min="18" max="18" width="8.5703125" style="27" hidden="1" customWidth="1"/>
    <col min="19" max="19" width="11.42578125" style="27" hidden="1" customWidth="1"/>
    <col min="20" max="16384" width="11.42578125" style="27"/>
  </cols>
  <sheetData>
    <row r="1" spans="1:18" s="26" customFormat="1" ht="43.5" thickBot="1" x14ac:dyDescent="0.25">
      <c r="A1" s="41" t="s">
        <v>3</v>
      </c>
      <c r="B1" s="39" t="s">
        <v>4</v>
      </c>
      <c r="C1" s="40" t="s">
        <v>36</v>
      </c>
      <c r="D1" s="39" t="s">
        <v>37</v>
      </c>
      <c r="E1" s="42" t="s">
        <v>5</v>
      </c>
      <c r="F1" s="43" t="s">
        <v>38</v>
      </c>
      <c r="G1" s="18"/>
      <c r="H1" s="18"/>
      <c r="I1" s="18"/>
      <c r="J1" s="44"/>
      <c r="K1" s="18"/>
      <c r="L1" s="18"/>
      <c r="M1" s="18"/>
      <c r="N1" s="44"/>
      <c r="O1" s="18"/>
      <c r="P1" s="18"/>
      <c r="Q1" s="23"/>
      <c r="R1" s="45"/>
    </row>
    <row r="2" spans="1:18" s="26" customFormat="1" ht="15.75" thickBot="1" x14ac:dyDescent="0.25">
      <c r="A2" s="159" t="s">
        <v>92</v>
      </c>
      <c r="B2" s="160"/>
      <c r="C2" s="160"/>
      <c r="D2" s="160"/>
      <c r="E2" s="160"/>
      <c r="F2" s="161"/>
      <c r="G2" s="18"/>
      <c r="H2" s="18"/>
      <c r="I2" s="18"/>
      <c r="J2" s="44"/>
      <c r="K2" s="18"/>
      <c r="L2" s="18"/>
      <c r="M2" s="18"/>
      <c r="N2" s="44"/>
      <c r="O2" s="18"/>
      <c r="P2" s="18"/>
      <c r="Q2" s="23"/>
      <c r="R2" s="45"/>
    </row>
    <row r="3" spans="1:18" s="26" customFormat="1" ht="15" x14ac:dyDescent="0.2">
      <c r="A3" s="91"/>
      <c r="B3" s="85"/>
      <c r="C3" s="18"/>
      <c r="D3" s="85"/>
      <c r="E3" s="81"/>
      <c r="F3" s="90"/>
      <c r="G3" s="18"/>
      <c r="H3" s="18"/>
      <c r="I3" s="18"/>
      <c r="J3" s="44"/>
      <c r="K3" s="18"/>
      <c r="L3" s="18"/>
      <c r="M3" s="18"/>
      <c r="N3" s="44"/>
      <c r="O3" s="18"/>
      <c r="P3" s="18"/>
      <c r="Q3" s="23"/>
      <c r="R3" s="45"/>
    </row>
    <row r="4" spans="1:18" s="26" customFormat="1" ht="15" x14ac:dyDescent="0.2">
      <c r="A4" s="78" t="s">
        <v>1</v>
      </c>
      <c r="B4" s="79"/>
      <c r="C4" s="19"/>
      <c r="D4" s="80"/>
      <c r="E4" s="81"/>
      <c r="F4" s="82"/>
      <c r="G4" s="83"/>
      <c r="H4" s="83"/>
      <c r="I4" s="18"/>
      <c r="J4" s="18"/>
      <c r="K4" s="83"/>
      <c r="L4" s="83"/>
      <c r="M4" s="18"/>
      <c r="N4" s="18"/>
      <c r="O4" s="83"/>
      <c r="P4" s="83"/>
      <c r="Q4" s="23"/>
      <c r="R4" s="23"/>
    </row>
    <row r="5" spans="1:18" s="26" customFormat="1" ht="15" x14ac:dyDescent="0.2">
      <c r="A5" s="78"/>
      <c r="B5" s="79"/>
      <c r="C5" s="19"/>
      <c r="D5" s="80"/>
      <c r="E5" s="81"/>
      <c r="F5" s="82"/>
      <c r="G5" s="83"/>
      <c r="H5" s="83"/>
      <c r="I5" s="18"/>
      <c r="J5" s="18"/>
      <c r="K5" s="83"/>
      <c r="L5" s="83"/>
      <c r="M5" s="18"/>
      <c r="N5" s="18"/>
      <c r="O5" s="83"/>
      <c r="P5" s="83"/>
      <c r="Q5" s="23"/>
      <c r="R5" s="23"/>
    </row>
    <row r="6" spans="1:18" s="26" customFormat="1" ht="15" x14ac:dyDescent="0.2">
      <c r="A6" s="78"/>
      <c r="B6" s="79"/>
      <c r="C6" s="19"/>
      <c r="D6" s="80"/>
      <c r="E6" s="81"/>
      <c r="F6" s="82"/>
      <c r="G6" s="83"/>
      <c r="H6" s="83"/>
      <c r="I6" s="18"/>
      <c r="J6" s="18"/>
      <c r="K6" s="83"/>
      <c r="L6" s="83"/>
      <c r="M6" s="18"/>
      <c r="N6" s="18"/>
      <c r="O6" s="83"/>
      <c r="P6" s="83"/>
      <c r="Q6" s="23"/>
      <c r="R6" s="23"/>
    </row>
    <row r="7" spans="1:18" s="26" customFormat="1" ht="15" x14ac:dyDescent="0.2">
      <c r="A7" s="84" t="s">
        <v>24</v>
      </c>
      <c r="B7" s="85" t="s">
        <v>6</v>
      </c>
      <c r="C7" s="86">
        <v>1</v>
      </c>
      <c r="D7" s="85"/>
      <c r="E7" s="81"/>
      <c r="F7" s="87">
        <f t="shared" ref="F7:F11" si="0">+C7*E7</f>
        <v>0</v>
      </c>
      <c r="G7" s="18"/>
      <c r="H7" s="18"/>
      <c r="I7" s="18"/>
      <c r="J7" s="44"/>
      <c r="K7" s="18"/>
      <c r="L7" s="18"/>
      <c r="M7" s="18"/>
      <c r="N7" s="44"/>
      <c r="O7" s="18"/>
      <c r="P7" s="18"/>
      <c r="Q7" s="23" t="s">
        <v>16</v>
      </c>
      <c r="R7" s="45"/>
    </row>
    <row r="8" spans="1:18" s="26" customFormat="1" ht="15" customHeight="1" x14ac:dyDescent="0.2">
      <c r="A8" s="84" t="s">
        <v>141</v>
      </c>
      <c r="B8" s="85" t="s">
        <v>6</v>
      </c>
      <c r="C8" s="86">
        <v>1</v>
      </c>
      <c r="D8" s="85"/>
      <c r="E8" s="81"/>
      <c r="F8" s="87">
        <f t="shared" si="0"/>
        <v>0</v>
      </c>
      <c r="G8" s="18"/>
      <c r="H8" s="18"/>
      <c r="I8" s="18"/>
      <c r="J8" s="44"/>
      <c r="K8" s="18"/>
      <c r="L8" s="18"/>
      <c r="M8" s="18"/>
      <c r="N8" s="44"/>
      <c r="O8" s="18"/>
      <c r="P8" s="18"/>
      <c r="Q8" s="23"/>
      <c r="R8" s="45"/>
    </row>
    <row r="9" spans="1:18" s="26" customFormat="1" ht="15" customHeight="1" x14ac:dyDescent="0.2">
      <c r="A9" s="84" t="s">
        <v>144</v>
      </c>
      <c r="B9" s="85" t="s">
        <v>6</v>
      </c>
      <c r="C9" s="86">
        <v>1</v>
      </c>
      <c r="D9" s="85"/>
      <c r="E9" s="81"/>
      <c r="F9" s="87">
        <f t="shared" si="0"/>
        <v>0</v>
      </c>
      <c r="G9" s="18"/>
      <c r="H9" s="18"/>
      <c r="I9" s="18"/>
      <c r="J9" s="44"/>
      <c r="K9" s="18"/>
      <c r="L9" s="18"/>
      <c r="M9" s="18"/>
      <c r="N9" s="44"/>
      <c r="O9" s="18"/>
      <c r="P9" s="18"/>
      <c r="Q9" s="23"/>
      <c r="R9" s="45"/>
    </row>
    <row r="10" spans="1:18" s="26" customFormat="1" ht="15" customHeight="1" x14ac:dyDescent="0.2">
      <c r="A10" s="84" t="s">
        <v>143</v>
      </c>
      <c r="B10" s="85" t="s">
        <v>6</v>
      </c>
      <c r="C10" s="86">
        <v>1</v>
      </c>
      <c r="D10" s="85"/>
      <c r="E10" s="81"/>
      <c r="F10" s="87">
        <f t="shared" si="0"/>
        <v>0</v>
      </c>
      <c r="G10" s="18"/>
      <c r="H10" s="18"/>
      <c r="I10" s="18"/>
      <c r="J10" s="44"/>
      <c r="K10" s="18"/>
      <c r="L10" s="18"/>
      <c r="M10" s="18"/>
      <c r="N10" s="44"/>
      <c r="O10" s="18"/>
      <c r="P10" s="18"/>
      <c r="Q10" s="23"/>
      <c r="R10" s="45"/>
    </row>
    <row r="11" spans="1:18" s="26" customFormat="1" ht="15" customHeight="1" x14ac:dyDescent="0.2">
      <c r="A11" s="84" t="s">
        <v>145</v>
      </c>
      <c r="B11" s="85" t="s">
        <v>6</v>
      </c>
      <c r="C11" s="86">
        <v>1</v>
      </c>
      <c r="D11" s="85"/>
      <c r="E11" s="81"/>
      <c r="F11" s="87">
        <f t="shared" si="0"/>
        <v>0</v>
      </c>
      <c r="G11" s="18"/>
      <c r="H11" s="18"/>
      <c r="I11" s="18"/>
      <c r="J11" s="44"/>
      <c r="K11" s="18"/>
      <c r="L11" s="18"/>
      <c r="M11" s="18"/>
      <c r="N11" s="44"/>
      <c r="O11" s="18"/>
      <c r="P11" s="18"/>
      <c r="Q11" s="23"/>
      <c r="R11" s="45"/>
    </row>
    <row r="12" spans="1:18" s="26" customFormat="1" ht="15" x14ac:dyDescent="0.2">
      <c r="A12" s="78"/>
      <c r="B12" s="80"/>
      <c r="C12" s="19"/>
      <c r="D12" s="80"/>
      <c r="E12" s="81"/>
      <c r="F12" s="82" t="s">
        <v>8</v>
      </c>
      <c r="G12" s="19"/>
      <c r="H12" s="19"/>
      <c r="I12" s="18"/>
      <c r="J12" s="44"/>
      <c r="K12" s="19"/>
      <c r="L12" s="19"/>
      <c r="M12" s="18"/>
      <c r="N12" s="44"/>
      <c r="O12" s="19"/>
      <c r="P12" s="19"/>
      <c r="Q12" s="23"/>
      <c r="R12" s="45"/>
    </row>
    <row r="13" spans="1:18" s="26" customFormat="1" ht="15" x14ac:dyDescent="0.2">
      <c r="A13" s="88" t="s">
        <v>9</v>
      </c>
      <c r="B13" s="80"/>
      <c r="C13" s="19"/>
      <c r="D13" s="80"/>
      <c r="E13" s="81"/>
      <c r="F13" s="89">
        <f>SUM(F7:F12)</f>
        <v>0</v>
      </c>
      <c r="G13" s="19"/>
      <c r="H13" s="19"/>
      <c r="I13" s="18"/>
      <c r="J13" s="44"/>
      <c r="K13" s="19"/>
      <c r="L13" s="19"/>
      <c r="M13" s="18"/>
      <c r="N13" s="44"/>
      <c r="O13" s="19"/>
      <c r="P13" s="19"/>
      <c r="Q13" s="23"/>
      <c r="R13" s="45"/>
    </row>
    <row r="14" spans="1:18" s="26" customFormat="1" ht="15" x14ac:dyDescent="0.2">
      <c r="A14" s="88"/>
      <c r="B14" s="80"/>
      <c r="C14" s="19"/>
      <c r="D14" s="80"/>
      <c r="E14" s="81"/>
      <c r="F14" s="82"/>
      <c r="G14" s="19"/>
      <c r="H14" s="19"/>
      <c r="I14" s="18"/>
      <c r="J14" s="44"/>
      <c r="K14" s="19"/>
      <c r="L14" s="19"/>
      <c r="M14" s="18"/>
      <c r="N14" s="44"/>
      <c r="O14" s="19"/>
      <c r="P14" s="19"/>
      <c r="Q14" s="23"/>
      <c r="R14" s="45"/>
    </row>
    <row r="15" spans="1:18" s="26" customFormat="1" ht="15" x14ac:dyDescent="0.2">
      <c r="A15" s="88"/>
      <c r="B15" s="80"/>
      <c r="C15" s="19"/>
      <c r="D15" s="80"/>
      <c r="E15" s="81"/>
      <c r="F15" s="82"/>
      <c r="G15" s="19"/>
      <c r="H15" s="19"/>
      <c r="I15" s="18"/>
      <c r="J15" s="44"/>
      <c r="K15" s="19"/>
      <c r="L15" s="19"/>
      <c r="M15" s="18"/>
      <c r="N15" s="44"/>
      <c r="O15" s="19"/>
      <c r="P15" s="19"/>
      <c r="Q15" s="23"/>
      <c r="R15" s="45"/>
    </row>
    <row r="16" spans="1:18" s="26" customFormat="1" ht="15" x14ac:dyDescent="0.2">
      <c r="A16" s="78" t="s">
        <v>22</v>
      </c>
      <c r="B16" s="85"/>
      <c r="C16" s="18"/>
      <c r="D16" s="85"/>
      <c r="E16" s="81"/>
      <c r="F16" s="90"/>
      <c r="G16" s="18"/>
      <c r="H16" s="18"/>
      <c r="I16" s="18"/>
      <c r="J16" s="44"/>
      <c r="K16" s="18"/>
      <c r="L16" s="18"/>
      <c r="M16" s="18"/>
      <c r="N16" s="44"/>
      <c r="O16" s="18"/>
      <c r="P16" s="18"/>
      <c r="Q16" s="23"/>
      <c r="R16" s="45"/>
    </row>
    <row r="17" spans="1:18" s="26" customFormat="1" ht="15" x14ac:dyDescent="0.2">
      <c r="A17" s="78"/>
      <c r="B17" s="85"/>
      <c r="C17" s="18"/>
      <c r="D17" s="85"/>
      <c r="E17" s="81"/>
      <c r="F17" s="90"/>
      <c r="G17" s="18"/>
      <c r="H17" s="18"/>
      <c r="I17" s="18"/>
      <c r="J17" s="44"/>
      <c r="K17" s="18"/>
      <c r="L17" s="18"/>
      <c r="M17" s="18"/>
      <c r="N17" s="44"/>
      <c r="O17" s="18"/>
      <c r="P17" s="18"/>
      <c r="Q17" s="23"/>
      <c r="R17" s="45"/>
    </row>
    <row r="18" spans="1:18" s="26" customFormat="1" ht="15" x14ac:dyDescent="0.2">
      <c r="A18" s="91"/>
      <c r="B18" s="85"/>
      <c r="C18" s="18"/>
      <c r="D18" s="85"/>
      <c r="E18" s="81"/>
      <c r="F18" s="90"/>
      <c r="G18" s="18"/>
      <c r="H18" s="18"/>
      <c r="I18" s="18"/>
      <c r="J18" s="44"/>
      <c r="K18" s="18"/>
      <c r="L18" s="18"/>
      <c r="M18" s="18"/>
      <c r="N18" s="44"/>
      <c r="O18" s="18"/>
      <c r="P18" s="18"/>
      <c r="Q18" s="23"/>
      <c r="R18" s="45"/>
    </row>
    <row r="19" spans="1:18" s="26" customFormat="1" ht="30" x14ac:dyDescent="0.2">
      <c r="A19" s="91" t="s">
        <v>94</v>
      </c>
      <c r="B19" s="85"/>
      <c r="C19" s="18"/>
      <c r="D19" s="85"/>
      <c r="E19" s="81"/>
      <c r="F19" s="87"/>
      <c r="G19" s="18"/>
      <c r="H19" s="18"/>
      <c r="I19" s="18"/>
      <c r="J19" s="44"/>
      <c r="K19" s="18"/>
      <c r="L19" s="18"/>
      <c r="M19" s="18"/>
      <c r="N19" s="44"/>
      <c r="O19" s="18"/>
      <c r="P19" s="18"/>
      <c r="Q19" s="23"/>
      <c r="R19" s="45"/>
    </row>
    <row r="20" spans="1:18" s="26" customFormat="1" ht="15" x14ac:dyDescent="0.2">
      <c r="A20" s="91" t="s">
        <v>95</v>
      </c>
      <c r="B20" s="85" t="s">
        <v>6</v>
      </c>
      <c r="C20" s="18">
        <v>1</v>
      </c>
      <c r="D20" s="85"/>
      <c r="E20" s="81"/>
      <c r="F20" s="87">
        <f t="shared" ref="F20" si="1">+C20*E20</f>
        <v>0</v>
      </c>
      <c r="G20" s="18"/>
      <c r="H20" s="18"/>
      <c r="I20" s="18"/>
      <c r="J20" s="44"/>
      <c r="K20" s="18"/>
      <c r="L20" s="18"/>
      <c r="M20" s="18"/>
      <c r="N20" s="44"/>
      <c r="O20" s="18"/>
      <c r="P20" s="18"/>
      <c r="Q20" s="23"/>
      <c r="R20" s="45"/>
    </row>
    <row r="21" spans="1:18" s="26" customFormat="1" ht="15" x14ac:dyDescent="0.2">
      <c r="A21" s="91" t="s">
        <v>96</v>
      </c>
      <c r="B21" s="85" t="s">
        <v>6</v>
      </c>
      <c r="C21" s="18">
        <v>1</v>
      </c>
      <c r="D21" s="85"/>
      <c r="E21" s="81"/>
      <c r="F21" s="87">
        <f t="shared" ref="F21:F22" si="2">+C21*E21</f>
        <v>0</v>
      </c>
      <c r="G21" s="18"/>
      <c r="H21" s="18"/>
      <c r="I21" s="18"/>
      <c r="J21" s="44"/>
      <c r="K21" s="18"/>
      <c r="L21" s="18"/>
      <c r="M21" s="18"/>
      <c r="N21" s="44"/>
      <c r="O21" s="18"/>
      <c r="P21" s="18"/>
      <c r="Q21" s="23"/>
      <c r="R21" s="45"/>
    </row>
    <row r="22" spans="1:18" s="26" customFormat="1" ht="15" x14ac:dyDescent="0.2">
      <c r="A22" s="91" t="s">
        <v>97</v>
      </c>
      <c r="B22" s="85" t="s">
        <v>6</v>
      </c>
      <c r="C22" s="18">
        <v>1</v>
      </c>
      <c r="D22" s="85"/>
      <c r="E22" s="81"/>
      <c r="F22" s="87">
        <f t="shared" si="2"/>
        <v>0</v>
      </c>
      <c r="G22" s="18"/>
      <c r="H22" s="18"/>
      <c r="I22" s="18"/>
      <c r="J22" s="44"/>
      <c r="K22" s="18"/>
      <c r="L22" s="18"/>
      <c r="M22" s="18"/>
      <c r="N22" s="44"/>
      <c r="O22" s="18"/>
      <c r="P22" s="18"/>
      <c r="Q22" s="23"/>
      <c r="R22" s="45"/>
    </row>
    <row r="23" spans="1:18" s="26" customFormat="1" ht="15" x14ac:dyDescent="0.2">
      <c r="A23" s="91" t="s">
        <v>98</v>
      </c>
      <c r="B23" s="85" t="s">
        <v>6</v>
      </c>
      <c r="C23" s="18">
        <v>1</v>
      </c>
      <c r="D23" s="85"/>
      <c r="E23" s="81"/>
      <c r="F23" s="87">
        <f t="shared" ref="F23:F29" si="3">+C23*E23</f>
        <v>0</v>
      </c>
      <c r="G23" s="18"/>
      <c r="H23" s="18"/>
      <c r="I23" s="18"/>
      <c r="J23" s="44"/>
      <c r="K23" s="18"/>
      <c r="L23" s="18"/>
      <c r="M23" s="18"/>
      <c r="N23" s="44"/>
      <c r="O23" s="18"/>
      <c r="P23" s="18"/>
      <c r="Q23" s="23"/>
      <c r="R23" s="45"/>
    </row>
    <row r="24" spans="1:18" s="26" customFormat="1" ht="15" x14ac:dyDescent="0.2">
      <c r="A24" s="91" t="s">
        <v>99</v>
      </c>
      <c r="B24" s="85" t="s">
        <v>6</v>
      </c>
      <c r="C24" s="18">
        <v>1</v>
      </c>
      <c r="D24" s="85"/>
      <c r="E24" s="81"/>
      <c r="F24" s="87">
        <f t="shared" si="3"/>
        <v>0</v>
      </c>
      <c r="G24" s="18"/>
      <c r="H24" s="18"/>
      <c r="I24" s="18"/>
      <c r="J24" s="44"/>
      <c r="K24" s="18"/>
      <c r="L24" s="18"/>
      <c r="M24" s="18"/>
      <c r="N24" s="44"/>
      <c r="O24" s="18"/>
      <c r="P24" s="18"/>
      <c r="Q24" s="23"/>
      <c r="R24" s="45"/>
    </row>
    <row r="25" spans="1:18" s="26" customFormat="1" ht="15" x14ac:dyDescent="0.2">
      <c r="A25" s="91" t="s">
        <v>100</v>
      </c>
      <c r="B25" s="85" t="s">
        <v>6</v>
      </c>
      <c r="C25" s="18">
        <v>1</v>
      </c>
      <c r="D25" s="85"/>
      <c r="E25" s="81"/>
      <c r="F25" s="87">
        <f t="shared" si="3"/>
        <v>0</v>
      </c>
      <c r="G25" s="18"/>
      <c r="H25" s="18"/>
      <c r="I25" s="18"/>
      <c r="J25" s="44"/>
      <c r="K25" s="18"/>
      <c r="L25" s="18"/>
      <c r="M25" s="18"/>
      <c r="N25" s="44"/>
      <c r="O25" s="18"/>
      <c r="P25" s="18"/>
      <c r="Q25" s="23"/>
      <c r="R25" s="45"/>
    </row>
    <row r="26" spans="1:18" s="26" customFormat="1" ht="15" x14ac:dyDescent="0.2">
      <c r="A26" s="91" t="s">
        <v>101</v>
      </c>
      <c r="B26" s="85" t="s">
        <v>6</v>
      </c>
      <c r="C26" s="18">
        <v>1</v>
      </c>
      <c r="D26" s="85"/>
      <c r="E26" s="81"/>
      <c r="F26" s="87">
        <f t="shared" si="3"/>
        <v>0</v>
      </c>
      <c r="G26" s="18"/>
      <c r="H26" s="18"/>
      <c r="I26" s="18"/>
      <c r="J26" s="44"/>
      <c r="K26" s="18"/>
      <c r="L26" s="18"/>
      <c r="M26" s="18"/>
      <c r="N26" s="44"/>
      <c r="O26" s="18"/>
      <c r="P26" s="18"/>
      <c r="Q26" s="23"/>
      <c r="R26" s="45"/>
    </row>
    <row r="27" spans="1:18" s="26" customFormat="1" ht="15" x14ac:dyDescent="0.2">
      <c r="A27" s="91" t="s">
        <v>102</v>
      </c>
      <c r="B27" s="85" t="s">
        <v>6</v>
      </c>
      <c r="C27" s="18">
        <v>1</v>
      </c>
      <c r="D27" s="85"/>
      <c r="E27" s="81"/>
      <c r="F27" s="87">
        <f t="shared" si="3"/>
        <v>0</v>
      </c>
      <c r="G27" s="18"/>
      <c r="H27" s="18"/>
      <c r="I27" s="18"/>
      <c r="J27" s="44"/>
      <c r="K27" s="18"/>
      <c r="L27" s="18"/>
      <c r="M27" s="18"/>
      <c r="N27" s="44"/>
      <c r="O27" s="18"/>
      <c r="P27" s="18"/>
      <c r="Q27" s="23"/>
      <c r="R27" s="45"/>
    </row>
    <row r="28" spans="1:18" s="26" customFormat="1" ht="15" x14ac:dyDescent="0.2">
      <c r="A28" s="91" t="s">
        <v>103</v>
      </c>
      <c r="B28" s="85" t="s">
        <v>6</v>
      </c>
      <c r="C28" s="18">
        <v>1</v>
      </c>
      <c r="D28" s="85"/>
      <c r="E28" s="81"/>
      <c r="F28" s="87">
        <f t="shared" si="3"/>
        <v>0</v>
      </c>
      <c r="G28" s="18"/>
      <c r="H28" s="18"/>
      <c r="I28" s="18"/>
      <c r="J28" s="44"/>
      <c r="K28" s="18"/>
      <c r="L28" s="18"/>
      <c r="M28" s="18"/>
      <c r="N28" s="44"/>
      <c r="O28" s="18"/>
      <c r="P28" s="18"/>
      <c r="Q28" s="23"/>
      <c r="R28" s="45"/>
    </row>
    <row r="29" spans="1:18" s="26" customFormat="1" ht="15" x14ac:dyDescent="0.2">
      <c r="A29" s="91" t="s">
        <v>104</v>
      </c>
      <c r="B29" s="85" t="s">
        <v>6</v>
      </c>
      <c r="C29" s="18">
        <v>1</v>
      </c>
      <c r="D29" s="85"/>
      <c r="E29" s="81"/>
      <c r="F29" s="87">
        <f t="shared" si="3"/>
        <v>0</v>
      </c>
      <c r="G29" s="18"/>
      <c r="H29" s="18"/>
      <c r="I29" s="18"/>
      <c r="J29" s="44"/>
      <c r="K29" s="18"/>
      <c r="L29" s="18"/>
      <c r="M29" s="18"/>
      <c r="N29" s="44"/>
      <c r="O29" s="18"/>
      <c r="P29" s="18"/>
      <c r="Q29" s="23"/>
      <c r="R29" s="45"/>
    </row>
    <row r="30" spans="1:18" s="26" customFormat="1" ht="15" x14ac:dyDescent="0.2">
      <c r="A30" s="91"/>
      <c r="B30" s="85"/>
      <c r="C30" s="18"/>
      <c r="D30" s="85"/>
      <c r="E30" s="81"/>
      <c r="F30" s="87"/>
      <c r="G30" s="18"/>
      <c r="H30" s="18"/>
      <c r="I30" s="18"/>
      <c r="J30" s="44"/>
      <c r="K30" s="18"/>
      <c r="L30" s="18"/>
      <c r="M30" s="18"/>
      <c r="N30" s="44"/>
      <c r="O30" s="18"/>
      <c r="P30" s="18"/>
      <c r="Q30" s="23"/>
      <c r="R30" s="45"/>
    </row>
    <row r="31" spans="1:18" s="26" customFormat="1" ht="30" x14ac:dyDescent="0.2">
      <c r="A31" s="91" t="s">
        <v>105</v>
      </c>
      <c r="B31" s="85"/>
      <c r="C31" s="18"/>
      <c r="D31" s="85"/>
      <c r="E31" s="81"/>
      <c r="F31" s="87"/>
      <c r="G31" s="18"/>
      <c r="H31" s="18"/>
      <c r="I31" s="18"/>
      <c r="J31" s="44"/>
      <c r="K31" s="18"/>
      <c r="L31" s="18"/>
      <c r="M31" s="18"/>
      <c r="N31" s="44"/>
      <c r="O31" s="18"/>
      <c r="P31" s="18"/>
      <c r="Q31" s="23"/>
      <c r="R31" s="45"/>
    </row>
    <row r="32" spans="1:18" s="26" customFormat="1" ht="15" x14ac:dyDescent="0.2">
      <c r="A32" s="91" t="s">
        <v>106</v>
      </c>
      <c r="B32" s="85" t="s">
        <v>6</v>
      </c>
      <c r="C32" s="18">
        <v>1</v>
      </c>
      <c r="D32" s="85"/>
      <c r="E32" s="81"/>
      <c r="F32" s="87">
        <f t="shared" ref="F32:F39" si="4">+C32*E32</f>
        <v>0</v>
      </c>
      <c r="G32" s="18"/>
      <c r="H32" s="18"/>
      <c r="I32" s="18"/>
      <c r="J32" s="44"/>
      <c r="K32" s="18"/>
      <c r="L32" s="18"/>
      <c r="M32" s="18"/>
      <c r="N32" s="44"/>
      <c r="O32" s="18"/>
      <c r="P32" s="18"/>
      <c r="Q32" s="23"/>
      <c r="R32" s="45"/>
    </row>
    <row r="33" spans="1:18" s="26" customFormat="1" ht="15" x14ac:dyDescent="0.2">
      <c r="A33" s="91" t="s">
        <v>107</v>
      </c>
      <c r="B33" s="85" t="s">
        <v>6</v>
      </c>
      <c r="C33" s="18">
        <v>1</v>
      </c>
      <c r="D33" s="85"/>
      <c r="E33" s="81"/>
      <c r="F33" s="87">
        <f t="shared" si="4"/>
        <v>0</v>
      </c>
      <c r="G33" s="18"/>
      <c r="H33" s="18"/>
      <c r="I33" s="18"/>
      <c r="J33" s="44"/>
      <c r="K33" s="18"/>
      <c r="L33" s="18"/>
      <c r="M33" s="18"/>
      <c r="N33" s="44"/>
      <c r="O33" s="18"/>
      <c r="P33" s="18"/>
      <c r="Q33" s="23"/>
      <c r="R33" s="45"/>
    </row>
    <row r="34" spans="1:18" s="26" customFormat="1" ht="15" x14ac:dyDescent="0.2">
      <c r="A34" s="91" t="s">
        <v>108</v>
      </c>
      <c r="B34" s="85" t="s">
        <v>6</v>
      </c>
      <c r="C34" s="18">
        <v>1</v>
      </c>
      <c r="D34" s="85"/>
      <c r="E34" s="81"/>
      <c r="F34" s="87">
        <f t="shared" si="4"/>
        <v>0</v>
      </c>
      <c r="G34" s="18"/>
      <c r="H34" s="18"/>
      <c r="I34" s="18"/>
      <c r="J34" s="44"/>
      <c r="K34" s="18"/>
      <c r="L34" s="18"/>
      <c r="M34" s="18"/>
      <c r="N34" s="44"/>
      <c r="O34" s="18"/>
      <c r="P34" s="18"/>
      <c r="Q34" s="23"/>
      <c r="R34" s="45"/>
    </row>
    <row r="35" spans="1:18" s="26" customFormat="1" ht="15" x14ac:dyDescent="0.2">
      <c r="A35" s="91" t="s">
        <v>109</v>
      </c>
      <c r="B35" s="85" t="s">
        <v>6</v>
      </c>
      <c r="C35" s="18">
        <v>1</v>
      </c>
      <c r="D35" s="85"/>
      <c r="E35" s="81"/>
      <c r="F35" s="87">
        <f t="shared" si="4"/>
        <v>0</v>
      </c>
      <c r="G35" s="18"/>
      <c r="H35" s="18"/>
      <c r="I35" s="18"/>
      <c r="J35" s="44"/>
      <c r="K35" s="18"/>
      <c r="L35" s="18"/>
      <c r="M35" s="18"/>
      <c r="N35" s="44"/>
      <c r="O35" s="18"/>
      <c r="P35" s="18"/>
      <c r="Q35" s="23"/>
      <c r="R35" s="45"/>
    </row>
    <row r="36" spans="1:18" s="26" customFormat="1" ht="15" x14ac:dyDescent="0.2">
      <c r="A36" s="91" t="s">
        <v>110</v>
      </c>
      <c r="B36" s="85" t="s">
        <v>6</v>
      </c>
      <c r="C36" s="18">
        <v>1</v>
      </c>
      <c r="D36" s="85"/>
      <c r="E36" s="81"/>
      <c r="F36" s="87">
        <f t="shared" ref="F36" si="5">+C36*E36</f>
        <v>0</v>
      </c>
      <c r="G36" s="18"/>
      <c r="H36" s="18"/>
      <c r="I36" s="18"/>
      <c r="J36" s="44"/>
      <c r="K36" s="18"/>
      <c r="L36" s="18"/>
      <c r="M36" s="18"/>
      <c r="N36" s="44"/>
      <c r="O36" s="18"/>
      <c r="P36" s="18"/>
      <c r="Q36" s="23"/>
      <c r="R36" s="45"/>
    </row>
    <row r="37" spans="1:18" s="26" customFormat="1" ht="15" x14ac:dyDescent="0.2">
      <c r="A37" s="91" t="s">
        <v>111</v>
      </c>
      <c r="B37" s="85" t="s">
        <v>6</v>
      </c>
      <c r="C37" s="18">
        <v>1</v>
      </c>
      <c r="D37" s="85"/>
      <c r="E37" s="81"/>
      <c r="F37" s="87">
        <f t="shared" si="4"/>
        <v>0</v>
      </c>
      <c r="G37" s="18"/>
      <c r="H37" s="18"/>
      <c r="I37" s="18"/>
      <c r="J37" s="44"/>
      <c r="K37" s="18"/>
      <c r="L37" s="18"/>
      <c r="M37" s="18"/>
      <c r="N37" s="44"/>
      <c r="O37" s="18"/>
      <c r="P37" s="18"/>
      <c r="Q37" s="23"/>
      <c r="R37" s="45"/>
    </row>
    <row r="38" spans="1:18" s="26" customFormat="1" ht="15" x14ac:dyDescent="0.2">
      <c r="A38" s="91" t="s">
        <v>112</v>
      </c>
      <c r="B38" s="85" t="s">
        <v>6</v>
      </c>
      <c r="C38" s="18">
        <v>1</v>
      </c>
      <c r="D38" s="85"/>
      <c r="E38" s="81"/>
      <c r="F38" s="87">
        <f t="shared" si="4"/>
        <v>0</v>
      </c>
      <c r="G38" s="18"/>
      <c r="H38" s="18"/>
      <c r="I38" s="18"/>
      <c r="J38" s="44"/>
      <c r="K38" s="18"/>
      <c r="L38" s="18"/>
      <c r="M38" s="18"/>
      <c r="N38" s="44"/>
      <c r="O38" s="18"/>
      <c r="P38" s="18"/>
      <c r="Q38" s="23"/>
      <c r="R38" s="45"/>
    </row>
    <row r="39" spans="1:18" s="26" customFormat="1" ht="15" x14ac:dyDescent="0.2">
      <c r="A39" s="91" t="s">
        <v>113</v>
      </c>
      <c r="B39" s="85" t="s">
        <v>6</v>
      </c>
      <c r="C39" s="18">
        <v>1</v>
      </c>
      <c r="D39" s="85"/>
      <c r="E39" s="81"/>
      <c r="F39" s="87">
        <f t="shared" si="4"/>
        <v>0</v>
      </c>
      <c r="G39" s="18"/>
      <c r="H39" s="18"/>
      <c r="I39" s="18"/>
      <c r="J39" s="44"/>
      <c r="K39" s="18"/>
      <c r="L39" s="18"/>
      <c r="M39" s="18"/>
      <c r="N39" s="44"/>
      <c r="O39" s="18"/>
      <c r="P39" s="18"/>
      <c r="Q39" s="23"/>
      <c r="R39" s="45"/>
    </row>
    <row r="40" spans="1:18" s="26" customFormat="1" ht="15" x14ac:dyDescent="0.2">
      <c r="A40" s="91"/>
      <c r="B40" s="85"/>
      <c r="C40" s="18"/>
      <c r="D40" s="85"/>
      <c r="E40" s="81"/>
      <c r="F40" s="87"/>
      <c r="G40" s="18"/>
      <c r="H40" s="18"/>
      <c r="I40" s="18"/>
      <c r="J40" s="44"/>
      <c r="K40" s="18"/>
      <c r="L40" s="18"/>
      <c r="M40" s="18"/>
      <c r="N40" s="44"/>
      <c r="O40" s="18"/>
      <c r="P40" s="18"/>
      <c r="Q40" s="23"/>
      <c r="R40" s="45"/>
    </row>
    <row r="41" spans="1:18" s="26" customFormat="1" ht="15" x14ac:dyDescent="0.2">
      <c r="A41" s="91"/>
      <c r="B41" s="85"/>
      <c r="C41" s="165"/>
      <c r="D41" s="85"/>
      <c r="E41" s="81"/>
      <c r="F41" s="87"/>
      <c r="G41" s="18"/>
      <c r="H41" s="18"/>
      <c r="I41" s="18"/>
      <c r="J41" s="44"/>
      <c r="K41" s="18"/>
      <c r="L41" s="18"/>
      <c r="M41" s="18"/>
      <c r="N41" s="44"/>
      <c r="O41" s="18"/>
      <c r="P41" s="18"/>
      <c r="Q41" s="23"/>
      <c r="R41" s="45"/>
    </row>
    <row r="42" spans="1:18" s="26" customFormat="1" ht="15" x14ac:dyDescent="0.2">
      <c r="A42" s="91"/>
      <c r="B42" s="85"/>
      <c r="C42" s="165"/>
      <c r="D42" s="85"/>
      <c r="E42" s="81"/>
      <c r="F42" s="87"/>
      <c r="G42" s="18"/>
      <c r="H42" s="18"/>
      <c r="I42" s="18"/>
      <c r="J42" s="44"/>
      <c r="K42" s="18"/>
      <c r="L42" s="18"/>
      <c r="M42" s="18"/>
      <c r="N42" s="44"/>
      <c r="O42" s="18"/>
      <c r="P42" s="18"/>
      <c r="Q42" s="23"/>
      <c r="R42" s="45"/>
    </row>
    <row r="43" spans="1:18" s="26" customFormat="1" ht="15" x14ac:dyDescent="0.2">
      <c r="A43" s="91"/>
      <c r="B43" s="85"/>
      <c r="C43" s="165"/>
      <c r="D43" s="85"/>
      <c r="E43" s="81"/>
      <c r="F43" s="87"/>
      <c r="G43" s="18"/>
      <c r="H43" s="18"/>
      <c r="I43" s="18"/>
      <c r="J43" s="44"/>
      <c r="K43" s="18"/>
      <c r="L43" s="18"/>
      <c r="M43" s="18"/>
      <c r="N43" s="44"/>
      <c r="O43" s="18"/>
      <c r="P43" s="18"/>
      <c r="Q43" s="23"/>
      <c r="R43" s="45"/>
    </row>
    <row r="44" spans="1:18" s="26" customFormat="1" ht="15" x14ac:dyDescent="0.2">
      <c r="A44" s="91"/>
      <c r="B44" s="85"/>
      <c r="C44" s="165"/>
      <c r="D44" s="85"/>
      <c r="E44" s="81"/>
      <c r="F44" s="87"/>
      <c r="G44" s="18"/>
      <c r="H44" s="18"/>
      <c r="I44" s="18"/>
      <c r="J44" s="44"/>
      <c r="K44" s="18"/>
      <c r="L44" s="18"/>
      <c r="M44" s="18"/>
      <c r="N44" s="44"/>
      <c r="O44" s="18"/>
      <c r="P44" s="18"/>
      <c r="Q44" s="23"/>
      <c r="R44" s="45"/>
    </row>
    <row r="45" spans="1:18" s="26" customFormat="1" ht="15" x14ac:dyDescent="0.2">
      <c r="A45" s="91"/>
      <c r="B45" s="85"/>
      <c r="C45" s="18"/>
      <c r="D45" s="85"/>
      <c r="E45" s="81"/>
      <c r="F45" s="87"/>
      <c r="G45" s="18"/>
      <c r="H45" s="18"/>
      <c r="I45" s="18"/>
      <c r="J45" s="44"/>
      <c r="K45" s="18"/>
      <c r="L45" s="18"/>
      <c r="M45" s="18"/>
      <c r="N45" s="44"/>
      <c r="O45" s="18"/>
      <c r="P45" s="18"/>
      <c r="Q45" s="23"/>
      <c r="R45" s="45"/>
    </row>
    <row r="46" spans="1:18" s="26" customFormat="1" ht="15" x14ac:dyDescent="0.2">
      <c r="A46" s="91"/>
      <c r="B46" s="85"/>
      <c r="C46" s="18"/>
      <c r="D46" s="85"/>
      <c r="E46" s="81"/>
      <c r="F46" s="87"/>
      <c r="G46" s="18"/>
      <c r="H46" s="18"/>
      <c r="I46" s="18"/>
      <c r="J46" s="44"/>
      <c r="K46" s="18"/>
      <c r="L46" s="18"/>
      <c r="M46" s="18"/>
      <c r="N46" s="44"/>
      <c r="O46" s="18"/>
      <c r="P46" s="18"/>
      <c r="Q46" s="23"/>
      <c r="R46" s="45"/>
    </row>
    <row r="47" spans="1:18" s="26" customFormat="1" ht="15" x14ac:dyDescent="0.2">
      <c r="A47" s="91"/>
      <c r="B47" s="85"/>
      <c r="C47" s="18"/>
      <c r="D47" s="85"/>
      <c r="E47" s="81"/>
      <c r="F47" s="87"/>
      <c r="G47" s="18"/>
      <c r="H47" s="18"/>
      <c r="I47" s="18"/>
      <c r="J47" s="44"/>
      <c r="K47" s="18"/>
      <c r="L47" s="18"/>
      <c r="M47" s="18"/>
      <c r="N47" s="44"/>
      <c r="O47" s="18"/>
      <c r="P47" s="18"/>
      <c r="Q47" s="23"/>
      <c r="R47" s="45"/>
    </row>
    <row r="48" spans="1:18" s="26" customFormat="1" ht="15" x14ac:dyDescent="0.2">
      <c r="A48" s="91"/>
      <c r="B48" s="85"/>
      <c r="C48" s="18"/>
      <c r="D48" s="85"/>
      <c r="E48" s="81"/>
      <c r="F48" s="87"/>
      <c r="G48" s="18"/>
      <c r="H48" s="18"/>
      <c r="I48" s="18"/>
      <c r="J48" s="44"/>
      <c r="K48" s="18"/>
      <c r="L48" s="18"/>
      <c r="M48" s="18"/>
      <c r="N48" s="44"/>
      <c r="O48" s="18"/>
      <c r="P48" s="18"/>
      <c r="Q48" s="23"/>
      <c r="R48" s="45"/>
    </row>
    <row r="49" spans="1:18" s="26" customFormat="1" ht="15.75" thickBot="1" x14ac:dyDescent="0.25">
      <c r="A49" s="128"/>
      <c r="B49" s="129"/>
      <c r="C49" s="130"/>
      <c r="D49" s="131"/>
      <c r="E49" s="132"/>
      <c r="F49" s="133"/>
      <c r="G49" s="102"/>
      <c r="H49" s="103"/>
      <c r="I49" s="18"/>
      <c r="J49" s="44"/>
      <c r="K49" s="102"/>
      <c r="L49" s="103"/>
      <c r="M49" s="18"/>
      <c r="N49" s="44"/>
      <c r="O49" s="102"/>
      <c r="P49" s="103"/>
      <c r="Q49" s="23"/>
      <c r="R49" s="45"/>
    </row>
    <row r="50" spans="1:18" s="26" customFormat="1" ht="15.75" thickBot="1" x14ac:dyDescent="0.25">
      <c r="A50" s="126"/>
      <c r="B50" s="102"/>
      <c r="C50" s="103"/>
      <c r="D50" s="103"/>
      <c r="E50" s="134"/>
      <c r="F50" s="57"/>
      <c r="G50" s="102"/>
      <c r="H50" s="103"/>
      <c r="I50" s="18"/>
      <c r="J50" s="44"/>
      <c r="K50" s="102"/>
      <c r="L50" s="103"/>
      <c r="M50" s="18"/>
      <c r="N50" s="44"/>
      <c r="O50" s="102"/>
      <c r="P50" s="103"/>
      <c r="Q50" s="18"/>
      <c r="R50" s="44"/>
    </row>
    <row r="51" spans="1:18" s="26" customFormat="1" ht="43.5" thickBot="1" x14ac:dyDescent="0.25">
      <c r="A51" s="97" t="s">
        <v>3</v>
      </c>
      <c r="B51" s="98" t="s">
        <v>4</v>
      </c>
      <c r="C51" s="99" t="s">
        <v>36</v>
      </c>
      <c r="D51" s="98" t="s">
        <v>37</v>
      </c>
      <c r="E51" s="100" t="s">
        <v>5</v>
      </c>
      <c r="F51" s="101" t="s">
        <v>38</v>
      </c>
      <c r="G51" s="102"/>
      <c r="H51" s="103"/>
      <c r="I51" s="18"/>
      <c r="J51" s="44"/>
      <c r="K51" s="102"/>
      <c r="L51" s="103"/>
      <c r="M51" s="18"/>
      <c r="N51" s="44"/>
      <c r="O51" s="102"/>
      <c r="P51" s="103"/>
      <c r="Q51" s="23"/>
      <c r="R51" s="45"/>
    </row>
    <row r="52" spans="1:18" s="26" customFormat="1" ht="15" x14ac:dyDescent="0.2">
      <c r="A52" s="88"/>
      <c r="B52" s="85"/>
      <c r="C52" s="165"/>
      <c r="D52" s="85"/>
      <c r="E52" s="81"/>
      <c r="F52" s="96"/>
      <c r="G52" s="18"/>
      <c r="H52" s="18"/>
      <c r="I52" s="18"/>
      <c r="J52" s="49"/>
      <c r="K52" s="18"/>
      <c r="L52" s="18"/>
      <c r="M52" s="18"/>
      <c r="N52" s="49"/>
      <c r="O52" s="18"/>
      <c r="P52" s="18"/>
      <c r="Q52" s="23"/>
      <c r="R52" s="93"/>
    </row>
    <row r="53" spans="1:18" s="26" customFormat="1" ht="30" x14ac:dyDescent="0.2">
      <c r="A53" s="91" t="s">
        <v>123</v>
      </c>
      <c r="B53" s="85"/>
      <c r="C53" s="165"/>
      <c r="D53" s="85"/>
      <c r="E53" s="81"/>
      <c r="F53" s="87"/>
      <c r="G53" s="18"/>
      <c r="H53" s="18"/>
      <c r="I53" s="18"/>
      <c r="J53" s="44"/>
      <c r="K53" s="18"/>
      <c r="L53" s="18"/>
      <c r="M53" s="18"/>
      <c r="N53" s="44"/>
      <c r="O53" s="18"/>
      <c r="P53" s="18"/>
      <c r="Q53" s="23"/>
      <c r="R53" s="45"/>
    </row>
    <row r="54" spans="1:18" s="26" customFormat="1" ht="15" x14ac:dyDescent="0.2">
      <c r="A54" s="91" t="s">
        <v>114</v>
      </c>
      <c r="B54" s="85" t="s">
        <v>6</v>
      </c>
      <c r="C54" s="165">
        <v>1</v>
      </c>
      <c r="D54" s="85"/>
      <c r="E54" s="81"/>
      <c r="F54" s="87">
        <f t="shared" ref="F54" si="6">+C54*E54</f>
        <v>0</v>
      </c>
      <c r="G54" s="18"/>
      <c r="H54" s="18"/>
      <c r="I54" s="18"/>
      <c r="J54" s="44"/>
      <c r="K54" s="18"/>
      <c r="L54" s="18"/>
      <c r="M54" s="18"/>
      <c r="N54" s="44"/>
      <c r="O54" s="18"/>
      <c r="P54" s="18"/>
      <c r="Q54" s="23"/>
      <c r="R54" s="45"/>
    </row>
    <row r="55" spans="1:18" s="26" customFormat="1" ht="15" x14ac:dyDescent="0.2">
      <c r="A55" s="91" t="s">
        <v>115</v>
      </c>
      <c r="B55" s="85" t="s">
        <v>6</v>
      </c>
      <c r="C55" s="165">
        <v>1</v>
      </c>
      <c r="D55" s="85"/>
      <c r="E55" s="81"/>
      <c r="F55" s="87">
        <f t="shared" ref="F55:F61" si="7">+C55*E55</f>
        <v>0</v>
      </c>
      <c r="G55" s="18"/>
      <c r="H55" s="18"/>
      <c r="I55" s="18"/>
      <c r="J55" s="44"/>
      <c r="K55" s="18"/>
      <c r="L55" s="18"/>
      <c r="M55" s="18"/>
      <c r="N55" s="44"/>
      <c r="O55" s="18"/>
      <c r="P55" s="18"/>
      <c r="Q55" s="23"/>
      <c r="R55" s="45"/>
    </row>
    <row r="56" spans="1:18" s="26" customFormat="1" ht="15" x14ac:dyDescent="0.2">
      <c r="A56" s="91" t="s">
        <v>116</v>
      </c>
      <c r="B56" s="85" t="s">
        <v>6</v>
      </c>
      <c r="C56" s="165">
        <v>1</v>
      </c>
      <c r="D56" s="85"/>
      <c r="E56" s="81"/>
      <c r="F56" s="87">
        <f t="shared" si="7"/>
        <v>0</v>
      </c>
      <c r="G56" s="18"/>
      <c r="H56" s="18"/>
      <c r="I56" s="18"/>
      <c r="J56" s="44"/>
      <c r="K56" s="18"/>
      <c r="L56" s="18"/>
      <c r="M56" s="18"/>
      <c r="N56" s="44"/>
      <c r="O56" s="18"/>
      <c r="P56" s="18"/>
      <c r="Q56" s="23"/>
      <c r="R56" s="45"/>
    </row>
    <row r="57" spans="1:18" s="26" customFormat="1" ht="15" x14ac:dyDescent="0.2">
      <c r="A57" s="91" t="s">
        <v>117</v>
      </c>
      <c r="B57" s="85" t="s">
        <v>6</v>
      </c>
      <c r="C57" s="165">
        <v>1</v>
      </c>
      <c r="D57" s="85"/>
      <c r="E57" s="81"/>
      <c r="F57" s="87">
        <f t="shared" si="7"/>
        <v>0</v>
      </c>
      <c r="G57" s="18"/>
      <c r="H57" s="18"/>
      <c r="I57" s="18"/>
      <c r="J57" s="44"/>
      <c r="K57" s="18"/>
      <c r="L57" s="18"/>
      <c r="M57" s="18"/>
      <c r="N57" s="44"/>
      <c r="O57" s="18"/>
      <c r="P57" s="18"/>
      <c r="Q57" s="23"/>
      <c r="R57" s="45"/>
    </row>
    <row r="58" spans="1:18" s="26" customFormat="1" ht="15" x14ac:dyDescent="0.2">
      <c r="A58" s="91" t="s">
        <v>118</v>
      </c>
      <c r="B58" s="85" t="s">
        <v>6</v>
      </c>
      <c r="C58" s="165">
        <v>1</v>
      </c>
      <c r="D58" s="85"/>
      <c r="E58" s="81"/>
      <c r="F58" s="87">
        <f t="shared" si="7"/>
        <v>0</v>
      </c>
      <c r="G58" s="18"/>
      <c r="H58" s="18"/>
      <c r="I58" s="18"/>
      <c r="J58" s="44"/>
      <c r="K58" s="18"/>
      <c r="L58" s="18"/>
      <c r="M58" s="18"/>
      <c r="N58" s="44"/>
      <c r="O58" s="18"/>
      <c r="P58" s="18"/>
      <c r="Q58" s="23"/>
      <c r="R58" s="45"/>
    </row>
    <row r="59" spans="1:18" s="26" customFormat="1" ht="15" x14ac:dyDescent="0.2">
      <c r="A59" s="91" t="s">
        <v>119</v>
      </c>
      <c r="B59" s="85" t="s">
        <v>6</v>
      </c>
      <c r="C59" s="165">
        <v>1</v>
      </c>
      <c r="D59" s="85"/>
      <c r="E59" s="81"/>
      <c r="F59" s="87">
        <f t="shared" si="7"/>
        <v>0</v>
      </c>
      <c r="G59" s="18"/>
      <c r="H59" s="18"/>
      <c r="I59" s="18"/>
      <c r="J59" s="44"/>
      <c r="K59" s="18"/>
      <c r="L59" s="18"/>
      <c r="M59" s="18"/>
      <c r="N59" s="44"/>
      <c r="O59" s="18"/>
      <c r="P59" s="18"/>
      <c r="Q59" s="23"/>
      <c r="R59" s="45"/>
    </row>
    <row r="60" spans="1:18" s="26" customFormat="1" ht="15" x14ac:dyDescent="0.2">
      <c r="A60" s="91" t="s">
        <v>120</v>
      </c>
      <c r="B60" s="85" t="s">
        <v>6</v>
      </c>
      <c r="C60" s="165">
        <v>1</v>
      </c>
      <c r="D60" s="85"/>
      <c r="E60" s="81"/>
      <c r="F60" s="87">
        <f t="shared" si="7"/>
        <v>0</v>
      </c>
      <c r="G60" s="18"/>
      <c r="H60" s="18"/>
      <c r="I60" s="18"/>
      <c r="J60" s="44"/>
      <c r="K60" s="18"/>
      <c r="L60" s="18"/>
      <c r="M60" s="18"/>
      <c r="N60" s="44"/>
      <c r="O60" s="18"/>
      <c r="P60" s="18"/>
      <c r="Q60" s="23"/>
      <c r="R60" s="45"/>
    </row>
    <row r="61" spans="1:18" s="26" customFormat="1" ht="15" x14ac:dyDescent="0.2">
      <c r="A61" s="91" t="s">
        <v>121</v>
      </c>
      <c r="B61" s="85" t="s">
        <v>6</v>
      </c>
      <c r="C61" s="165">
        <v>1</v>
      </c>
      <c r="D61" s="85"/>
      <c r="E61" s="81"/>
      <c r="F61" s="87">
        <f t="shared" si="7"/>
        <v>0</v>
      </c>
      <c r="G61" s="18"/>
      <c r="H61" s="18"/>
      <c r="I61" s="18"/>
      <c r="J61" s="44"/>
      <c r="K61" s="18"/>
      <c r="L61" s="18"/>
      <c r="M61" s="18"/>
      <c r="N61" s="44"/>
      <c r="O61" s="18"/>
      <c r="P61" s="18"/>
      <c r="Q61" s="23"/>
      <c r="R61" s="45"/>
    </row>
    <row r="62" spans="1:18" s="26" customFormat="1" ht="15" x14ac:dyDescent="0.2">
      <c r="A62" s="91" t="s">
        <v>122</v>
      </c>
      <c r="B62" s="85" t="s">
        <v>6</v>
      </c>
      <c r="C62" s="165">
        <v>1</v>
      </c>
      <c r="D62" s="85"/>
      <c r="E62" s="81"/>
      <c r="F62" s="87">
        <f t="shared" ref="F62" si="8">+C62*E62</f>
        <v>0</v>
      </c>
      <c r="G62" s="18"/>
      <c r="H62" s="18"/>
      <c r="I62" s="18"/>
      <c r="J62" s="44"/>
      <c r="K62" s="18"/>
      <c r="L62" s="18"/>
      <c r="M62" s="18"/>
      <c r="N62" s="44"/>
      <c r="O62" s="18"/>
      <c r="P62" s="18"/>
      <c r="Q62" s="23"/>
      <c r="R62" s="45"/>
    </row>
    <row r="63" spans="1:18" s="26" customFormat="1" ht="15" x14ac:dyDescent="0.2">
      <c r="A63" s="91"/>
      <c r="B63" s="85"/>
      <c r="C63" s="165"/>
      <c r="D63" s="85"/>
      <c r="E63" s="81"/>
      <c r="F63" s="87"/>
      <c r="G63" s="18"/>
      <c r="H63" s="18"/>
      <c r="I63" s="18"/>
      <c r="J63" s="44"/>
      <c r="K63" s="18"/>
      <c r="L63" s="18"/>
      <c r="M63" s="18"/>
      <c r="N63" s="44"/>
      <c r="O63" s="18"/>
      <c r="P63" s="18"/>
      <c r="Q63" s="23"/>
      <c r="R63" s="45"/>
    </row>
    <row r="64" spans="1:18" s="26" customFormat="1" ht="15" x14ac:dyDescent="0.2">
      <c r="A64" s="91" t="s">
        <v>150</v>
      </c>
      <c r="B64" s="85"/>
      <c r="C64" s="165"/>
      <c r="D64" s="85"/>
      <c r="E64" s="81"/>
      <c r="F64" s="87"/>
      <c r="G64" s="18"/>
      <c r="H64" s="18"/>
      <c r="I64" s="18"/>
      <c r="J64" s="44"/>
      <c r="K64" s="18"/>
      <c r="L64" s="18"/>
      <c r="M64" s="18"/>
      <c r="N64" s="44"/>
      <c r="O64" s="18"/>
      <c r="P64" s="18"/>
      <c r="Q64" s="23"/>
      <c r="R64" s="45"/>
    </row>
    <row r="65" spans="1:18" s="26" customFormat="1" ht="15" x14ac:dyDescent="0.2">
      <c r="A65" s="91" t="s">
        <v>146</v>
      </c>
      <c r="B65" s="85" t="s">
        <v>4</v>
      </c>
      <c r="C65" s="165">
        <v>40</v>
      </c>
      <c r="D65" s="85"/>
      <c r="E65" s="81"/>
      <c r="F65" s="87">
        <f t="shared" ref="F65" si="9">+C65*E65</f>
        <v>0</v>
      </c>
      <c r="G65" s="18"/>
      <c r="H65" s="18"/>
      <c r="I65" s="18"/>
      <c r="J65" s="44"/>
      <c r="K65" s="18"/>
      <c r="L65" s="18"/>
      <c r="M65" s="18"/>
      <c r="N65" s="44"/>
      <c r="O65" s="18"/>
      <c r="P65" s="18"/>
      <c r="Q65" s="23"/>
      <c r="R65" s="45"/>
    </row>
    <row r="66" spans="1:18" s="26" customFormat="1" ht="15" x14ac:dyDescent="0.2">
      <c r="A66" s="91" t="s">
        <v>147</v>
      </c>
      <c r="B66" s="85" t="s">
        <v>4</v>
      </c>
      <c r="C66" s="165">
        <v>130</v>
      </c>
      <c r="D66" s="85"/>
      <c r="E66" s="81"/>
      <c r="F66" s="87">
        <f t="shared" ref="F66" si="10">+C66*E66</f>
        <v>0</v>
      </c>
      <c r="G66" s="18"/>
      <c r="H66" s="18"/>
      <c r="I66" s="18"/>
      <c r="J66" s="44"/>
      <c r="K66" s="18"/>
      <c r="L66" s="18"/>
      <c r="M66" s="18"/>
      <c r="N66" s="44"/>
      <c r="O66" s="18"/>
      <c r="P66" s="18"/>
      <c r="Q66" s="23"/>
      <c r="R66" s="45"/>
    </row>
    <row r="67" spans="1:18" s="26" customFormat="1" ht="15" x14ac:dyDescent="0.2">
      <c r="A67" s="91"/>
      <c r="B67" s="85"/>
      <c r="C67" s="165"/>
      <c r="D67" s="85"/>
      <c r="E67" s="81"/>
      <c r="F67" s="87"/>
      <c r="G67" s="18"/>
      <c r="H67" s="18"/>
      <c r="I67" s="18"/>
      <c r="J67" s="44"/>
      <c r="K67" s="18"/>
      <c r="L67" s="18"/>
      <c r="M67" s="18"/>
      <c r="N67" s="44"/>
      <c r="O67" s="18"/>
      <c r="P67" s="18"/>
      <c r="Q67" s="23"/>
      <c r="R67" s="45"/>
    </row>
    <row r="68" spans="1:18" s="26" customFormat="1" ht="15" x14ac:dyDescent="0.2">
      <c r="A68" s="91" t="s">
        <v>132</v>
      </c>
      <c r="B68" s="85"/>
      <c r="C68" s="165"/>
      <c r="D68" s="85"/>
      <c r="E68" s="81"/>
      <c r="F68" s="87"/>
      <c r="G68" s="18"/>
      <c r="H68" s="18"/>
      <c r="I68" s="18"/>
      <c r="J68" s="44"/>
      <c r="K68" s="18"/>
      <c r="L68" s="18"/>
      <c r="M68" s="18"/>
      <c r="N68" s="44"/>
      <c r="O68" s="18"/>
      <c r="P68" s="18"/>
      <c r="Q68" s="23"/>
      <c r="R68" s="45"/>
    </row>
    <row r="69" spans="1:18" s="26" customFormat="1" ht="15" x14ac:dyDescent="0.2">
      <c r="A69" s="91" t="s">
        <v>139</v>
      </c>
      <c r="B69" s="85" t="s">
        <v>6</v>
      </c>
      <c r="C69" s="165">
        <v>11</v>
      </c>
      <c r="D69" s="85"/>
      <c r="E69" s="81"/>
      <c r="F69" s="87">
        <f t="shared" ref="F69:F71" si="11">+C69*E69</f>
        <v>0</v>
      </c>
      <c r="G69" s="18"/>
      <c r="H69" s="18"/>
      <c r="I69" s="18"/>
      <c r="J69" s="44"/>
      <c r="K69" s="18"/>
      <c r="L69" s="18"/>
      <c r="M69" s="18"/>
      <c r="N69" s="44"/>
      <c r="O69" s="18"/>
      <c r="P69" s="18"/>
      <c r="Q69" s="23"/>
      <c r="R69" s="45"/>
    </row>
    <row r="70" spans="1:18" s="26" customFormat="1" ht="15" x14ac:dyDescent="0.2">
      <c r="A70" s="91" t="s">
        <v>133</v>
      </c>
      <c r="B70" s="85" t="s">
        <v>6</v>
      </c>
      <c r="C70" s="165">
        <v>4</v>
      </c>
      <c r="D70" s="85"/>
      <c r="E70" s="81"/>
      <c r="F70" s="87">
        <f t="shared" si="11"/>
        <v>0</v>
      </c>
      <c r="G70" s="18"/>
      <c r="H70" s="18"/>
      <c r="I70" s="18"/>
      <c r="J70" s="44"/>
      <c r="K70" s="18"/>
      <c r="L70" s="18"/>
      <c r="M70" s="18"/>
      <c r="N70" s="44"/>
      <c r="O70" s="18"/>
      <c r="P70" s="18"/>
      <c r="Q70" s="23"/>
      <c r="R70" s="45"/>
    </row>
    <row r="71" spans="1:18" s="26" customFormat="1" ht="15" x14ac:dyDescent="0.2">
      <c r="A71" s="91" t="s">
        <v>134</v>
      </c>
      <c r="B71" s="85" t="s">
        <v>6</v>
      </c>
      <c r="C71" s="165">
        <v>8</v>
      </c>
      <c r="D71" s="85"/>
      <c r="E71" s="81"/>
      <c r="F71" s="87">
        <f t="shared" si="11"/>
        <v>0</v>
      </c>
      <c r="G71" s="18"/>
      <c r="H71" s="18"/>
      <c r="I71" s="18"/>
      <c r="J71" s="44"/>
      <c r="K71" s="18"/>
      <c r="L71" s="18"/>
      <c r="M71" s="18"/>
      <c r="N71" s="44"/>
      <c r="O71" s="18"/>
      <c r="P71" s="18"/>
      <c r="Q71" s="23"/>
      <c r="R71" s="45"/>
    </row>
    <row r="72" spans="1:18" s="26" customFormat="1" ht="15" customHeight="1" x14ac:dyDescent="0.2">
      <c r="A72" s="92"/>
      <c r="B72" s="80"/>
      <c r="C72" s="165"/>
      <c r="D72" s="85"/>
      <c r="E72" s="81"/>
      <c r="F72" s="82" t="s">
        <v>18</v>
      </c>
      <c r="G72" s="19"/>
      <c r="H72" s="18"/>
      <c r="I72" s="18"/>
      <c r="J72" s="49"/>
      <c r="K72" s="19"/>
      <c r="L72" s="18"/>
      <c r="M72" s="18"/>
      <c r="N72" s="49"/>
      <c r="O72" s="19"/>
      <c r="P72" s="18"/>
      <c r="Q72" s="23"/>
      <c r="R72" s="93" t="s">
        <v>7</v>
      </c>
    </row>
    <row r="73" spans="1:18" s="26" customFormat="1" ht="15" x14ac:dyDescent="0.2">
      <c r="A73" s="88" t="s">
        <v>10</v>
      </c>
      <c r="B73" s="85"/>
      <c r="C73" s="165"/>
      <c r="D73" s="85"/>
      <c r="E73" s="81"/>
      <c r="F73" s="89">
        <f>SUM(F20:F72)</f>
        <v>0</v>
      </c>
      <c r="G73" s="18"/>
      <c r="H73" s="18"/>
      <c r="I73" s="18"/>
      <c r="J73" s="49"/>
      <c r="K73" s="18"/>
      <c r="L73" s="18"/>
      <c r="M73" s="18"/>
      <c r="N73" s="49"/>
      <c r="O73" s="18"/>
      <c r="P73" s="18"/>
      <c r="Q73" s="23"/>
      <c r="R73" s="93">
        <f>SUM(R19:R72)</f>
        <v>0</v>
      </c>
    </row>
    <row r="74" spans="1:18" s="26" customFormat="1" ht="15" x14ac:dyDescent="0.2">
      <c r="A74" s="88"/>
      <c r="B74" s="85"/>
      <c r="C74" s="165"/>
      <c r="D74" s="85"/>
      <c r="E74" s="81"/>
      <c r="F74" s="90"/>
      <c r="G74" s="18"/>
      <c r="H74" s="18"/>
      <c r="I74" s="18"/>
      <c r="J74" s="49"/>
      <c r="K74" s="18"/>
      <c r="L74" s="18"/>
      <c r="M74" s="18"/>
      <c r="N74" s="49"/>
      <c r="O74" s="18"/>
      <c r="P74" s="18"/>
      <c r="Q74" s="23"/>
      <c r="R74" s="93"/>
    </row>
    <row r="75" spans="1:18" s="26" customFormat="1" ht="15" customHeight="1" x14ac:dyDescent="0.2">
      <c r="A75" s="91"/>
      <c r="B75" s="85"/>
      <c r="C75" s="165"/>
      <c r="D75" s="85"/>
      <c r="E75" s="81"/>
      <c r="F75" s="82"/>
      <c r="G75" s="18"/>
      <c r="H75" s="18"/>
      <c r="I75" s="18"/>
      <c r="J75" s="44"/>
      <c r="K75" s="18"/>
      <c r="L75" s="18"/>
      <c r="M75" s="18"/>
      <c r="N75" s="44"/>
      <c r="O75" s="18"/>
      <c r="P75" s="18"/>
      <c r="Q75" s="23"/>
      <c r="R75" s="45"/>
    </row>
    <row r="76" spans="1:18" s="26" customFormat="1" ht="15" x14ac:dyDescent="0.2">
      <c r="A76" s="78" t="s">
        <v>42</v>
      </c>
      <c r="B76" s="94"/>
      <c r="C76" s="165"/>
      <c r="D76" s="85"/>
      <c r="E76" s="81"/>
      <c r="F76" s="90" t="s">
        <v>12</v>
      </c>
      <c r="G76" s="18"/>
      <c r="H76" s="18"/>
      <c r="I76" s="18"/>
      <c r="J76" s="44"/>
      <c r="K76" s="18"/>
      <c r="L76" s="18"/>
      <c r="M76" s="18"/>
      <c r="N76" s="44"/>
      <c r="O76" s="18"/>
      <c r="P76" s="18"/>
      <c r="Q76" s="23"/>
      <c r="R76" s="45"/>
    </row>
    <row r="77" spans="1:18" s="26" customFormat="1" ht="15" x14ac:dyDescent="0.2">
      <c r="A77" s="88"/>
      <c r="B77" s="85"/>
      <c r="C77" s="165"/>
      <c r="D77" s="85"/>
      <c r="E77" s="81"/>
      <c r="F77" s="96"/>
      <c r="G77" s="18"/>
      <c r="H77" s="18"/>
      <c r="I77" s="18"/>
      <c r="J77" s="49"/>
      <c r="K77" s="18"/>
      <c r="L77" s="18"/>
      <c r="M77" s="18"/>
      <c r="N77" s="49"/>
      <c r="O77" s="18"/>
      <c r="P77" s="18"/>
      <c r="Q77" s="23"/>
      <c r="R77" s="93"/>
    </row>
    <row r="78" spans="1:18" s="26" customFormat="1" ht="15" x14ac:dyDescent="0.2">
      <c r="A78" s="88"/>
      <c r="B78" s="85"/>
      <c r="C78" s="165"/>
      <c r="D78" s="85"/>
      <c r="E78" s="81"/>
      <c r="F78" s="96"/>
      <c r="G78" s="18"/>
      <c r="H78" s="18"/>
      <c r="I78" s="18"/>
      <c r="J78" s="49"/>
      <c r="K78" s="18"/>
      <c r="L78" s="18"/>
      <c r="M78" s="18"/>
      <c r="N78" s="49"/>
      <c r="O78" s="18"/>
      <c r="P78" s="18"/>
      <c r="Q78" s="23"/>
      <c r="R78" s="93"/>
    </row>
    <row r="79" spans="1:18" s="26" customFormat="1" ht="15" x14ac:dyDescent="0.2">
      <c r="A79" s="78" t="s">
        <v>43</v>
      </c>
      <c r="B79" s="85"/>
      <c r="C79" s="165"/>
      <c r="D79" s="85"/>
      <c r="E79" s="81"/>
      <c r="F79" s="104" t="s">
        <v>12</v>
      </c>
      <c r="G79" s="18"/>
      <c r="H79" s="18"/>
      <c r="I79" s="18"/>
      <c r="J79" s="49"/>
      <c r="K79" s="18"/>
      <c r="L79" s="18"/>
      <c r="M79" s="18"/>
      <c r="N79" s="49"/>
      <c r="O79" s="18"/>
      <c r="P79" s="18"/>
      <c r="Q79" s="23"/>
      <c r="R79" s="93"/>
    </row>
    <row r="80" spans="1:18" s="26" customFormat="1" ht="15" x14ac:dyDescent="0.2">
      <c r="A80" s="78"/>
      <c r="B80" s="85"/>
      <c r="C80" s="165"/>
      <c r="D80" s="85"/>
      <c r="E80" s="81"/>
      <c r="F80" s="104"/>
      <c r="G80" s="18"/>
      <c r="H80" s="18"/>
      <c r="I80" s="18"/>
      <c r="J80" s="49"/>
      <c r="K80" s="18"/>
      <c r="L80" s="18"/>
      <c r="M80" s="18"/>
      <c r="N80" s="49"/>
      <c r="O80" s="18"/>
      <c r="P80" s="18"/>
      <c r="Q80" s="23"/>
      <c r="R80" s="93"/>
    </row>
    <row r="81" spans="1:18" s="26" customFormat="1" ht="15" x14ac:dyDescent="0.2">
      <c r="A81" s="88"/>
      <c r="B81" s="85"/>
      <c r="C81" s="165"/>
      <c r="D81" s="85"/>
      <c r="E81" s="81"/>
      <c r="F81" s="96"/>
      <c r="G81" s="18"/>
      <c r="H81" s="18"/>
      <c r="I81" s="18"/>
      <c r="J81" s="49"/>
      <c r="K81" s="18"/>
      <c r="L81" s="18"/>
      <c r="M81" s="18"/>
      <c r="N81" s="49"/>
      <c r="O81" s="18"/>
      <c r="P81" s="18"/>
      <c r="Q81" s="23"/>
      <c r="R81" s="93"/>
    </row>
    <row r="82" spans="1:18" s="26" customFormat="1" ht="28.5" x14ac:dyDescent="0.2">
      <c r="A82" s="105" t="s">
        <v>44</v>
      </c>
      <c r="B82" s="85"/>
      <c r="C82" s="86"/>
      <c r="D82" s="85"/>
      <c r="E82" s="81"/>
      <c r="F82" s="104" t="s">
        <v>12</v>
      </c>
      <c r="G82" s="18"/>
      <c r="H82" s="18"/>
      <c r="I82" s="18"/>
      <c r="J82" s="44"/>
      <c r="K82" s="18"/>
      <c r="L82" s="18"/>
      <c r="M82" s="18"/>
      <c r="N82" s="44"/>
      <c r="O82" s="18"/>
      <c r="P82" s="18"/>
      <c r="Q82" s="23"/>
      <c r="R82" s="45"/>
    </row>
    <row r="83" spans="1:18" s="26" customFormat="1" ht="15" x14ac:dyDescent="0.2">
      <c r="A83" s="105"/>
      <c r="B83" s="85"/>
      <c r="C83" s="86"/>
      <c r="D83" s="85"/>
      <c r="E83" s="81"/>
      <c r="F83" s="104"/>
      <c r="G83" s="18"/>
      <c r="H83" s="18"/>
      <c r="I83" s="18"/>
      <c r="J83" s="44"/>
      <c r="K83" s="18"/>
      <c r="L83" s="18"/>
      <c r="M83" s="18"/>
      <c r="N83" s="44"/>
      <c r="O83" s="18"/>
      <c r="P83" s="18"/>
      <c r="Q83" s="23"/>
      <c r="R83" s="45"/>
    </row>
    <row r="84" spans="1:18" s="26" customFormat="1" ht="15" x14ac:dyDescent="0.2">
      <c r="A84" s="88"/>
      <c r="B84" s="85"/>
      <c r="C84" s="165"/>
      <c r="D84" s="85"/>
      <c r="E84" s="81"/>
      <c r="F84" s="96"/>
      <c r="G84" s="18"/>
      <c r="H84" s="18"/>
      <c r="I84" s="18"/>
      <c r="J84" s="49"/>
      <c r="K84" s="18"/>
      <c r="L84" s="18"/>
      <c r="M84" s="18"/>
      <c r="N84" s="49"/>
      <c r="O84" s="18"/>
      <c r="P84" s="18"/>
      <c r="Q84" s="23"/>
      <c r="R84" s="93"/>
    </row>
    <row r="85" spans="1:18" s="26" customFormat="1" ht="15" x14ac:dyDescent="0.2">
      <c r="A85" s="105" t="s">
        <v>45</v>
      </c>
      <c r="B85" s="85"/>
      <c r="C85" s="86"/>
      <c r="D85" s="85"/>
      <c r="E85" s="82"/>
      <c r="F85" s="90"/>
      <c r="G85" s="19"/>
      <c r="H85" s="19"/>
      <c r="I85" s="19"/>
      <c r="J85" s="49"/>
      <c r="K85" s="19"/>
      <c r="L85" s="19"/>
      <c r="M85" s="19"/>
      <c r="N85" s="49"/>
      <c r="O85" s="19"/>
      <c r="P85" s="19"/>
      <c r="Q85" s="106"/>
      <c r="R85" s="93"/>
    </row>
    <row r="86" spans="1:18" s="26" customFormat="1" ht="15" x14ac:dyDescent="0.2">
      <c r="A86" s="105"/>
      <c r="B86" s="85"/>
      <c r="C86" s="86"/>
      <c r="D86" s="85"/>
      <c r="E86" s="82"/>
      <c r="F86" s="90"/>
      <c r="G86" s="19"/>
      <c r="H86" s="19"/>
      <c r="I86" s="19"/>
      <c r="J86" s="49"/>
      <c r="K86" s="19"/>
      <c r="L86" s="19"/>
      <c r="M86" s="19"/>
      <c r="N86" s="49"/>
      <c r="O86" s="19"/>
      <c r="P86" s="19"/>
      <c r="Q86" s="106"/>
      <c r="R86" s="93"/>
    </row>
    <row r="87" spans="1:18" s="26" customFormat="1" ht="15" x14ac:dyDescent="0.2">
      <c r="A87" s="105"/>
      <c r="B87" s="85"/>
      <c r="C87" s="86"/>
      <c r="D87" s="85"/>
      <c r="E87" s="82"/>
      <c r="F87" s="90"/>
      <c r="G87" s="19"/>
      <c r="H87" s="19"/>
      <c r="I87" s="19"/>
      <c r="J87" s="49"/>
      <c r="K87" s="19"/>
      <c r="L87" s="19"/>
      <c r="M87" s="19"/>
      <c r="N87" s="49"/>
      <c r="O87" s="19"/>
      <c r="P87" s="19"/>
      <c r="Q87" s="106"/>
      <c r="R87" s="93"/>
    </row>
    <row r="88" spans="1:18" s="26" customFormat="1" ht="15" x14ac:dyDescent="0.2">
      <c r="A88" s="107" t="s">
        <v>46</v>
      </c>
      <c r="B88" s="94"/>
      <c r="C88" s="86"/>
      <c r="D88" s="85"/>
      <c r="E88" s="82"/>
      <c r="F88" s="94" t="s">
        <v>12</v>
      </c>
      <c r="G88" s="19"/>
      <c r="H88" s="19"/>
      <c r="I88" s="19"/>
      <c r="J88" s="49"/>
      <c r="K88" s="19"/>
      <c r="L88" s="19"/>
      <c r="M88" s="19"/>
      <c r="N88" s="49"/>
      <c r="O88" s="19"/>
      <c r="P88" s="19"/>
      <c r="Q88" s="106"/>
      <c r="R88" s="93"/>
    </row>
    <row r="89" spans="1:18" s="26" customFormat="1" ht="15" x14ac:dyDescent="0.2">
      <c r="A89" s="84"/>
      <c r="B89" s="94"/>
      <c r="C89" s="86"/>
      <c r="D89" s="85"/>
      <c r="E89" s="82"/>
      <c r="F89" s="94"/>
      <c r="G89" s="19"/>
      <c r="H89" s="19"/>
      <c r="I89" s="19"/>
      <c r="J89" s="49"/>
      <c r="K89" s="19"/>
      <c r="L89" s="19"/>
      <c r="M89" s="19"/>
      <c r="N89" s="49"/>
      <c r="O89" s="19"/>
      <c r="P89" s="19"/>
      <c r="Q89" s="106"/>
      <c r="R89" s="93"/>
    </row>
    <row r="90" spans="1:18" s="26" customFormat="1" ht="15" x14ac:dyDescent="0.2">
      <c r="A90" s="107" t="s">
        <v>47</v>
      </c>
      <c r="B90" s="94"/>
      <c r="C90" s="86"/>
      <c r="D90" s="85"/>
      <c r="E90" s="82"/>
      <c r="F90" s="94" t="s">
        <v>12</v>
      </c>
      <c r="G90" s="19"/>
      <c r="H90" s="19"/>
      <c r="I90" s="19"/>
      <c r="J90" s="49"/>
      <c r="K90" s="19"/>
      <c r="L90" s="19"/>
      <c r="M90" s="19"/>
      <c r="N90" s="49"/>
      <c r="O90" s="19"/>
      <c r="P90" s="19"/>
      <c r="Q90" s="106"/>
      <c r="R90" s="93"/>
    </row>
    <row r="91" spans="1:18" s="26" customFormat="1" ht="15" x14ac:dyDescent="0.2">
      <c r="A91" s="107"/>
      <c r="B91" s="94"/>
      <c r="C91" s="86"/>
      <c r="D91" s="85"/>
      <c r="E91" s="82"/>
      <c r="F91" s="162"/>
      <c r="G91" s="19"/>
      <c r="H91" s="19"/>
      <c r="I91" s="19"/>
      <c r="J91" s="49"/>
      <c r="K91" s="19"/>
      <c r="L91" s="19"/>
      <c r="M91" s="19"/>
      <c r="N91" s="49"/>
      <c r="O91" s="19"/>
      <c r="P91" s="19"/>
      <c r="Q91" s="106"/>
      <c r="R91" s="93"/>
    </row>
    <row r="92" spans="1:18" s="26" customFormat="1" ht="15" x14ac:dyDescent="0.2">
      <c r="A92" s="107"/>
      <c r="B92" s="94"/>
      <c r="C92" s="86"/>
      <c r="D92" s="85"/>
      <c r="E92" s="82"/>
      <c r="F92" s="162"/>
      <c r="G92" s="19"/>
      <c r="H92" s="19"/>
      <c r="I92" s="19"/>
      <c r="J92" s="49"/>
      <c r="K92" s="19"/>
      <c r="L92" s="19"/>
      <c r="M92" s="19"/>
      <c r="N92" s="49"/>
      <c r="O92" s="19"/>
      <c r="P92" s="19"/>
      <c r="Q92" s="106"/>
      <c r="R92" s="93"/>
    </row>
    <row r="93" spans="1:18" s="26" customFormat="1" ht="15" x14ac:dyDescent="0.2">
      <c r="A93" s="107"/>
      <c r="B93" s="94"/>
      <c r="C93" s="86"/>
      <c r="D93" s="85"/>
      <c r="E93" s="82"/>
      <c r="F93" s="162"/>
      <c r="G93" s="19"/>
      <c r="H93" s="19"/>
      <c r="I93" s="19"/>
      <c r="J93" s="49"/>
      <c r="K93" s="19"/>
      <c r="L93" s="19"/>
      <c r="M93" s="19"/>
      <c r="N93" s="49"/>
      <c r="O93" s="19"/>
      <c r="P93" s="19"/>
      <c r="Q93" s="106"/>
      <c r="R93" s="93"/>
    </row>
    <row r="94" spans="1:18" s="26" customFormat="1" ht="15" x14ac:dyDescent="0.2">
      <c r="A94" s="107"/>
      <c r="B94" s="94"/>
      <c r="C94" s="86"/>
      <c r="D94" s="85"/>
      <c r="E94" s="82"/>
      <c r="F94" s="162"/>
      <c r="G94" s="19"/>
      <c r="H94" s="19"/>
      <c r="I94" s="19"/>
      <c r="J94" s="49"/>
      <c r="K94" s="19"/>
      <c r="L94" s="19"/>
      <c r="M94" s="19"/>
      <c r="N94" s="49"/>
      <c r="O94" s="19"/>
      <c r="P94" s="19"/>
      <c r="Q94" s="106"/>
      <c r="R94" s="93"/>
    </row>
    <row r="95" spans="1:18" s="26" customFormat="1" ht="15" x14ac:dyDescent="0.2">
      <c r="A95" s="107"/>
      <c r="B95" s="94"/>
      <c r="C95" s="86"/>
      <c r="D95" s="85"/>
      <c r="E95" s="82"/>
      <c r="F95" s="162"/>
      <c r="G95" s="19"/>
      <c r="H95" s="19"/>
      <c r="I95" s="19"/>
      <c r="J95" s="49"/>
      <c r="K95" s="19"/>
      <c r="L95" s="19"/>
      <c r="M95" s="19"/>
      <c r="N95" s="49"/>
      <c r="O95" s="19"/>
      <c r="P95" s="19"/>
      <c r="Q95" s="106"/>
      <c r="R95" s="93"/>
    </row>
    <row r="96" spans="1:18" s="26" customFormat="1" ht="15" x14ac:dyDescent="0.2">
      <c r="A96" s="107"/>
      <c r="B96" s="94"/>
      <c r="C96" s="86"/>
      <c r="D96" s="85"/>
      <c r="E96" s="82"/>
      <c r="F96" s="162"/>
      <c r="G96" s="19"/>
      <c r="H96" s="19"/>
      <c r="I96" s="19"/>
      <c r="J96" s="49"/>
      <c r="K96" s="19"/>
      <c r="L96" s="19"/>
      <c r="M96" s="19"/>
      <c r="N96" s="49"/>
      <c r="O96" s="19"/>
      <c r="P96" s="19"/>
      <c r="Q96" s="106"/>
      <c r="R96" s="93"/>
    </row>
    <row r="97" spans="1:18" s="26" customFormat="1" ht="15" x14ac:dyDescent="0.2">
      <c r="A97" s="107"/>
      <c r="B97" s="94"/>
      <c r="C97" s="86"/>
      <c r="D97" s="85"/>
      <c r="E97" s="82"/>
      <c r="F97" s="162"/>
      <c r="G97" s="19"/>
      <c r="H97" s="19"/>
      <c r="I97" s="19"/>
      <c r="J97" s="49"/>
      <c r="K97" s="19"/>
      <c r="L97" s="19"/>
      <c r="M97" s="19"/>
      <c r="N97" s="49"/>
      <c r="O97" s="19"/>
      <c r="P97" s="19"/>
      <c r="Q97" s="106"/>
      <c r="R97" s="93"/>
    </row>
    <row r="98" spans="1:18" s="26" customFormat="1" ht="15.75" thickBot="1" x14ac:dyDescent="0.25">
      <c r="A98" s="169"/>
      <c r="B98" s="129"/>
      <c r="C98" s="170"/>
      <c r="D98" s="171"/>
      <c r="E98" s="139"/>
      <c r="F98" s="172"/>
      <c r="G98" s="19"/>
      <c r="H98" s="19"/>
      <c r="I98" s="19"/>
      <c r="J98" s="49"/>
      <c r="K98" s="19"/>
      <c r="L98" s="19"/>
      <c r="M98" s="19"/>
      <c r="N98" s="49"/>
      <c r="O98" s="19"/>
      <c r="P98" s="19"/>
      <c r="Q98" s="106"/>
      <c r="R98" s="93"/>
    </row>
    <row r="99" spans="1:18" s="168" customFormat="1" ht="15.75" thickBot="1" x14ac:dyDescent="0.25">
      <c r="A99" s="163"/>
      <c r="B99" s="164"/>
      <c r="C99" s="165"/>
      <c r="D99" s="165"/>
      <c r="E99" s="57"/>
      <c r="F99" s="164"/>
      <c r="G99" s="166"/>
      <c r="H99" s="166"/>
      <c r="I99" s="166"/>
      <c r="J99" s="167"/>
      <c r="K99" s="166"/>
      <c r="L99" s="166"/>
      <c r="M99" s="166"/>
      <c r="N99" s="167"/>
      <c r="O99" s="166"/>
      <c r="P99" s="166"/>
      <c r="Q99" s="166"/>
      <c r="R99" s="167"/>
    </row>
    <row r="100" spans="1:18" s="26" customFormat="1" ht="43.5" thickBot="1" x14ac:dyDescent="0.25">
      <c r="A100" s="97" t="s">
        <v>3</v>
      </c>
      <c r="B100" s="98" t="s">
        <v>4</v>
      </c>
      <c r="C100" s="99" t="s">
        <v>36</v>
      </c>
      <c r="D100" s="98" t="s">
        <v>37</v>
      </c>
      <c r="E100" s="100" t="s">
        <v>5</v>
      </c>
      <c r="F100" s="101" t="s">
        <v>38</v>
      </c>
      <c r="G100" s="19"/>
      <c r="H100" s="19"/>
      <c r="I100" s="19"/>
      <c r="J100" s="49"/>
      <c r="K100" s="19"/>
      <c r="L100" s="19"/>
      <c r="M100" s="19"/>
      <c r="N100" s="49"/>
      <c r="O100" s="19"/>
      <c r="P100" s="19"/>
      <c r="Q100" s="106"/>
      <c r="R100" s="93"/>
    </row>
    <row r="101" spans="1:18" s="26" customFormat="1" ht="15" x14ac:dyDescent="0.2">
      <c r="A101" s="107"/>
      <c r="B101" s="94"/>
      <c r="C101" s="86"/>
      <c r="D101" s="85"/>
      <c r="E101" s="82"/>
      <c r="F101" s="90"/>
      <c r="G101" s="19"/>
      <c r="H101" s="19"/>
      <c r="I101" s="19"/>
      <c r="J101" s="49"/>
      <c r="K101" s="19"/>
      <c r="L101" s="19"/>
      <c r="M101" s="19"/>
      <c r="N101" s="49"/>
      <c r="O101" s="19"/>
      <c r="P101" s="19"/>
      <c r="Q101" s="106"/>
      <c r="R101" s="93"/>
    </row>
    <row r="102" spans="1:18" s="26" customFormat="1" ht="15" x14ac:dyDescent="0.2">
      <c r="A102" s="107" t="s">
        <v>62</v>
      </c>
      <c r="B102" s="85"/>
      <c r="C102" s="86"/>
      <c r="D102" s="85"/>
      <c r="E102" s="82"/>
      <c r="F102" s="90"/>
      <c r="G102" s="19"/>
      <c r="H102" s="19"/>
      <c r="I102" s="19"/>
      <c r="J102" s="49"/>
      <c r="K102" s="19"/>
      <c r="L102" s="19"/>
      <c r="M102" s="19"/>
      <c r="N102" s="49"/>
      <c r="O102" s="19"/>
      <c r="P102" s="19"/>
      <c r="Q102" s="106"/>
      <c r="R102" s="93"/>
    </row>
    <row r="103" spans="1:18" s="26" customFormat="1" ht="16.5" customHeight="1" x14ac:dyDescent="0.2">
      <c r="A103" s="92"/>
      <c r="B103" s="85"/>
      <c r="C103" s="86"/>
      <c r="D103" s="85"/>
      <c r="E103" s="81"/>
      <c r="F103" s="82"/>
      <c r="G103" s="19"/>
      <c r="H103" s="19"/>
      <c r="I103" s="19"/>
      <c r="J103" s="49"/>
      <c r="K103" s="19"/>
      <c r="L103" s="19"/>
      <c r="M103" s="19"/>
      <c r="N103" s="49"/>
      <c r="O103" s="19"/>
      <c r="P103" s="19"/>
      <c r="Q103" s="106"/>
      <c r="R103" s="93"/>
    </row>
    <row r="104" spans="1:18" s="26" customFormat="1" ht="15" x14ac:dyDescent="0.2">
      <c r="A104" s="84" t="s">
        <v>125</v>
      </c>
      <c r="B104" s="85"/>
      <c r="C104" s="86"/>
      <c r="D104" s="85"/>
      <c r="E104" s="81"/>
      <c r="F104" s="87"/>
      <c r="G104" s="18"/>
      <c r="H104" s="18"/>
      <c r="I104" s="18"/>
      <c r="J104" s="44"/>
      <c r="K104" s="18"/>
      <c r="L104" s="18"/>
      <c r="M104" s="18"/>
      <c r="N104" s="44"/>
      <c r="O104" s="18"/>
      <c r="P104" s="18"/>
      <c r="Q104" s="23"/>
      <c r="R104" s="45"/>
    </row>
    <row r="105" spans="1:18" s="26" customFormat="1" ht="15" x14ac:dyDescent="0.2">
      <c r="A105" s="84" t="s">
        <v>126</v>
      </c>
      <c r="B105" s="85" t="s">
        <v>6</v>
      </c>
      <c r="C105" s="86">
        <v>1</v>
      </c>
      <c r="D105" s="85"/>
      <c r="E105" s="81"/>
      <c r="F105" s="87">
        <f t="shared" ref="F105" si="12">+C105*E105</f>
        <v>0</v>
      </c>
      <c r="G105" s="18"/>
      <c r="H105" s="18"/>
      <c r="I105" s="18"/>
      <c r="J105" s="44"/>
      <c r="K105" s="18"/>
      <c r="L105" s="18"/>
      <c r="M105" s="18"/>
      <c r="N105" s="44"/>
      <c r="O105" s="18"/>
      <c r="P105" s="18"/>
      <c r="Q105" s="23"/>
      <c r="R105" s="45"/>
    </row>
    <row r="106" spans="1:18" s="26" customFormat="1" ht="15" x14ac:dyDescent="0.2">
      <c r="A106" s="84" t="s">
        <v>127</v>
      </c>
      <c r="B106" s="85" t="s">
        <v>6</v>
      </c>
      <c r="C106" s="86">
        <v>1</v>
      </c>
      <c r="D106" s="85"/>
      <c r="E106" s="81"/>
      <c r="F106" s="87">
        <f t="shared" ref="F106:F107" si="13">+C106*E106</f>
        <v>0</v>
      </c>
      <c r="G106" s="18"/>
      <c r="H106" s="18"/>
      <c r="I106" s="18"/>
      <c r="J106" s="44"/>
      <c r="K106" s="18"/>
      <c r="L106" s="18"/>
      <c r="M106" s="18"/>
      <c r="N106" s="44"/>
      <c r="O106" s="18"/>
      <c r="P106" s="18"/>
      <c r="Q106" s="23"/>
      <c r="R106" s="45"/>
    </row>
    <row r="107" spans="1:18" s="26" customFormat="1" ht="15" x14ac:dyDescent="0.2">
      <c r="A107" s="84" t="s">
        <v>128</v>
      </c>
      <c r="B107" s="85" t="s">
        <v>6</v>
      </c>
      <c r="C107" s="86">
        <v>1</v>
      </c>
      <c r="D107" s="85"/>
      <c r="E107" s="81"/>
      <c r="F107" s="87">
        <f t="shared" si="13"/>
        <v>0</v>
      </c>
      <c r="G107" s="18"/>
      <c r="H107" s="18"/>
      <c r="I107" s="18"/>
      <c r="J107" s="44"/>
      <c r="K107" s="18"/>
      <c r="L107" s="18"/>
      <c r="M107" s="18"/>
      <c r="N107" s="44"/>
      <c r="O107" s="18"/>
      <c r="P107" s="18"/>
      <c r="Q107" s="23"/>
      <c r="R107" s="45"/>
    </row>
    <row r="108" spans="1:18" s="26" customFormat="1" ht="15" x14ac:dyDescent="0.2">
      <c r="A108" s="84" t="s">
        <v>129</v>
      </c>
      <c r="B108" s="85" t="s">
        <v>6</v>
      </c>
      <c r="C108" s="86">
        <v>1</v>
      </c>
      <c r="D108" s="85"/>
      <c r="E108" s="81"/>
      <c r="F108" s="87">
        <f t="shared" ref="F108:F109" si="14">+C108*E108</f>
        <v>0</v>
      </c>
      <c r="G108" s="18"/>
      <c r="H108" s="18"/>
      <c r="I108" s="18"/>
      <c r="J108" s="44"/>
      <c r="K108" s="18"/>
      <c r="L108" s="18"/>
      <c r="M108" s="18"/>
      <c r="N108" s="44"/>
      <c r="O108" s="18"/>
      <c r="P108" s="18"/>
      <c r="Q108" s="23"/>
      <c r="R108" s="45"/>
    </row>
    <row r="109" spans="1:18" s="26" customFormat="1" ht="15" x14ac:dyDescent="0.2">
      <c r="A109" s="84" t="s">
        <v>130</v>
      </c>
      <c r="B109" s="85" t="s">
        <v>6</v>
      </c>
      <c r="C109" s="86">
        <v>1</v>
      </c>
      <c r="D109" s="85"/>
      <c r="E109" s="81"/>
      <c r="F109" s="87">
        <f t="shared" si="14"/>
        <v>0</v>
      </c>
      <c r="G109" s="18"/>
      <c r="H109" s="18"/>
      <c r="I109" s="18"/>
      <c r="J109" s="44"/>
      <c r="K109" s="18"/>
      <c r="L109" s="18"/>
      <c r="M109" s="18"/>
      <c r="N109" s="44"/>
      <c r="O109" s="18"/>
      <c r="P109" s="18"/>
      <c r="Q109" s="23"/>
      <c r="R109" s="45"/>
    </row>
    <row r="110" spans="1:18" s="26" customFormat="1" ht="15" x14ac:dyDescent="0.2">
      <c r="A110" s="84"/>
      <c r="B110" s="85"/>
      <c r="C110" s="86"/>
      <c r="D110" s="85"/>
      <c r="E110" s="81"/>
      <c r="F110" s="87"/>
      <c r="G110" s="18"/>
      <c r="H110" s="18"/>
      <c r="I110" s="18"/>
      <c r="J110" s="44"/>
      <c r="K110" s="18"/>
      <c r="L110" s="18"/>
      <c r="M110" s="18"/>
      <c r="N110" s="44"/>
      <c r="O110" s="18"/>
      <c r="P110" s="18"/>
      <c r="Q110" s="23"/>
      <c r="R110" s="45"/>
    </row>
    <row r="111" spans="1:18" s="26" customFormat="1" ht="15" x14ac:dyDescent="0.2">
      <c r="A111" s="84" t="s">
        <v>131</v>
      </c>
      <c r="B111" s="85"/>
      <c r="C111" s="86"/>
      <c r="D111" s="85"/>
      <c r="E111" s="81"/>
      <c r="F111" s="87"/>
      <c r="G111" s="18"/>
      <c r="H111" s="18"/>
      <c r="I111" s="18"/>
      <c r="J111" s="44"/>
      <c r="K111" s="18"/>
      <c r="L111" s="18"/>
      <c r="M111" s="18"/>
      <c r="N111" s="44"/>
      <c r="O111" s="18"/>
      <c r="P111" s="18"/>
      <c r="Q111" s="23"/>
      <c r="R111" s="45"/>
    </row>
    <row r="112" spans="1:18" s="26" customFormat="1" ht="15" x14ac:dyDescent="0.2">
      <c r="A112" s="84" t="s">
        <v>126</v>
      </c>
      <c r="B112" s="85" t="s">
        <v>6</v>
      </c>
      <c r="C112" s="86">
        <v>1</v>
      </c>
      <c r="D112" s="85"/>
      <c r="E112" s="81"/>
      <c r="F112" s="87">
        <f t="shared" ref="F112:F116" si="15">+C112*E112</f>
        <v>0</v>
      </c>
      <c r="G112" s="18"/>
      <c r="H112" s="18"/>
      <c r="I112" s="18"/>
      <c r="J112" s="44"/>
      <c r="K112" s="18"/>
      <c r="L112" s="18"/>
      <c r="M112" s="18"/>
      <c r="N112" s="44"/>
      <c r="O112" s="18"/>
      <c r="P112" s="18"/>
      <c r="Q112" s="23"/>
      <c r="R112" s="45"/>
    </row>
    <row r="113" spans="1:18" s="26" customFormat="1" ht="15" x14ac:dyDescent="0.2">
      <c r="A113" s="84" t="s">
        <v>127</v>
      </c>
      <c r="B113" s="85" t="s">
        <v>6</v>
      </c>
      <c r="C113" s="86">
        <v>1</v>
      </c>
      <c r="D113" s="85"/>
      <c r="E113" s="81"/>
      <c r="F113" s="87">
        <f t="shared" si="15"/>
        <v>0</v>
      </c>
      <c r="G113" s="18"/>
      <c r="H113" s="18"/>
      <c r="I113" s="18"/>
      <c r="J113" s="44"/>
      <c r="K113" s="18"/>
      <c r="L113" s="18"/>
      <c r="M113" s="18"/>
      <c r="N113" s="44"/>
      <c r="O113" s="18"/>
      <c r="P113" s="18"/>
      <c r="Q113" s="23"/>
      <c r="R113" s="45"/>
    </row>
    <row r="114" spans="1:18" s="26" customFormat="1" ht="15" x14ac:dyDescent="0.2">
      <c r="A114" s="84" t="s">
        <v>128</v>
      </c>
      <c r="B114" s="85" t="s">
        <v>6</v>
      </c>
      <c r="C114" s="86">
        <v>1</v>
      </c>
      <c r="D114" s="85"/>
      <c r="E114" s="81"/>
      <c r="F114" s="87">
        <f t="shared" si="15"/>
        <v>0</v>
      </c>
      <c r="G114" s="18"/>
      <c r="H114" s="18"/>
      <c r="I114" s="18"/>
      <c r="J114" s="44"/>
      <c r="K114" s="18"/>
      <c r="L114" s="18"/>
      <c r="M114" s="18"/>
      <c r="N114" s="44"/>
      <c r="O114" s="18"/>
      <c r="P114" s="18"/>
      <c r="Q114" s="23"/>
      <c r="R114" s="45"/>
    </row>
    <row r="115" spans="1:18" s="26" customFormat="1" ht="15" x14ac:dyDescent="0.2">
      <c r="A115" s="84" t="s">
        <v>129</v>
      </c>
      <c r="B115" s="85" t="s">
        <v>6</v>
      </c>
      <c r="C115" s="86">
        <v>1</v>
      </c>
      <c r="D115" s="85"/>
      <c r="E115" s="81"/>
      <c r="F115" s="87">
        <f t="shared" si="15"/>
        <v>0</v>
      </c>
      <c r="G115" s="18"/>
      <c r="H115" s="18"/>
      <c r="I115" s="18"/>
      <c r="J115" s="44"/>
      <c r="K115" s="18"/>
      <c r="L115" s="18"/>
      <c r="M115" s="18"/>
      <c r="N115" s="44"/>
      <c r="O115" s="18"/>
      <c r="P115" s="18"/>
      <c r="Q115" s="23"/>
      <c r="R115" s="45"/>
    </row>
    <row r="116" spans="1:18" s="26" customFormat="1" ht="15" x14ac:dyDescent="0.2">
      <c r="A116" s="84" t="s">
        <v>130</v>
      </c>
      <c r="B116" s="85" t="s">
        <v>6</v>
      </c>
      <c r="C116" s="86">
        <v>1</v>
      </c>
      <c r="D116" s="85"/>
      <c r="E116" s="81"/>
      <c r="F116" s="87">
        <f t="shared" si="15"/>
        <v>0</v>
      </c>
      <c r="G116" s="18"/>
      <c r="H116" s="18"/>
      <c r="I116" s="18"/>
      <c r="J116" s="44"/>
      <c r="K116" s="18"/>
      <c r="L116" s="18"/>
      <c r="M116" s="18"/>
      <c r="N116" s="44"/>
      <c r="O116" s="18"/>
      <c r="P116" s="18"/>
      <c r="Q116" s="23"/>
      <c r="R116" s="45"/>
    </row>
    <row r="117" spans="1:18" s="26" customFormat="1" ht="15" x14ac:dyDescent="0.2">
      <c r="A117" s="91"/>
      <c r="B117" s="85"/>
      <c r="C117" s="86"/>
      <c r="D117" s="85"/>
      <c r="E117" s="81"/>
      <c r="F117" s="108" t="s">
        <v>8</v>
      </c>
      <c r="G117" s="19"/>
      <c r="H117" s="19"/>
      <c r="I117" s="19"/>
      <c r="J117" s="49"/>
      <c r="K117" s="19"/>
      <c r="L117" s="19"/>
      <c r="M117" s="19"/>
      <c r="N117" s="49"/>
      <c r="O117" s="19"/>
      <c r="P117" s="19"/>
      <c r="Q117" s="106"/>
      <c r="R117" s="93"/>
    </row>
    <row r="118" spans="1:18" s="26" customFormat="1" ht="15" x14ac:dyDescent="0.2">
      <c r="A118" s="109" t="s">
        <v>48</v>
      </c>
      <c r="B118" s="85"/>
      <c r="C118" s="86"/>
      <c r="D118" s="85"/>
      <c r="E118" s="81"/>
      <c r="F118" s="110">
        <f>SUM(F104:F117)</f>
        <v>0</v>
      </c>
      <c r="G118" s="19"/>
      <c r="H118" s="19"/>
      <c r="I118" s="19"/>
      <c r="J118" s="49"/>
      <c r="K118" s="19"/>
      <c r="L118" s="19"/>
      <c r="M118" s="19"/>
      <c r="N118" s="49"/>
      <c r="O118" s="19"/>
      <c r="P118" s="19"/>
      <c r="Q118" s="106"/>
      <c r="R118" s="93"/>
    </row>
    <row r="119" spans="1:18" s="26" customFormat="1" ht="15" x14ac:dyDescent="0.2">
      <c r="A119" s="109"/>
      <c r="B119" s="85"/>
      <c r="C119" s="86"/>
      <c r="D119" s="85"/>
      <c r="E119" s="82"/>
      <c r="F119" s="90" t="s">
        <v>7</v>
      </c>
      <c r="G119" s="19"/>
      <c r="H119" s="19"/>
      <c r="I119" s="19"/>
      <c r="J119" s="49"/>
      <c r="K119" s="19"/>
      <c r="L119" s="19"/>
      <c r="M119" s="19"/>
      <c r="N119" s="49"/>
      <c r="O119" s="19"/>
      <c r="P119" s="19"/>
      <c r="Q119" s="106"/>
      <c r="R119" s="93"/>
    </row>
    <row r="120" spans="1:18" s="26" customFormat="1" ht="15" x14ac:dyDescent="0.2">
      <c r="A120" s="105" t="s">
        <v>23</v>
      </c>
      <c r="B120" s="85"/>
      <c r="C120" s="86"/>
      <c r="D120" s="85"/>
      <c r="E120" s="81"/>
      <c r="F120" s="89">
        <f>F118</f>
        <v>0</v>
      </c>
      <c r="G120" s="18"/>
      <c r="H120" s="18"/>
      <c r="I120" s="18"/>
      <c r="J120" s="44"/>
      <c r="K120" s="18"/>
      <c r="L120" s="18"/>
      <c r="M120" s="18"/>
      <c r="N120" s="44"/>
      <c r="O120" s="18"/>
      <c r="P120" s="18"/>
      <c r="Q120" s="23"/>
      <c r="R120" s="45"/>
    </row>
    <row r="121" spans="1:18" s="26" customFormat="1" ht="15" x14ac:dyDescent="0.2">
      <c r="A121" s="88"/>
      <c r="B121" s="85"/>
      <c r="C121" s="165"/>
      <c r="D121" s="85"/>
      <c r="E121" s="81"/>
      <c r="F121" s="96"/>
      <c r="G121" s="18"/>
      <c r="H121" s="18"/>
      <c r="I121" s="18"/>
      <c r="J121" s="44"/>
      <c r="K121" s="18"/>
      <c r="L121" s="18"/>
      <c r="M121" s="18"/>
      <c r="N121" s="44"/>
      <c r="O121" s="18"/>
      <c r="P121" s="18"/>
      <c r="Q121" s="23"/>
      <c r="R121" s="45"/>
    </row>
    <row r="122" spans="1:18" s="26" customFormat="1" ht="15" x14ac:dyDescent="0.2">
      <c r="A122" s="88"/>
      <c r="B122" s="85"/>
      <c r="C122" s="165"/>
      <c r="D122" s="85"/>
      <c r="E122" s="81"/>
      <c r="F122" s="96"/>
      <c r="G122" s="18"/>
      <c r="H122" s="18"/>
      <c r="I122" s="18"/>
      <c r="J122" s="44"/>
      <c r="K122" s="18"/>
      <c r="L122" s="18"/>
      <c r="M122" s="18"/>
      <c r="N122" s="44"/>
      <c r="O122" s="18"/>
      <c r="P122" s="18"/>
      <c r="Q122" s="23"/>
      <c r="R122" s="45"/>
    </row>
    <row r="123" spans="1:18" s="26" customFormat="1" ht="15" x14ac:dyDescent="0.2">
      <c r="A123" s="79" t="s">
        <v>82</v>
      </c>
      <c r="B123" s="85"/>
      <c r="C123" s="86"/>
      <c r="D123" s="85"/>
      <c r="E123" s="81"/>
      <c r="F123" s="90"/>
      <c r="G123" s="18"/>
      <c r="H123" s="18"/>
      <c r="I123" s="18"/>
      <c r="J123" s="44"/>
      <c r="K123" s="18"/>
      <c r="L123" s="18"/>
      <c r="M123" s="18"/>
      <c r="N123" s="44"/>
      <c r="O123" s="18"/>
      <c r="P123" s="18"/>
      <c r="Q123" s="23"/>
      <c r="R123" s="45"/>
    </row>
    <row r="124" spans="1:18" s="26" customFormat="1" ht="15" x14ac:dyDescent="0.2">
      <c r="A124" s="79"/>
      <c r="B124" s="85"/>
      <c r="C124" s="86"/>
      <c r="D124" s="85"/>
      <c r="E124" s="81"/>
      <c r="F124" s="90"/>
      <c r="G124" s="18"/>
      <c r="H124" s="18"/>
      <c r="I124" s="18"/>
      <c r="J124" s="44"/>
      <c r="K124" s="18"/>
      <c r="L124" s="18"/>
      <c r="M124" s="18"/>
      <c r="N124" s="44"/>
      <c r="O124" s="18"/>
      <c r="P124" s="18"/>
      <c r="Q124" s="18"/>
      <c r="R124" s="44"/>
    </row>
    <row r="125" spans="1:18" ht="15" x14ac:dyDescent="0.2">
      <c r="A125" s="79"/>
      <c r="B125" s="85"/>
      <c r="C125" s="86"/>
      <c r="D125" s="85"/>
      <c r="E125" s="81"/>
      <c r="F125" s="90"/>
    </row>
    <row r="126" spans="1:18" s="26" customFormat="1" ht="15" x14ac:dyDescent="0.2">
      <c r="A126" s="107" t="s">
        <v>2</v>
      </c>
      <c r="B126" s="94"/>
      <c r="C126" s="86"/>
      <c r="D126" s="85"/>
      <c r="E126" s="81"/>
      <c r="F126" s="94" t="s">
        <v>12</v>
      </c>
      <c r="G126" s="18"/>
      <c r="H126" s="18"/>
      <c r="I126" s="18"/>
      <c r="J126" s="49"/>
      <c r="K126" s="18"/>
      <c r="L126" s="18"/>
      <c r="M126" s="18"/>
      <c r="N126" s="49"/>
      <c r="O126" s="18"/>
      <c r="P126" s="18"/>
      <c r="Q126" s="23"/>
      <c r="R126" s="93"/>
    </row>
    <row r="127" spans="1:18" s="26" customFormat="1" ht="15" x14ac:dyDescent="0.2">
      <c r="A127" s="107"/>
      <c r="B127" s="94"/>
      <c r="C127" s="86"/>
      <c r="D127" s="85"/>
      <c r="E127" s="81"/>
      <c r="F127" s="82"/>
      <c r="G127" s="18"/>
      <c r="H127" s="18"/>
      <c r="I127" s="18"/>
      <c r="J127" s="49"/>
      <c r="K127" s="18"/>
      <c r="L127" s="18"/>
      <c r="M127" s="18"/>
      <c r="N127" s="49"/>
      <c r="O127" s="18"/>
      <c r="P127" s="18"/>
      <c r="Q127" s="23"/>
      <c r="R127" s="93"/>
    </row>
    <row r="128" spans="1:18" s="26" customFormat="1" ht="15" x14ac:dyDescent="0.2">
      <c r="A128" s="107" t="s">
        <v>49</v>
      </c>
      <c r="B128" s="94"/>
      <c r="C128" s="86"/>
      <c r="D128" s="85"/>
      <c r="E128" s="81"/>
      <c r="F128" s="82"/>
      <c r="G128" s="102"/>
      <c r="H128" s="18"/>
      <c r="I128" s="18"/>
      <c r="J128" s="49"/>
      <c r="K128" s="102"/>
      <c r="L128" s="18"/>
      <c r="M128" s="18"/>
      <c r="N128" s="49"/>
      <c r="O128" s="102"/>
      <c r="P128" s="18"/>
      <c r="Q128" s="23"/>
      <c r="R128" s="93"/>
    </row>
    <row r="129" spans="1:18" s="26" customFormat="1" ht="15" x14ac:dyDescent="0.2">
      <c r="A129" s="79"/>
      <c r="B129" s="80"/>
      <c r="C129" s="111"/>
      <c r="D129" s="80"/>
      <c r="E129" s="112"/>
      <c r="F129" s="113"/>
      <c r="G129" s="102"/>
      <c r="H129" s="18"/>
      <c r="I129" s="18"/>
      <c r="J129" s="49"/>
      <c r="K129" s="102"/>
      <c r="L129" s="18"/>
      <c r="M129" s="18"/>
      <c r="N129" s="49"/>
      <c r="O129" s="102"/>
      <c r="P129" s="18"/>
      <c r="Q129" s="23"/>
      <c r="R129" s="93"/>
    </row>
    <row r="130" spans="1:18" s="26" customFormat="1" ht="15" x14ac:dyDescent="0.2">
      <c r="A130" s="84" t="s">
        <v>26</v>
      </c>
      <c r="B130" s="85"/>
      <c r="C130" s="86"/>
      <c r="D130" s="85"/>
      <c r="E130" s="81"/>
      <c r="F130" s="82"/>
      <c r="G130" s="19"/>
      <c r="H130" s="19"/>
      <c r="I130" s="19"/>
      <c r="J130" s="49"/>
      <c r="K130" s="19"/>
      <c r="L130" s="19"/>
      <c r="M130" s="19"/>
      <c r="N130" s="49"/>
      <c r="O130" s="19"/>
      <c r="P130" s="19"/>
      <c r="Q130" s="106"/>
      <c r="R130" s="93"/>
    </row>
    <row r="131" spans="1:18" ht="15" x14ac:dyDescent="0.2">
      <c r="A131" s="84" t="s">
        <v>66</v>
      </c>
      <c r="B131" s="85" t="s">
        <v>6</v>
      </c>
      <c r="C131" s="86">
        <v>1</v>
      </c>
      <c r="D131" s="85"/>
      <c r="E131" s="81"/>
      <c r="F131" s="87">
        <f t="shared" ref="F131:F133" si="16">C131*E131</f>
        <v>0</v>
      </c>
    </row>
    <row r="132" spans="1:18" ht="15" x14ac:dyDescent="0.2">
      <c r="A132" s="84" t="s">
        <v>67</v>
      </c>
      <c r="B132" s="85" t="s">
        <v>6</v>
      </c>
      <c r="C132" s="86">
        <v>1</v>
      </c>
      <c r="D132" s="85"/>
      <c r="E132" s="81"/>
      <c r="F132" s="87">
        <f t="shared" si="16"/>
        <v>0</v>
      </c>
    </row>
    <row r="133" spans="1:18" ht="15" x14ac:dyDescent="0.2">
      <c r="A133" s="84" t="s">
        <v>68</v>
      </c>
      <c r="B133" s="85" t="s">
        <v>6</v>
      </c>
      <c r="C133" s="86">
        <v>1</v>
      </c>
      <c r="D133" s="85"/>
      <c r="E133" s="81"/>
      <c r="F133" s="87">
        <f t="shared" si="16"/>
        <v>0</v>
      </c>
    </row>
    <row r="134" spans="1:18" ht="15" x14ac:dyDescent="0.2">
      <c r="A134" s="84"/>
      <c r="B134" s="85"/>
      <c r="C134" s="86"/>
      <c r="D134" s="85"/>
      <c r="E134" s="81"/>
      <c r="F134" s="87"/>
    </row>
    <row r="135" spans="1:18" ht="15" x14ac:dyDescent="0.2">
      <c r="A135" s="84" t="s">
        <v>54</v>
      </c>
      <c r="B135" s="85" t="s">
        <v>6</v>
      </c>
      <c r="C135" s="86">
        <v>1</v>
      </c>
      <c r="D135" s="85"/>
      <c r="E135" s="81"/>
      <c r="F135" s="87">
        <f t="shared" ref="F135" si="17">+C135*E135</f>
        <v>0</v>
      </c>
    </row>
    <row r="136" spans="1:18" ht="15" x14ac:dyDescent="0.2">
      <c r="A136" s="84"/>
      <c r="B136" s="85"/>
      <c r="C136" s="86"/>
      <c r="D136" s="85"/>
      <c r="E136" s="81"/>
      <c r="F136" s="114"/>
    </row>
    <row r="137" spans="1:18" ht="15" x14ac:dyDescent="0.2">
      <c r="A137" s="84" t="s">
        <v>154</v>
      </c>
      <c r="B137" s="85" t="s">
        <v>6</v>
      </c>
      <c r="C137" s="86">
        <v>1</v>
      </c>
      <c r="D137" s="85"/>
      <c r="E137" s="81"/>
      <c r="F137" s="87">
        <f t="shared" ref="F137" si="18">+C137*E137</f>
        <v>0</v>
      </c>
    </row>
    <row r="138" spans="1:18" s="26" customFormat="1" ht="15" x14ac:dyDescent="0.2">
      <c r="A138" s="84"/>
      <c r="B138" s="85"/>
      <c r="C138" s="86"/>
      <c r="D138" s="85"/>
      <c r="E138" s="81"/>
      <c r="F138" s="90" t="s">
        <v>8</v>
      </c>
      <c r="G138" s="18"/>
      <c r="H138" s="18"/>
      <c r="I138" s="18"/>
      <c r="J138" s="44"/>
      <c r="K138" s="18"/>
      <c r="L138" s="18"/>
      <c r="M138" s="18"/>
      <c r="N138" s="44"/>
      <c r="O138" s="18"/>
      <c r="P138" s="18"/>
      <c r="Q138" s="23"/>
      <c r="R138" s="45"/>
    </row>
    <row r="139" spans="1:18" s="26" customFormat="1" ht="15" x14ac:dyDescent="0.2">
      <c r="A139" s="109" t="s">
        <v>50</v>
      </c>
      <c r="B139" s="85"/>
      <c r="C139" s="86"/>
      <c r="D139" s="85"/>
      <c r="E139" s="81"/>
      <c r="F139" s="110">
        <f>SUM(F131:F138)</f>
        <v>0</v>
      </c>
      <c r="G139" s="18"/>
      <c r="H139" s="18"/>
      <c r="I139" s="18"/>
      <c r="J139" s="44"/>
      <c r="K139" s="18"/>
      <c r="L139" s="18"/>
      <c r="M139" s="18"/>
      <c r="N139" s="44"/>
      <c r="O139" s="18"/>
      <c r="P139" s="18"/>
      <c r="Q139" s="23"/>
      <c r="R139" s="45"/>
    </row>
    <row r="140" spans="1:18" s="26" customFormat="1" ht="15" x14ac:dyDescent="0.2">
      <c r="A140" s="118"/>
      <c r="B140" s="85"/>
      <c r="C140" s="86"/>
      <c r="D140" s="85"/>
      <c r="E140" s="81"/>
      <c r="F140" s="140"/>
      <c r="G140" s="18"/>
      <c r="H140" s="18"/>
      <c r="I140" s="18"/>
      <c r="J140" s="44"/>
      <c r="K140" s="18"/>
      <c r="L140" s="18"/>
      <c r="M140" s="18"/>
      <c r="N140" s="44"/>
      <c r="O140" s="18"/>
      <c r="P140" s="18"/>
      <c r="Q140" s="23"/>
      <c r="R140" s="45"/>
    </row>
    <row r="141" spans="1:18" s="26" customFormat="1" ht="15" x14ac:dyDescent="0.2">
      <c r="A141" s="118"/>
      <c r="B141" s="85"/>
      <c r="C141" s="86"/>
      <c r="D141" s="85"/>
      <c r="E141" s="81"/>
      <c r="F141" s="140"/>
      <c r="G141" s="18"/>
      <c r="H141" s="18"/>
      <c r="I141" s="18"/>
      <c r="J141" s="44"/>
      <c r="K141" s="18"/>
      <c r="L141" s="18"/>
      <c r="M141" s="18"/>
      <c r="N141" s="44"/>
      <c r="O141" s="18"/>
      <c r="P141" s="18"/>
      <c r="Q141" s="23"/>
      <c r="R141" s="45"/>
    </row>
    <row r="142" spans="1:18" s="26" customFormat="1" ht="15" x14ac:dyDescent="0.2">
      <c r="A142" s="118"/>
      <c r="B142" s="85"/>
      <c r="C142" s="86"/>
      <c r="D142" s="85"/>
      <c r="E142" s="81"/>
      <c r="F142" s="140"/>
      <c r="G142" s="18"/>
      <c r="H142" s="18"/>
      <c r="I142" s="18"/>
      <c r="J142" s="44"/>
      <c r="K142" s="18"/>
      <c r="L142" s="18"/>
      <c r="M142" s="18"/>
      <c r="N142" s="44"/>
      <c r="O142" s="18"/>
      <c r="P142" s="18"/>
      <c r="Q142" s="23"/>
      <c r="R142" s="45"/>
    </row>
    <row r="143" spans="1:18" s="26" customFormat="1" ht="15" x14ac:dyDescent="0.2">
      <c r="A143" s="118"/>
      <c r="B143" s="85"/>
      <c r="C143" s="86"/>
      <c r="D143" s="85"/>
      <c r="E143" s="81"/>
      <c r="F143" s="140"/>
      <c r="G143" s="18"/>
      <c r="H143" s="18"/>
      <c r="I143" s="18"/>
      <c r="J143" s="44"/>
      <c r="K143" s="18"/>
      <c r="L143" s="18"/>
      <c r="M143" s="18"/>
      <c r="N143" s="44"/>
      <c r="O143" s="18"/>
      <c r="P143" s="18"/>
      <c r="Q143" s="23"/>
      <c r="R143" s="45"/>
    </row>
    <row r="144" spans="1:18" s="26" customFormat="1" ht="15" x14ac:dyDescent="0.2">
      <c r="A144" s="118"/>
      <c r="B144" s="85"/>
      <c r="C144" s="86"/>
      <c r="D144" s="85"/>
      <c r="E144" s="81"/>
      <c r="F144" s="140"/>
      <c r="G144" s="18"/>
      <c r="H144" s="18"/>
      <c r="I144" s="18"/>
      <c r="J144" s="44"/>
      <c r="K144" s="18"/>
      <c r="L144" s="18"/>
      <c r="M144" s="18"/>
      <c r="N144" s="44"/>
      <c r="O144" s="18"/>
      <c r="P144" s="18"/>
      <c r="Q144" s="23"/>
      <c r="R144" s="45"/>
    </row>
    <row r="145" spans="1:18" s="26" customFormat="1" ht="15" x14ac:dyDescent="0.2">
      <c r="A145" s="118"/>
      <c r="B145" s="85"/>
      <c r="C145" s="86"/>
      <c r="D145" s="85"/>
      <c r="E145" s="81"/>
      <c r="F145" s="140"/>
      <c r="G145" s="18"/>
      <c r="H145" s="18"/>
      <c r="I145" s="18"/>
      <c r="J145" s="44"/>
      <c r="K145" s="18"/>
      <c r="L145" s="18"/>
      <c r="M145" s="18"/>
      <c r="N145" s="44"/>
      <c r="O145" s="18"/>
      <c r="P145" s="18"/>
      <c r="Q145" s="23"/>
      <c r="R145" s="45"/>
    </row>
    <row r="146" spans="1:18" s="26" customFormat="1" ht="15" x14ac:dyDescent="0.2">
      <c r="A146" s="118"/>
      <c r="B146" s="85"/>
      <c r="C146" s="86"/>
      <c r="D146" s="85"/>
      <c r="E146" s="81"/>
      <c r="F146" s="140"/>
      <c r="G146" s="18"/>
      <c r="H146" s="18"/>
      <c r="I146" s="18"/>
      <c r="J146" s="44"/>
      <c r="K146" s="18"/>
      <c r="L146" s="18"/>
      <c r="M146" s="18"/>
      <c r="N146" s="44"/>
      <c r="O146" s="18"/>
      <c r="P146" s="18"/>
      <c r="Q146" s="23"/>
      <c r="R146" s="45"/>
    </row>
    <row r="147" spans="1:18" s="26" customFormat="1" ht="15" x14ac:dyDescent="0.2">
      <c r="A147" s="118"/>
      <c r="B147" s="85"/>
      <c r="C147" s="86"/>
      <c r="D147" s="85"/>
      <c r="E147" s="81"/>
      <c r="F147" s="140"/>
      <c r="G147" s="18"/>
      <c r="H147" s="18"/>
      <c r="I147" s="18"/>
      <c r="J147" s="44"/>
      <c r="K147" s="18"/>
      <c r="L147" s="18"/>
      <c r="M147" s="18"/>
      <c r="N147" s="44"/>
      <c r="O147" s="18"/>
      <c r="P147" s="18"/>
      <c r="Q147" s="23"/>
      <c r="R147" s="45"/>
    </row>
    <row r="148" spans="1:18" s="26" customFormat="1" ht="15" x14ac:dyDescent="0.2">
      <c r="A148" s="118"/>
      <c r="B148" s="85"/>
      <c r="C148" s="86"/>
      <c r="D148" s="85"/>
      <c r="E148" s="81"/>
      <c r="F148" s="140"/>
      <c r="G148" s="18"/>
      <c r="H148" s="18"/>
      <c r="I148" s="18"/>
      <c r="J148" s="44"/>
      <c r="K148" s="18"/>
      <c r="L148" s="18"/>
      <c r="M148" s="18"/>
      <c r="N148" s="44"/>
      <c r="O148" s="18"/>
      <c r="P148" s="18"/>
      <c r="Q148" s="23"/>
      <c r="R148" s="45"/>
    </row>
    <row r="149" spans="1:18" s="26" customFormat="1" ht="15.75" thickBot="1" x14ac:dyDescent="0.25">
      <c r="A149" s="128"/>
      <c r="B149" s="129"/>
      <c r="C149" s="130"/>
      <c r="D149" s="131"/>
      <c r="E149" s="132"/>
      <c r="F149" s="133"/>
      <c r="G149" s="102"/>
      <c r="H149" s="103"/>
      <c r="I149" s="18"/>
      <c r="J149" s="44"/>
      <c r="K149" s="102"/>
      <c r="L149" s="103"/>
      <c r="M149" s="18"/>
      <c r="N149" s="44"/>
      <c r="O149" s="102"/>
      <c r="P149" s="103"/>
      <c r="Q149" s="23"/>
      <c r="R149" s="45"/>
    </row>
    <row r="150" spans="1:18" s="26" customFormat="1" ht="15.75" thickBot="1" x14ac:dyDescent="0.25">
      <c r="A150" s="126"/>
      <c r="B150" s="102"/>
      <c r="C150" s="103"/>
      <c r="D150" s="103"/>
      <c r="E150" s="134"/>
      <c r="F150" s="57"/>
      <c r="G150" s="102"/>
      <c r="H150" s="103"/>
      <c r="I150" s="18"/>
      <c r="J150" s="44"/>
      <c r="K150" s="102"/>
      <c r="L150" s="103"/>
      <c r="M150" s="18"/>
      <c r="N150" s="44"/>
      <c r="O150" s="102"/>
      <c r="P150" s="103"/>
      <c r="Q150" s="18"/>
      <c r="R150" s="44"/>
    </row>
    <row r="151" spans="1:18" s="26" customFormat="1" ht="43.5" thickBot="1" x14ac:dyDescent="0.25">
      <c r="A151" s="97" t="s">
        <v>3</v>
      </c>
      <c r="B151" s="98" t="s">
        <v>4</v>
      </c>
      <c r="C151" s="99" t="s">
        <v>36</v>
      </c>
      <c r="D151" s="98" t="s">
        <v>37</v>
      </c>
      <c r="E151" s="100" t="s">
        <v>5</v>
      </c>
      <c r="F151" s="101" t="s">
        <v>38</v>
      </c>
      <c r="G151" s="102"/>
      <c r="H151" s="103"/>
      <c r="I151" s="18"/>
      <c r="J151" s="44"/>
      <c r="K151" s="102"/>
      <c r="L151" s="103"/>
      <c r="M151" s="18"/>
      <c r="N151" s="44"/>
      <c r="O151" s="102"/>
      <c r="P151" s="103"/>
      <c r="Q151" s="23"/>
      <c r="R151" s="45"/>
    </row>
    <row r="152" spans="1:18" s="26" customFormat="1" ht="15" x14ac:dyDescent="0.2">
      <c r="A152" s="88"/>
      <c r="B152" s="85"/>
      <c r="C152" s="165"/>
      <c r="D152" s="85"/>
      <c r="E152" s="81"/>
      <c r="F152" s="96"/>
      <c r="G152" s="18"/>
      <c r="H152" s="18"/>
      <c r="I152" s="18"/>
      <c r="J152" s="49"/>
      <c r="K152" s="18"/>
      <c r="L152" s="18"/>
      <c r="M152" s="18"/>
      <c r="N152" s="49"/>
      <c r="O152" s="18"/>
      <c r="P152" s="18"/>
      <c r="Q152" s="23"/>
      <c r="R152" s="93"/>
    </row>
    <row r="153" spans="1:18" s="26" customFormat="1" ht="15.75" customHeight="1" x14ac:dyDescent="0.2">
      <c r="A153" s="107" t="s">
        <v>51</v>
      </c>
      <c r="B153" s="94"/>
      <c r="C153" s="86"/>
      <c r="D153" s="85"/>
      <c r="E153" s="81"/>
      <c r="F153" s="82"/>
      <c r="G153" s="18"/>
      <c r="H153" s="18"/>
      <c r="I153" s="18"/>
      <c r="J153" s="44"/>
      <c r="K153" s="18"/>
      <c r="L153" s="18"/>
      <c r="M153" s="18"/>
      <c r="N153" s="44"/>
      <c r="O153" s="18"/>
      <c r="P153" s="18"/>
      <c r="Q153" s="23"/>
      <c r="R153" s="45">
        <v>500</v>
      </c>
    </row>
    <row r="154" spans="1:18" s="26" customFormat="1" ht="15" x14ac:dyDescent="0.2">
      <c r="A154" s="91"/>
      <c r="B154" s="94"/>
      <c r="C154" s="86"/>
      <c r="D154" s="85"/>
      <c r="E154" s="81"/>
      <c r="F154" s="82"/>
      <c r="G154" s="18"/>
      <c r="H154" s="18"/>
      <c r="I154" s="18"/>
      <c r="J154" s="44"/>
      <c r="K154" s="18"/>
      <c r="L154" s="18"/>
      <c r="M154" s="18"/>
      <c r="N154" s="44"/>
      <c r="O154" s="18"/>
      <c r="P154" s="18"/>
      <c r="Q154" s="23"/>
      <c r="R154" s="45">
        <v>500</v>
      </c>
    </row>
    <row r="155" spans="1:18" s="26" customFormat="1" ht="15" x14ac:dyDescent="0.2">
      <c r="A155" s="91" t="s">
        <v>27</v>
      </c>
      <c r="B155" s="94"/>
      <c r="C155" s="86"/>
      <c r="D155" s="85"/>
      <c r="E155" s="81"/>
      <c r="F155" s="82"/>
      <c r="G155" s="18"/>
      <c r="H155" s="18"/>
      <c r="I155" s="18"/>
      <c r="J155" s="44"/>
      <c r="K155" s="18"/>
      <c r="L155" s="18"/>
      <c r="M155" s="18"/>
      <c r="N155" s="44"/>
      <c r="O155" s="18"/>
      <c r="P155" s="18"/>
      <c r="Q155" s="23"/>
      <c r="R155" s="45"/>
    </row>
    <row r="156" spans="1:18" s="26" customFormat="1" ht="15" x14ac:dyDescent="0.2">
      <c r="A156" s="84" t="s">
        <v>138</v>
      </c>
      <c r="B156" s="85" t="s">
        <v>4</v>
      </c>
      <c r="C156" s="86">
        <v>124</v>
      </c>
      <c r="D156" s="85"/>
      <c r="E156" s="95"/>
      <c r="F156" s="87">
        <f t="shared" ref="F156:F157" si="19">C156*E156</f>
        <v>0</v>
      </c>
      <c r="G156" s="18"/>
      <c r="H156" s="18"/>
      <c r="I156" s="18"/>
      <c r="J156" s="44"/>
      <c r="K156" s="18"/>
      <c r="L156" s="18"/>
      <c r="M156" s="18"/>
      <c r="N156" s="44"/>
      <c r="O156" s="18"/>
      <c r="P156" s="18"/>
      <c r="Q156" s="23"/>
      <c r="R156" s="45"/>
    </row>
    <row r="157" spans="1:18" s="26" customFormat="1" ht="15" x14ac:dyDescent="0.2">
      <c r="A157" s="84" t="s">
        <v>69</v>
      </c>
      <c r="B157" s="85" t="s">
        <v>6</v>
      </c>
      <c r="C157" s="86">
        <f>SUM(C156:C156)</f>
        <v>124</v>
      </c>
      <c r="D157" s="85"/>
      <c r="E157" s="81"/>
      <c r="F157" s="87">
        <f t="shared" si="19"/>
        <v>0</v>
      </c>
      <c r="G157" s="18"/>
      <c r="H157" s="18"/>
      <c r="I157" s="18"/>
      <c r="J157" s="44"/>
      <c r="K157" s="18"/>
      <c r="L157" s="18"/>
      <c r="M157" s="18"/>
      <c r="N157" s="44"/>
      <c r="O157" s="18"/>
      <c r="P157" s="18"/>
      <c r="Q157" s="23"/>
      <c r="R157" s="45"/>
    </row>
    <row r="158" spans="1:18" s="26" customFormat="1" ht="15" x14ac:dyDescent="0.2">
      <c r="A158" s="84"/>
      <c r="B158" s="85"/>
      <c r="C158" s="86"/>
      <c r="D158" s="85"/>
      <c r="E158" s="81"/>
      <c r="F158" s="82" t="s">
        <v>8</v>
      </c>
      <c r="G158" s="19"/>
      <c r="H158" s="19"/>
      <c r="I158" s="19"/>
      <c r="J158" s="44"/>
      <c r="K158" s="19"/>
      <c r="L158" s="19"/>
      <c r="M158" s="19"/>
      <c r="N158" s="44"/>
      <c r="O158" s="19"/>
      <c r="P158" s="19"/>
      <c r="Q158" s="106"/>
      <c r="R158" s="45"/>
    </row>
    <row r="159" spans="1:18" s="26" customFormat="1" ht="15" x14ac:dyDescent="0.2">
      <c r="A159" s="109" t="s">
        <v>20</v>
      </c>
      <c r="B159" s="85"/>
      <c r="C159" s="86"/>
      <c r="D159" s="85"/>
      <c r="E159" s="81"/>
      <c r="F159" s="110">
        <f>SUM(F156:F158)</f>
        <v>0</v>
      </c>
      <c r="G159" s="19"/>
      <c r="H159" s="19"/>
      <c r="I159" s="19"/>
      <c r="J159" s="44"/>
      <c r="K159" s="19"/>
      <c r="L159" s="19"/>
      <c r="M159" s="19"/>
      <c r="N159" s="44"/>
      <c r="O159" s="19"/>
      <c r="P159" s="19"/>
      <c r="Q159" s="106"/>
      <c r="R159" s="45"/>
    </row>
    <row r="160" spans="1:18" s="26" customFormat="1" ht="15" x14ac:dyDescent="0.2">
      <c r="A160" s="109"/>
      <c r="B160" s="85"/>
      <c r="C160" s="86"/>
      <c r="D160" s="85"/>
      <c r="E160" s="81"/>
      <c r="F160" s="110"/>
      <c r="G160" s="19"/>
      <c r="H160" s="19"/>
      <c r="I160" s="19"/>
      <c r="J160" s="44"/>
      <c r="K160" s="19"/>
      <c r="L160" s="19"/>
      <c r="M160" s="19"/>
      <c r="N160" s="44"/>
      <c r="O160" s="19"/>
      <c r="P160" s="19"/>
      <c r="Q160" s="19"/>
      <c r="R160" s="44"/>
    </row>
    <row r="161" spans="1:18" ht="15" x14ac:dyDescent="0.2">
      <c r="A161" s="107" t="s">
        <v>52</v>
      </c>
      <c r="B161" s="94"/>
      <c r="C161" s="86"/>
      <c r="D161" s="85"/>
      <c r="E161" s="81"/>
      <c r="F161" s="82"/>
    </row>
    <row r="162" spans="1:18" ht="15" x14ac:dyDescent="0.2">
      <c r="A162" s="91"/>
      <c r="B162" s="94"/>
      <c r="C162" s="86"/>
      <c r="D162" s="85"/>
      <c r="E162" s="81"/>
      <c r="F162" s="82"/>
    </row>
    <row r="163" spans="1:18" ht="30" x14ac:dyDescent="0.2">
      <c r="A163" s="92" t="s">
        <v>34</v>
      </c>
      <c r="B163" s="115"/>
      <c r="C163" s="111"/>
      <c r="D163" s="80"/>
      <c r="E163" s="116"/>
      <c r="F163" s="117"/>
    </row>
    <row r="164" spans="1:18" ht="15" x14ac:dyDescent="0.2">
      <c r="A164" s="84" t="s">
        <v>136</v>
      </c>
      <c r="B164" s="85" t="s">
        <v>6</v>
      </c>
      <c r="C164" s="86">
        <v>34</v>
      </c>
      <c r="D164" s="85"/>
      <c r="E164" s="81"/>
      <c r="F164" s="87">
        <f t="shared" ref="F164" si="20">C164*E164</f>
        <v>0</v>
      </c>
    </row>
    <row r="165" spans="1:18" ht="15" x14ac:dyDescent="0.2">
      <c r="A165" s="92"/>
      <c r="B165" s="115"/>
      <c r="C165" s="111"/>
      <c r="D165" s="80"/>
      <c r="E165" s="116"/>
      <c r="F165" s="117"/>
    </row>
    <row r="166" spans="1:18" ht="15" x14ac:dyDescent="0.2">
      <c r="A166" s="92" t="s">
        <v>86</v>
      </c>
      <c r="B166" s="115"/>
      <c r="C166" s="111"/>
      <c r="D166" s="80"/>
      <c r="E166" s="116"/>
      <c r="F166" s="117"/>
    </row>
    <row r="167" spans="1:18" ht="15" x14ac:dyDescent="0.2">
      <c r="A167" s="84" t="s">
        <v>87</v>
      </c>
      <c r="B167" s="85" t="s">
        <v>4</v>
      </c>
      <c r="C167" s="86">
        <v>58</v>
      </c>
      <c r="D167" s="85"/>
      <c r="E167" s="81"/>
      <c r="F167" s="87">
        <f t="shared" ref="F167" si="21">C167*E167</f>
        <v>0</v>
      </c>
    </row>
    <row r="168" spans="1:18" s="26" customFormat="1" ht="15" x14ac:dyDescent="0.2">
      <c r="A168" s="84"/>
      <c r="B168" s="85"/>
      <c r="C168" s="86"/>
      <c r="D168" s="85"/>
      <c r="E168" s="81"/>
      <c r="F168" s="90" t="s">
        <v>8</v>
      </c>
      <c r="G168" s="18"/>
      <c r="H168" s="18"/>
      <c r="I168" s="18"/>
      <c r="J168" s="44"/>
      <c r="K168" s="18"/>
      <c r="L168" s="18"/>
      <c r="M168" s="18"/>
      <c r="N168" s="44"/>
      <c r="O168" s="18"/>
      <c r="P168" s="18"/>
      <c r="Q168" s="23"/>
      <c r="R168" s="45"/>
    </row>
    <row r="169" spans="1:18" s="26" customFormat="1" ht="15" x14ac:dyDescent="0.2">
      <c r="A169" s="109" t="s">
        <v>21</v>
      </c>
      <c r="B169" s="85"/>
      <c r="C169" s="86"/>
      <c r="D169" s="85"/>
      <c r="E169" s="81"/>
      <c r="F169" s="110">
        <f>SUM(F164:F168)</f>
        <v>0</v>
      </c>
      <c r="G169" s="18"/>
      <c r="H169" s="18"/>
      <c r="I169" s="19"/>
      <c r="J169" s="44"/>
      <c r="K169" s="18"/>
      <c r="L169" s="18"/>
      <c r="M169" s="19"/>
      <c r="N169" s="44"/>
      <c r="O169" s="18"/>
      <c r="P169" s="18"/>
      <c r="Q169" s="106"/>
      <c r="R169" s="45"/>
    </row>
    <row r="170" spans="1:18" s="26" customFormat="1" ht="15" x14ac:dyDescent="0.2">
      <c r="A170" s="118"/>
      <c r="B170" s="85"/>
      <c r="C170" s="86"/>
      <c r="D170" s="85"/>
      <c r="E170" s="82"/>
      <c r="F170" s="82" t="s">
        <v>7</v>
      </c>
      <c r="G170" s="102"/>
      <c r="H170" s="18"/>
      <c r="I170" s="18"/>
      <c r="J170" s="49"/>
      <c r="K170" s="102"/>
      <c r="L170" s="18"/>
      <c r="M170" s="18"/>
      <c r="N170" s="49"/>
      <c r="O170" s="102"/>
      <c r="P170" s="18"/>
      <c r="Q170" s="18"/>
      <c r="R170" s="49"/>
    </row>
    <row r="171" spans="1:18" s="26" customFormat="1" ht="15" x14ac:dyDescent="0.2">
      <c r="A171" s="88" t="s">
        <v>17</v>
      </c>
      <c r="B171" s="85"/>
      <c r="C171" s="86"/>
      <c r="D171" s="85"/>
      <c r="E171" s="81"/>
      <c r="F171" s="89">
        <f>F169+F159+F139</f>
        <v>0</v>
      </c>
      <c r="G171" s="102"/>
      <c r="H171" s="18"/>
      <c r="I171" s="18"/>
      <c r="J171" s="49"/>
      <c r="K171" s="102"/>
      <c r="L171" s="18"/>
      <c r="M171" s="18"/>
      <c r="N171" s="49"/>
      <c r="O171" s="102"/>
      <c r="P171" s="18"/>
      <c r="Q171" s="18"/>
      <c r="R171" s="49"/>
    </row>
    <row r="172" spans="1:18" s="26" customFormat="1" ht="15" x14ac:dyDescent="0.2">
      <c r="A172" s="88"/>
      <c r="B172" s="85"/>
      <c r="C172" s="86"/>
      <c r="D172" s="85"/>
      <c r="E172" s="81"/>
      <c r="F172" s="89"/>
      <c r="G172" s="102"/>
      <c r="H172" s="18"/>
      <c r="I172" s="18"/>
      <c r="J172" s="49"/>
      <c r="K172" s="102"/>
      <c r="L172" s="18"/>
      <c r="M172" s="18"/>
      <c r="N172" s="49"/>
      <c r="O172" s="102"/>
      <c r="P172" s="18"/>
      <c r="Q172" s="18"/>
      <c r="R172" s="49"/>
    </row>
    <row r="173" spans="1:18" s="26" customFormat="1" ht="15" x14ac:dyDescent="0.2">
      <c r="A173" s="88"/>
      <c r="B173" s="85"/>
      <c r="C173" s="86"/>
      <c r="D173" s="85"/>
      <c r="E173" s="81"/>
      <c r="F173" s="89"/>
      <c r="G173" s="102"/>
      <c r="H173" s="18"/>
      <c r="I173" s="18"/>
      <c r="J173" s="49"/>
      <c r="K173" s="102"/>
      <c r="L173" s="18"/>
      <c r="M173" s="18"/>
      <c r="N173" s="49"/>
      <c r="O173" s="102"/>
      <c r="P173" s="18"/>
      <c r="Q173" s="18"/>
      <c r="R173" s="49"/>
    </row>
    <row r="174" spans="1:18" s="26" customFormat="1" ht="15" x14ac:dyDescent="0.2">
      <c r="A174" s="79" t="s">
        <v>89</v>
      </c>
      <c r="B174" s="85"/>
      <c r="C174" s="86"/>
      <c r="D174" s="85"/>
      <c r="E174" s="119"/>
      <c r="F174" s="112"/>
      <c r="G174" s="18"/>
      <c r="H174" s="18"/>
      <c r="I174" s="18"/>
      <c r="J174" s="44"/>
      <c r="K174" s="18"/>
      <c r="L174" s="18"/>
      <c r="M174" s="18"/>
      <c r="N174" s="44"/>
      <c r="O174" s="18"/>
      <c r="P174" s="18"/>
      <c r="Q174" s="23"/>
      <c r="R174" s="45"/>
    </row>
    <row r="175" spans="1:18" s="26" customFormat="1" ht="15" x14ac:dyDescent="0.2">
      <c r="A175" s="78"/>
      <c r="B175" s="85"/>
      <c r="C175" s="165"/>
      <c r="D175" s="85"/>
      <c r="E175" s="119"/>
      <c r="F175" s="113"/>
      <c r="G175" s="18"/>
      <c r="H175" s="18"/>
      <c r="I175" s="18"/>
      <c r="J175" s="44"/>
      <c r="K175" s="18"/>
      <c r="L175" s="18"/>
      <c r="M175" s="18"/>
      <c r="N175" s="44"/>
      <c r="O175" s="18"/>
      <c r="P175" s="18"/>
      <c r="Q175" s="23"/>
      <c r="R175" s="45"/>
    </row>
    <row r="176" spans="1:18" s="26" customFormat="1" ht="15" x14ac:dyDescent="0.2">
      <c r="A176" s="92"/>
      <c r="B176" s="80"/>
      <c r="C176" s="165"/>
      <c r="D176" s="85"/>
      <c r="E176" s="82"/>
      <c r="F176" s="186"/>
      <c r="G176" s="18"/>
      <c r="H176" s="18"/>
      <c r="J176" s="44"/>
      <c r="K176" s="18"/>
      <c r="L176" s="18"/>
      <c r="N176" s="44"/>
      <c r="O176" s="18"/>
      <c r="P176" s="18"/>
      <c r="Q176" s="120"/>
      <c r="R176" s="45"/>
    </row>
    <row r="177" spans="1:18" s="26" customFormat="1" ht="15" x14ac:dyDescent="0.2">
      <c r="A177" s="92" t="s">
        <v>29</v>
      </c>
      <c r="B177" s="85" t="s">
        <v>6</v>
      </c>
      <c r="C177" s="165">
        <v>1</v>
      </c>
      <c r="D177" s="85"/>
      <c r="E177" s="81"/>
      <c r="F177" s="87">
        <f t="shared" ref="F177:F183" si="22">C177*E177</f>
        <v>0</v>
      </c>
      <c r="G177" s="18"/>
      <c r="H177" s="18"/>
      <c r="J177" s="44"/>
      <c r="K177" s="18"/>
      <c r="L177" s="18"/>
      <c r="N177" s="44"/>
      <c r="O177" s="18"/>
      <c r="P177" s="18"/>
      <c r="Q177" s="120"/>
      <c r="R177" s="45"/>
    </row>
    <row r="178" spans="1:18" s="26" customFormat="1" ht="15" x14ac:dyDescent="0.2">
      <c r="A178" s="92" t="s">
        <v>13</v>
      </c>
      <c r="B178" s="85" t="s">
        <v>6</v>
      </c>
      <c r="C178" s="165">
        <v>1</v>
      </c>
      <c r="D178" s="85"/>
      <c r="E178" s="81"/>
      <c r="F178" s="87">
        <f t="shared" si="22"/>
        <v>0</v>
      </c>
      <c r="G178" s="18"/>
      <c r="H178" s="18"/>
      <c r="J178" s="44"/>
      <c r="K178" s="18"/>
      <c r="L178" s="18"/>
      <c r="N178" s="44"/>
      <c r="O178" s="18"/>
      <c r="P178" s="18"/>
      <c r="Q178" s="120"/>
      <c r="R178" s="45"/>
    </row>
    <row r="179" spans="1:18" s="26" customFormat="1" ht="15" x14ac:dyDescent="0.2">
      <c r="A179" s="92" t="s">
        <v>28</v>
      </c>
      <c r="B179" s="85" t="s">
        <v>6</v>
      </c>
      <c r="C179" s="165">
        <v>1</v>
      </c>
      <c r="D179" s="85"/>
      <c r="E179" s="81"/>
      <c r="F179" s="87">
        <f t="shared" si="22"/>
        <v>0</v>
      </c>
      <c r="G179" s="18"/>
      <c r="H179" s="18"/>
      <c r="J179" s="44"/>
      <c r="K179" s="18"/>
      <c r="L179" s="18"/>
      <c r="N179" s="44"/>
      <c r="O179" s="18"/>
      <c r="P179" s="18"/>
      <c r="Q179" s="120"/>
      <c r="R179" s="45"/>
    </row>
    <row r="180" spans="1:18" s="26" customFormat="1" ht="15" x14ac:dyDescent="0.2">
      <c r="A180" s="92" t="s">
        <v>30</v>
      </c>
      <c r="B180" s="85" t="s">
        <v>6</v>
      </c>
      <c r="C180" s="165">
        <v>1</v>
      </c>
      <c r="D180" s="85"/>
      <c r="E180" s="81"/>
      <c r="F180" s="87">
        <f t="shared" si="22"/>
        <v>0</v>
      </c>
      <c r="G180" s="18"/>
      <c r="H180" s="18"/>
      <c r="J180" s="44"/>
      <c r="K180" s="18"/>
      <c r="L180" s="18"/>
      <c r="N180" s="44"/>
      <c r="O180" s="18"/>
      <c r="P180" s="18"/>
      <c r="Q180" s="120"/>
      <c r="R180" s="45"/>
    </row>
    <row r="181" spans="1:18" s="26" customFormat="1" ht="15" x14ac:dyDescent="0.2">
      <c r="A181" s="92" t="s">
        <v>31</v>
      </c>
      <c r="B181" s="85" t="s">
        <v>6</v>
      </c>
      <c r="C181" s="165">
        <v>1</v>
      </c>
      <c r="D181" s="85"/>
      <c r="E181" s="81"/>
      <c r="F181" s="87">
        <f t="shared" si="22"/>
        <v>0</v>
      </c>
      <c r="G181" s="18"/>
      <c r="H181" s="18"/>
      <c r="J181" s="44"/>
      <c r="K181" s="18"/>
      <c r="L181" s="18"/>
      <c r="N181" s="44"/>
      <c r="O181" s="18"/>
      <c r="P181" s="18"/>
      <c r="Q181" s="120"/>
      <c r="R181" s="45"/>
    </row>
    <row r="182" spans="1:18" s="26" customFormat="1" ht="15" x14ac:dyDescent="0.2">
      <c r="A182" s="92" t="s">
        <v>32</v>
      </c>
      <c r="B182" s="85" t="s">
        <v>6</v>
      </c>
      <c r="C182" s="165">
        <v>1</v>
      </c>
      <c r="D182" s="85"/>
      <c r="E182" s="81"/>
      <c r="F182" s="87">
        <f t="shared" si="22"/>
        <v>0</v>
      </c>
      <c r="G182" s="18"/>
      <c r="H182" s="18"/>
      <c r="J182" s="44"/>
      <c r="K182" s="18"/>
      <c r="L182" s="18"/>
      <c r="N182" s="44"/>
      <c r="O182" s="18"/>
      <c r="P182" s="18"/>
      <c r="Q182" s="120"/>
      <c r="R182" s="45"/>
    </row>
    <row r="183" spans="1:18" s="26" customFormat="1" ht="15" x14ac:dyDescent="0.2">
      <c r="A183" s="92" t="s">
        <v>33</v>
      </c>
      <c r="B183" s="85" t="s">
        <v>6</v>
      </c>
      <c r="C183" s="165">
        <v>1</v>
      </c>
      <c r="D183" s="85"/>
      <c r="E183" s="81"/>
      <c r="F183" s="87">
        <f t="shared" si="22"/>
        <v>0</v>
      </c>
    </row>
    <row r="184" spans="1:18" s="26" customFormat="1" ht="15" x14ac:dyDescent="0.2">
      <c r="A184" s="92"/>
      <c r="B184" s="80"/>
      <c r="C184" s="165"/>
      <c r="D184" s="85"/>
      <c r="E184" s="82"/>
      <c r="F184" s="90" t="s">
        <v>7</v>
      </c>
      <c r="G184" s="18"/>
      <c r="H184" s="18"/>
      <c r="J184" s="44"/>
      <c r="K184" s="18"/>
      <c r="L184" s="18"/>
      <c r="N184" s="44"/>
      <c r="O184" s="18"/>
      <c r="P184" s="18"/>
      <c r="Q184" s="120"/>
      <c r="R184" s="45"/>
    </row>
    <row r="185" spans="1:18" s="26" customFormat="1" ht="14.25" customHeight="1" x14ac:dyDescent="0.2">
      <c r="A185" s="105" t="s">
        <v>90</v>
      </c>
      <c r="B185" s="85"/>
      <c r="C185" s="86"/>
      <c r="D185" s="85"/>
      <c r="E185" s="121"/>
      <c r="F185" s="89">
        <f>SUM(F177:F184)</f>
        <v>0</v>
      </c>
      <c r="G185" s="18"/>
      <c r="H185" s="18"/>
      <c r="J185" s="49"/>
      <c r="K185" s="18"/>
      <c r="L185" s="18"/>
      <c r="N185" s="49"/>
      <c r="O185" s="18"/>
      <c r="P185" s="18"/>
      <c r="Q185" s="120"/>
      <c r="R185" s="93"/>
    </row>
    <row r="186" spans="1:18" s="26" customFormat="1" ht="14.25" customHeight="1" x14ac:dyDescent="0.2">
      <c r="A186" s="105"/>
      <c r="B186" s="85"/>
      <c r="C186" s="86"/>
      <c r="D186" s="85"/>
      <c r="E186" s="121"/>
      <c r="F186" s="89"/>
      <c r="G186" s="18"/>
      <c r="H186" s="18"/>
      <c r="J186" s="49"/>
      <c r="K186" s="18"/>
      <c r="L186" s="18"/>
      <c r="N186" s="49"/>
      <c r="O186" s="18"/>
      <c r="P186" s="18"/>
      <c r="R186" s="49"/>
    </row>
    <row r="187" spans="1:18" s="26" customFormat="1" ht="14.25" customHeight="1" x14ac:dyDescent="0.2">
      <c r="A187" s="105"/>
      <c r="B187" s="85"/>
      <c r="C187" s="86"/>
      <c r="D187" s="85"/>
      <c r="E187" s="121"/>
      <c r="F187" s="89"/>
      <c r="G187" s="18"/>
      <c r="H187" s="18"/>
      <c r="J187" s="49"/>
      <c r="K187" s="18"/>
      <c r="L187" s="18"/>
      <c r="N187" s="49"/>
      <c r="O187" s="18"/>
      <c r="P187" s="18"/>
      <c r="R187" s="49"/>
    </row>
    <row r="188" spans="1:18" s="26" customFormat="1" ht="14.25" customHeight="1" x14ac:dyDescent="0.2">
      <c r="A188" s="105"/>
      <c r="B188" s="85"/>
      <c r="C188" s="86"/>
      <c r="D188" s="85"/>
      <c r="E188" s="121"/>
      <c r="F188" s="89"/>
      <c r="G188" s="18"/>
      <c r="H188" s="18"/>
      <c r="J188" s="49"/>
      <c r="K188" s="18"/>
      <c r="L188" s="18"/>
      <c r="N188" s="49"/>
      <c r="O188" s="18"/>
      <c r="P188" s="18"/>
      <c r="R188" s="49"/>
    </row>
    <row r="189" spans="1:18" s="26" customFormat="1" ht="14.25" customHeight="1" x14ac:dyDescent="0.2">
      <c r="A189" s="105"/>
      <c r="B189" s="85"/>
      <c r="C189" s="86"/>
      <c r="D189" s="85"/>
      <c r="E189" s="121"/>
      <c r="F189" s="89"/>
      <c r="G189" s="18"/>
      <c r="H189" s="18"/>
      <c r="J189" s="49"/>
      <c r="K189" s="18"/>
      <c r="L189" s="18"/>
      <c r="N189" s="49"/>
      <c r="O189" s="18"/>
      <c r="P189" s="18"/>
      <c r="R189" s="49"/>
    </row>
    <row r="190" spans="1:18" s="26" customFormat="1" ht="14.25" customHeight="1" x14ac:dyDescent="0.2">
      <c r="A190" s="105"/>
      <c r="B190" s="85"/>
      <c r="C190" s="86"/>
      <c r="D190" s="85"/>
      <c r="E190" s="121"/>
      <c r="F190" s="89"/>
      <c r="G190" s="18"/>
      <c r="H190" s="18"/>
      <c r="J190" s="49"/>
      <c r="K190" s="18"/>
      <c r="L190" s="18"/>
      <c r="N190" s="49"/>
      <c r="O190" s="18"/>
      <c r="P190" s="18"/>
      <c r="R190" s="49"/>
    </row>
    <row r="191" spans="1:18" s="26" customFormat="1" ht="14.25" customHeight="1" x14ac:dyDescent="0.2">
      <c r="A191" s="105"/>
      <c r="B191" s="85"/>
      <c r="C191" s="86"/>
      <c r="D191" s="85"/>
      <c r="E191" s="121"/>
      <c r="F191" s="89"/>
      <c r="G191" s="18"/>
      <c r="H191" s="18"/>
      <c r="J191" s="49"/>
      <c r="K191" s="18"/>
      <c r="L191" s="18"/>
      <c r="N191" s="49"/>
      <c r="O191" s="18"/>
      <c r="P191" s="18"/>
      <c r="R191" s="49"/>
    </row>
    <row r="192" spans="1:18" s="26" customFormat="1" ht="14.25" customHeight="1" x14ac:dyDescent="0.2">
      <c r="A192" s="105"/>
      <c r="B192" s="85"/>
      <c r="C192" s="86"/>
      <c r="D192" s="85"/>
      <c r="E192" s="121"/>
      <c r="F192" s="89"/>
      <c r="G192" s="18"/>
      <c r="H192" s="18"/>
      <c r="J192" s="49"/>
      <c r="K192" s="18"/>
      <c r="L192" s="18"/>
      <c r="N192" s="49"/>
      <c r="O192" s="18"/>
      <c r="P192" s="18"/>
      <c r="R192" s="49"/>
    </row>
    <row r="193" spans="1:18" s="26" customFormat="1" ht="14.25" customHeight="1" x14ac:dyDescent="0.2">
      <c r="A193" s="105"/>
      <c r="B193" s="85"/>
      <c r="C193" s="86"/>
      <c r="D193" s="85"/>
      <c r="E193" s="121"/>
      <c r="F193" s="89"/>
      <c r="G193" s="18"/>
      <c r="H193" s="18"/>
      <c r="J193" s="49"/>
      <c r="K193" s="18"/>
      <c r="L193" s="18"/>
      <c r="N193" s="49"/>
      <c r="O193" s="18"/>
      <c r="P193" s="18"/>
      <c r="R193" s="49"/>
    </row>
    <row r="194" spans="1:18" s="26" customFormat="1" ht="14.25" customHeight="1" x14ac:dyDescent="0.2">
      <c r="A194" s="105"/>
      <c r="B194" s="85"/>
      <c r="C194" s="86"/>
      <c r="D194" s="85"/>
      <c r="E194" s="121"/>
      <c r="F194" s="89"/>
      <c r="G194" s="18"/>
      <c r="H194" s="18"/>
      <c r="J194" s="49"/>
      <c r="K194" s="18"/>
      <c r="L194" s="18"/>
      <c r="N194" s="49"/>
      <c r="O194" s="18"/>
      <c r="P194" s="18"/>
      <c r="R194" s="49"/>
    </row>
    <row r="195" spans="1:18" s="26" customFormat="1" ht="14.25" customHeight="1" x14ac:dyDescent="0.2">
      <c r="A195" s="105"/>
      <c r="B195" s="85"/>
      <c r="C195" s="86"/>
      <c r="D195" s="85"/>
      <c r="E195" s="121"/>
      <c r="F195" s="89"/>
      <c r="G195" s="18"/>
      <c r="H195" s="18"/>
      <c r="J195" s="49"/>
      <c r="K195" s="18"/>
      <c r="L195" s="18"/>
      <c r="N195" s="49"/>
      <c r="O195" s="18"/>
      <c r="P195" s="18"/>
      <c r="R195" s="49"/>
    </row>
    <row r="196" spans="1:18" s="26" customFormat="1" ht="14.25" customHeight="1" x14ac:dyDescent="0.2">
      <c r="A196" s="105"/>
      <c r="B196" s="85"/>
      <c r="C196" s="86"/>
      <c r="D196" s="85"/>
      <c r="E196" s="121"/>
      <c r="F196" s="89"/>
      <c r="G196" s="18"/>
      <c r="H196" s="18"/>
      <c r="J196" s="49"/>
      <c r="K196" s="18"/>
      <c r="L196" s="18"/>
      <c r="N196" s="49"/>
      <c r="O196" s="18"/>
      <c r="P196" s="18"/>
      <c r="R196" s="49"/>
    </row>
    <row r="197" spans="1:18" s="26" customFormat="1" ht="14.25" customHeight="1" x14ac:dyDescent="0.2">
      <c r="A197" s="105"/>
      <c r="B197" s="85"/>
      <c r="C197" s="86"/>
      <c r="D197" s="85"/>
      <c r="E197" s="121"/>
      <c r="F197" s="89"/>
      <c r="G197" s="18"/>
      <c r="H197" s="18"/>
      <c r="J197" s="49"/>
      <c r="K197" s="18"/>
      <c r="L197" s="18"/>
      <c r="N197" s="49"/>
      <c r="O197" s="18"/>
      <c r="P197" s="18"/>
      <c r="R197" s="49"/>
    </row>
    <row r="198" spans="1:18" s="26" customFormat="1" ht="14.25" customHeight="1" x14ac:dyDescent="0.2">
      <c r="A198" s="105"/>
      <c r="B198" s="85"/>
      <c r="C198" s="86"/>
      <c r="D198" s="85"/>
      <c r="E198" s="121"/>
      <c r="F198" s="89"/>
      <c r="G198" s="18"/>
      <c r="H198" s="18"/>
      <c r="J198" s="49"/>
      <c r="K198" s="18"/>
      <c r="L198" s="18"/>
      <c r="N198" s="49"/>
      <c r="O198" s="18"/>
      <c r="P198" s="18"/>
      <c r="R198" s="49"/>
    </row>
    <row r="199" spans="1:18" s="26" customFormat="1" ht="15.75" thickBot="1" x14ac:dyDescent="0.25">
      <c r="A199" s="187"/>
      <c r="B199" s="137"/>
      <c r="C199" s="138"/>
      <c r="D199" s="137"/>
      <c r="E199" s="139"/>
      <c r="F199" s="139"/>
    </row>
    <row r="200" spans="1:18" s="26" customFormat="1" ht="15" x14ac:dyDescent="0.2">
      <c r="A200" s="178"/>
      <c r="B200" s="166"/>
      <c r="C200" s="166"/>
      <c r="D200" s="166"/>
      <c r="E200" s="57"/>
      <c r="F200" s="57"/>
    </row>
    <row r="201" spans="1:18" s="26" customFormat="1" ht="15" x14ac:dyDescent="0.2">
      <c r="A201" s="178"/>
      <c r="B201" s="166"/>
      <c r="C201" s="166"/>
      <c r="D201" s="166"/>
      <c r="E201" s="57"/>
      <c r="F201" s="57"/>
    </row>
    <row r="202" spans="1:18" s="26" customFormat="1" ht="15" x14ac:dyDescent="0.2">
      <c r="A202" s="188" t="s">
        <v>137</v>
      </c>
      <c r="B202" s="188"/>
      <c r="C202" s="188"/>
      <c r="D202" s="188"/>
      <c r="E202" s="188"/>
      <c r="F202" s="188"/>
      <c r="G202" s="19"/>
      <c r="H202" s="19"/>
      <c r="I202" s="55"/>
      <c r="J202" s="49"/>
      <c r="K202" s="19"/>
      <c r="L202" s="19"/>
      <c r="M202" s="55"/>
      <c r="N202" s="49"/>
      <c r="O202" s="19"/>
      <c r="P202" s="19"/>
      <c r="Q202" s="55" t="s">
        <v>14</v>
      </c>
      <c r="R202" s="49" t="e">
        <f>#REF!</f>
        <v>#REF!</v>
      </c>
    </row>
    <row r="203" spans="1:18" s="26" customFormat="1" ht="15" x14ac:dyDescent="0.2">
      <c r="A203" s="189"/>
      <c r="B203" s="189"/>
      <c r="C203" s="189"/>
      <c r="D203" s="189"/>
      <c r="E203" s="189"/>
      <c r="F203" s="189"/>
      <c r="G203" s="19"/>
      <c r="H203" s="19"/>
      <c r="I203" s="55"/>
      <c r="J203" s="49"/>
      <c r="K203" s="19"/>
      <c r="L203" s="19"/>
      <c r="M203" s="55"/>
      <c r="N203" s="49"/>
      <c r="O203" s="19"/>
      <c r="P203" s="19"/>
      <c r="Q203" s="55"/>
      <c r="R203" s="49"/>
    </row>
    <row r="204" spans="1:18" s="26" customFormat="1" ht="15" x14ac:dyDescent="0.2">
      <c r="A204" s="189"/>
      <c r="B204" s="189"/>
      <c r="C204" s="189"/>
      <c r="D204" s="189"/>
      <c r="E204" s="189"/>
      <c r="F204" s="189"/>
      <c r="G204" s="19"/>
      <c r="H204" s="19"/>
      <c r="I204" s="55"/>
      <c r="J204" s="49"/>
      <c r="K204" s="19"/>
      <c r="L204" s="19"/>
      <c r="M204" s="55"/>
      <c r="N204" s="49"/>
      <c r="O204" s="19"/>
      <c r="P204" s="19"/>
      <c r="Q204" s="55"/>
      <c r="R204" s="49"/>
    </row>
    <row r="205" spans="1:18" s="26" customFormat="1" ht="15" x14ac:dyDescent="0.2">
      <c r="A205" s="189"/>
      <c r="B205" s="189"/>
      <c r="C205" s="189"/>
      <c r="D205" s="189"/>
      <c r="E205" s="189"/>
      <c r="F205" s="190"/>
      <c r="G205" s="19"/>
      <c r="H205" s="19"/>
      <c r="I205" s="55"/>
      <c r="J205" s="49"/>
      <c r="K205" s="19"/>
      <c r="L205" s="19"/>
      <c r="M205" s="55"/>
      <c r="N205" s="49"/>
      <c r="O205" s="19"/>
      <c r="P205" s="19"/>
      <c r="Q205" s="55"/>
      <c r="R205" s="49"/>
    </row>
    <row r="206" spans="1:18" s="26" customFormat="1" ht="15" x14ac:dyDescent="0.2">
      <c r="A206" s="166"/>
      <c r="B206" s="166"/>
      <c r="C206" s="166"/>
      <c r="D206" s="166"/>
      <c r="E206" s="57"/>
      <c r="F206" s="57"/>
      <c r="G206" s="19"/>
      <c r="H206" s="19"/>
      <c r="I206" s="19"/>
      <c r="J206" s="49"/>
      <c r="K206" s="19"/>
      <c r="L206" s="19"/>
      <c r="M206" s="19"/>
      <c r="N206" s="49"/>
      <c r="O206" s="19"/>
      <c r="P206" s="19"/>
      <c r="Q206" s="19"/>
      <c r="R206" s="49"/>
    </row>
    <row r="207" spans="1:18" s="26" customFormat="1" ht="15" x14ac:dyDescent="0.2">
      <c r="A207" s="191" t="str">
        <f>A4</f>
        <v>CHAPITRE I \ Généralités</v>
      </c>
      <c r="B207" s="166"/>
      <c r="C207" s="166"/>
      <c r="D207" s="166"/>
      <c r="E207" s="56" t="s">
        <v>14</v>
      </c>
      <c r="F207" s="122">
        <f>F13</f>
        <v>0</v>
      </c>
      <c r="G207" s="19"/>
      <c r="H207" s="19"/>
      <c r="I207" s="55"/>
      <c r="J207" s="49"/>
      <c r="K207" s="19"/>
      <c r="L207" s="19"/>
      <c r="M207" s="55"/>
      <c r="N207" s="49"/>
      <c r="O207" s="19"/>
      <c r="P207" s="19"/>
      <c r="Q207" s="55" t="s">
        <v>14</v>
      </c>
      <c r="R207" s="49" t="e">
        <f>#REF!</f>
        <v>#REF!</v>
      </c>
    </row>
    <row r="208" spans="1:18" s="26" customFormat="1" ht="15" x14ac:dyDescent="0.2">
      <c r="A208" s="191"/>
      <c r="B208" s="166"/>
      <c r="C208" s="166"/>
      <c r="D208" s="166"/>
      <c r="E208" s="56"/>
      <c r="F208" s="122"/>
      <c r="G208" s="19"/>
      <c r="H208" s="19"/>
      <c r="I208" s="19"/>
      <c r="J208" s="49"/>
      <c r="K208" s="19"/>
      <c r="L208" s="19"/>
      <c r="M208" s="19"/>
      <c r="N208" s="49"/>
      <c r="O208" s="19"/>
      <c r="P208" s="19"/>
      <c r="Q208" s="19"/>
      <c r="R208" s="49"/>
    </row>
    <row r="209" spans="1:18" s="26" customFormat="1" ht="15" x14ac:dyDescent="0.2">
      <c r="A209" s="191" t="str">
        <f>A16</f>
        <v>CHAPITRE II \ Installations existantes</v>
      </c>
      <c r="B209" s="166"/>
      <c r="C209" s="166"/>
      <c r="D209" s="166"/>
      <c r="E209" s="56" t="s">
        <v>14</v>
      </c>
      <c r="F209" s="122">
        <f>F73</f>
        <v>0</v>
      </c>
      <c r="G209" s="19"/>
      <c r="H209" s="19"/>
      <c r="I209" s="19"/>
      <c r="J209" s="49"/>
      <c r="K209" s="19"/>
      <c r="L209" s="19"/>
      <c r="M209" s="19"/>
      <c r="N209" s="49"/>
      <c r="O209" s="19"/>
      <c r="P209" s="19"/>
      <c r="Q209" s="19"/>
      <c r="R209" s="49"/>
    </row>
    <row r="210" spans="1:18" s="26" customFormat="1" ht="15" x14ac:dyDescent="0.2">
      <c r="A210" s="191"/>
      <c r="B210" s="166"/>
      <c r="C210" s="166"/>
      <c r="D210" s="166"/>
      <c r="E210" s="56"/>
      <c r="F210" s="122"/>
      <c r="G210" s="19"/>
      <c r="H210" s="19"/>
      <c r="I210" s="19"/>
      <c r="J210" s="49"/>
      <c r="K210" s="19"/>
      <c r="L210" s="19"/>
      <c r="M210" s="19"/>
      <c r="N210" s="49"/>
      <c r="O210" s="19"/>
      <c r="P210" s="19"/>
      <c r="Q210" s="19"/>
      <c r="R210" s="49"/>
    </row>
    <row r="211" spans="1:18" s="26" customFormat="1" ht="15" x14ac:dyDescent="0.2">
      <c r="A211" s="191" t="str">
        <f>A76</f>
        <v>CHAPITRE III \ Installations de chantier</v>
      </c>
      <c r="B211" s="166"/>
      <c r="C211" s="166"/>
      <c r="D211" s="166"/>
      <c r="E211" s="56"/>
      <c r="F211" s="123" t="s">
        <v>12</v>
      </c>
      <c r="G211" s="19"/>
      <c r="H211" s="19"/>
      <c r="I211" s="55"/>
      <c r="J211" s="49"/>
      <c r="K211" s="19"/>
      <c r="L211" s="19"/>
      <c r="M211" s="55"/>
      <c r="N211" s="49"/>
      <c r="O211" s="19"/>
      <c r="P211" s="19"/>
      <c r="Q211" s="55" t="s">
        <v>14</v>
      </c>
      <c r="R211" s="49" t="e">
        <f>#REF!</f>
        <v>#REF!</v>
      </c>
    </row>
    <row r="212" spans="1:18" s="26" customFormat="1" ht="15" x14ac:dyDescent="0.2">
      <c r="A212" s="166"/>
      <c r="B212" s="166"/>
      <c r="C212" s="166"/>
      <c r="D212" s="166"/>
      <c r="E212" s="57"/>
      <c r="F212" s="122"/>
      <c r="G212" s="19"/>
      <c r="H212" s="19"/>
      <c r="I212" s="19"/>
      <c r="J212" s="49"/>
      <c r="K212" s="19"/>
      <c r="L212" s="19"/>
      <c r="M212" s="19"/>
      <c r="N212" s="49"/>
      <c r="O212" s="19"/>
      <c r="P212" s="19"/>
      <c r="Q212" s="19"/>
      <c r="R212" s="49"/>
    </row>
    <row r="213" spans="1:18" s="26" customFormat="1" ht="15" x14ac:dyDescent="0.2">
      <c r="A213" s="191" t="str">
        <f>A79</f>
        <v>CHAPITRE IV \ Alimentation électrique</v>
      </c>
      <c r="B213" s="166"/>
      <c r="C213" s="166"/>
      <c r="D213" s="166"/>
      <c r="E213" s="56"/>
      <c r="F213" s="123" t="s">
        <v>12</v>
      </c>
      <c r="G213" s="19"/>
      <c r="H213" s="19"/>
      <c r="I213" s="55"/>
      <c r="J213" s="49"/>
      <c r="K213" s="19"/>
      <c r="L213" s="19"/>
      <c r="M213" s="55"/>
      <c r="N213" s="49"/>
      <c r="O213" s="19"/>
      <c r="P213" s="19"/>
      <c r="Q213" s="55" t="s">
        <v>14</v>
      </c>
      <c r="R213" s="49" t="e">
        <f>#REF!</f>
        <v>#REF!</v>
      </c>
    </row>
    <row r="214" spans="1:18" s="26" customFormat="1" ht="15" x14ac:dyDescent="0.2">
      <c r="A214" s="166"/>
      <c r="B214" s="166"/>
      <c r="C214" s="166"/>
      <c r="D214" s="166"/>
      <c r="E214" s="57"/>
      <c r="F214" s="124"/>
      <c r="G214" s="19"/>
      <c r="H214" s="19"/>
      <c r="I214" s="19"/>
      <c r="J214" s="49"/>
      <c r="K214" s="19"/>
      <c r="L214" s="19"/>
      <c r="M214" s="19"/>
      <c r="N214" s="49"/>
      <c r="O214" s="19"/>
      <c r="P214" s="19"/>
      <c r="Q214" s="19"/>
      <c r="R214" s="49"/>
    </row>
    <row r="215" spans="1:18" s="26" customFormat="1" ht="28.5" x14ac:dyDescent="0.2">
      <c r="A215" s="191" t="str">
        <f>A82</f>
        <v>CHAPITRE V \ Prise de terre - Liaisons équipotentielles - Mise à la terre</v>
      </c>
      <c r="B215" s="166"/>
      <c r="C215" s="166"/>
      <c r="D215" s="166"/>
      <c r="E215" s="56"/>
      <c r="F215" s="123" t="s">
        <v>12</v>
      </c>
      <c r="G215" s="19"/>
      <c r="H215" s="19"/>
      <c r="I215" s="55"/>
      <c r="J215" s="49"/>
      <c r="K215" s="19"/>
      <c r="L215" s="19"/>
      <c r="M215" s="55"/>
      <c r="N215" s="49"/>
      <c r="O215" s="19"/>
      <c r="P215" s="19"/>
      <c r="Q215" s="55" t="s">
        <v>14</v>
      </c>
      <c r="R215" s="49" t="e">
        <f>#REF!</f>
        <v>#REF!</v>
      </c>
    </row>
    <row r="216" spans="1:18" s="26" customFormat="1" ht="15" x14ac:dyDescent="0.2">
      <c r="A216" s="166"/>
      <c r="B216" s="166"/>
      <c r="C216" s="166"/>
      <c r="D216" s="166"/>
      <c r="E216" s="57"/>
      <c r="F216" s="122"/>
      <c r="G216" s="19"/>
      <c r="H216" s="19"/>
      <c r="I216" s="55"/>
      <c r="J216" s="49"/>
      <c r="K216" s="19"/>
      <c r="L216" s="19"/>
      <c r="M216" s="55"/>
      <c r="N216" s="49"/>
      <c r="O216" s="19"/>
      <c r="P216" s="19"/>
      <c r="Q216" s="55"/>
      <c r="R216" s="49"/>
    </row>
    <row r="217" spans="1:18" s="26" customFormat="1" ht="15" customHeight="1" x14ac:dyDescent="0.2">
      <c r="A217" s="191" t="str">
        <f>A85</f>
        <v>CHAPITRE VI \ Armoires de protection des circuits</v>
      </c>
      <c r="B217" s="166"/>
      <c r="C217" s="166"/>
      <c r="D217" s="166"/>
      <c r="E217" s="56" t="s">
        <v>14</v>
      </c>
      <c r="F217" s="122">
        <f>F120</f>
        <v>0</v>
      </c>
      <c r="G217" s="19"/>
      <c r="H217" s="19"/>
      <c r="I217" s="55"/>
      <c r="J217" s="49"/>
      <c r="K217" s="19"/>
      <c r="L217" s="19"/>
      <c r="M217" s="55"/>
      <c r="N217" s="49"/>
      <c r="O217" s="19"/>
      <c r="P217" s="19"/>
      <c r="Q217" s="55" t="s">
        <v>14</v>
      </c>
      <c r="R217" s="49" t="e">
        <f>#REF!</f>
        <v>#REF!</v>
      </c>
    </row>
    <row r="218" spans="1:18" s="26" customFormat="1" ht="15" x14ac:dyDescent="0.2">
      <c r="A218" s="166"/>
      <c r="B218" s="166"/>
      <c r="C218" s="166"/>
      <c r="D218" s="166"/>
      <c r="E218" s="57"/>
      <c r="F218" s="122"/>
      <c r="G218" s="19"/>
      <c r="H218" s="19"/>
      <c r="I218" s="55"/>
      <c r="J218" s="49"/>
      <c r="K218" s="19"/>
      <c r="L218" s="19"/>
      <c r="M218" s="55"/>
      <c r="N218" s="49"/>
      <c r="O218" s="19"/>
      <c r="P218" s="19"/>
      <c r="Q218" s="55"/>
      <c r="R218" s="49"/>
    </row>
    <row r="219" spans="1:18" s="26" customFormat="1" ht="15" x14ac:dyDescent="0.2">
      <c r="A219" s="191" t="str">
        <f>A123</f>
        <v>CHAPITRE VII \ Equipement des locaux</v>
      </c>
      <c r="B219" s="166"/>
      <c r="C219" s="166"/>
      <c r="D219" s="166"/>
      <c r="E219" s="56" t="s">
        <v>14</v>
      </c>
      <c r="F219" s="122">
        <f>F171</f>
        <v>0</v>
      </c>
      <c r="G219" s="125"/>
      <c r="H219" s="19"/>
      <c r="I219" s="55"/>
      <c r="J219" s="49"/>
      <c r="K219" s="19"/>
      <c r="L219" s="19"/>
      <c r="M219" s="55"/>
      <c r="N219" s="49"/>
      <c r="O219" s="19"/>
      <c r="P219" s="19"/>
      <c r="Q219" s="55" t="s">
        <v>14</v>
      </c>
      <c r="R219" s="49" t="e">
        <f>#REF!</f>
        <v>#REF!</v>
      </c>
    </row>
    <row r="220" spans="1:18" s="26" customFormat="1" ht="15" customHeight="1" x14ac:dyDescent="0.2">
      <c r="A220" s="191"/>
      <c r="B220" s="166"/>
      <c r="C220" s="166"/>
      <c r="D220" s="166"/>
      <c r="E220" s="56"/>
      <c r="F220" s="122"/>
      <c r="G220" s="19"/>
      <c r="H220" s="19"/>
      <c r="I220" s="55"/>
      <c r="J220" s="49"/>
      <c r="K220" s="19"/>
      <c r="L220" s="19"/>
      <c r="M220" s="55"/>
      <c r="N220" s="49"/>
      <c r="O220" s="19"/>
      <c r="P220" s="19"/>
      <c r="Q220" s="55"/>
      <c r="R220" s="49"/>
    </row>
    <row r="221" spans="1:18" s="26" customFormat="1" ht="15" x14ac:dyDescent="0.2">
      <c r="A221" s="191" t="str">
        <f>A174</f>
        <v>CHAPITRE VIII \ Travaux divers</v>
      </c>
      <c r="B221" s="166"/>
      <c r="C221" s="166"/>
      <c r="D221" s="166"/>
      <c r="E221" s="56" t="s">
        <v>14</v>
      </c>
      <c r="F221" s="122">
        <f>F185</f>
        <v>0</v>
      </c>
      <c r="G221" s="19"/>
      <c r="H221" s="19"/>
      <c r="I221" s="55"/>
      <c r="J221" s="49"/>
      <c r="K221" s="19"/>
      <c r="L221" s="19"/>
      <c r="M221" s="55"/>
      <c r="N221" s="49"/>
      <c r="O221" s="19"/>
      <c r="P221" s="19"/>
      <c r="Q221" s="55" t="s">
        <v>14</v>
      </c>
      <c r="R221" s="49" t="e">
        <f>SUM(#REF!)</f>
        <v>#REF!</v>
      </c>
    </row>
    <row r="222" spans="1:18" s="26" customFormat="1" ht="15" x14ac:dyDescent="0.2">
      <c r="A222" s="192"/>
      <c r="B222" s="165"/>
      <c r="C222" s="165"/>
      <c r="D222" s="165"/>
      <c r="E222" s="58"/>
      <c r="F222" s="57" t="s">
        <v>7</v>
      </c>
      <c r="G222" s="19"/>
      <c r="H222" s="19"/>
      <c r="I222" s="55"/>
      <c r="J222" s="49"/>
      <c r="K222" s="19"/>
      <c r="L222" s="19"/>
      <c r="M222" s="55"/>
      <c r="N222" s="49"/>
      <c r="O222" s="19"/>
      <c r="P222" s="19"/>
      <c r="Q222" s="55"/>
      <c r="R222" s="49"/>
    </row>
    <row r="223" spans="1:18" s="26" customFormat="1" ht="15" customHeight="1" x14ac:dyDescent="0.2">
      <c r="A223" s="193" t="s">
        <v>35</v>
      </c>
      <c r="B223" s="166"/>
      <c r="C223" s="166"/>
      <c r="D223" s="166"/>
      <c r="E223" s="56" t="s">
        <v>14</v>
      </c>
      <c r="F223" s="122">
        <f>SUM(F207:F221)</f>
        <v>0</v>
      </c>
      <c r="G223" s="127"/>
      <c r="H223" s="19"/>
      <c r="I223" s="55"/>
      <c r="J223" s="49"/>
      <c r="K223" s="19"/>
      <c r="L223" s="19"/>
      <c r="M223" s="55"/>
      <c r="N223" s="49"/>
      <c r="O223" s="19"/>
      <c r="P223" s="19"/>
      <c r="Q223" s="55" t="s">
        <v>14</v>
      </c>
      <c r="R223" s="49" t="e">
        <f>#REF!</f>
        <v>#REF!</v>
      </c>
    </row>
    <row r="224" spans="1:18" s="26" customFormat="1" ht="15" x14ac:dyDescent="0.2">
      <c r="A224" s="193"/>
      <c r="B224" s="166"/>
      <c r="C224" s="166"/>
      <c r="D224" s="166"/>
      <c r="E224" s="56"/>
      <c r="F224" s="122"/>
      <c r="G224" s="19"/>
      <c r="H224" s="19"/>
      <c r="I224" s="55"/>
      <c r="J224" s="49"/>
      <c r="K224" s="19"/>
      <c r="L224" s="19"/>
      <c r="M224" s="55"/>
      <c r="N224" s="49"/>
      <c r="O224" s="19"/>
      <c r="P224" s="19"/>
      <c r="Q224" s="55"/>
      <c r="R224" s="49"/>
    </row>
    <row r="225" spans="1:18" s="26" customFormat="1" ht="15" x14ac:dyDescent="0.2">
      <c r="A225" s="193" t="s">
        <v>19</v>
      </c>
      <c r="B225" s="166"/>
      <c r="C225" s="166"/>
      <c r="D225" s="166"/>
      <c r="E225" s="56" t="s">
        <v>14</v>
      </c>
      <c r="F225" s="122">
        <f>F223*0.2</f>
        <v>0</v>
      </c>
      <c r="G225" s="19"/>
      <c r="H225" s="19"/>
      <c r="I225" s="55"/>
      <c r="J225" s="49"/>
      <c r="K225" s="19"/>
      <c r="L225" s="19"/>
      <c r="M225" s="55"/>
      <c r="N225" s="49"/>
      <c r="O225" s="19"/>
      <c r="P225" s="19"/>
      <c r="Q225" s="55"/>
      <c r="R225" s="49"/>
    </row>
    <row r="226" spans="1:18" s="26" customFormat="1" ht="15" x14ac:dyDescent="0.2">
      <c r="A226" s="193"/>
      <c r="B226" s="166"/>
      <c r="C226" s="166"/>
      <c r="D226" s="166"/>
      <c r="E226" s="56"/>
      <c r="F226" s="122"/>
      <c r="G226" s="19"/>
      <c r="H226" s="19"/>
      <c r="I226" s="55"/>
      <c r="J226" s="49"/>
      <c r="K226" s="19"/>
      <c r="L226" s="19"/>
      <c r="M226" s="55"/>
      <c r="N226" s="49"/>
      <c r="O226" s="19"/>
      <c r="P226" s="19"/>
      <c r="Q226" s="55"/>
      <c r="R226" s="49"/>
    </row>
    <row r="227" spans="1:18" s="26" customFormat="1" ht="15" x14ac:dyDescent="0.2">
      <c r="A227" s="193" t="s">
        <v>15</v>
      </c>
      <c r="B227" s="166"/>
      <c r="C227" s="166"/>
      <c r="D227" s="166"/>
      <c r="E227" s="56" t="s">
        <v>14</v>
      </c>
      <c r="F227" s="122">
        <f>SUM(F223:F225)</f>
        <v>0</v>
      </c>
      <c r="G227" s="19"/>
      <c r="H227" s="19"/>
      <c r="I227" s="55"/>
      <c r="J227" s="49"/>
      <c r="K227" s="19"/>
      <c r="L227" s="19"/>
      <c r="M227" s="55"/>
      <c r="N227" s="49"/>
      <c r="O227" s="19"/>
      <c r="P227" s="19"/>
      <c r="Q227" s="55"/>
      <c r="R227" s="49"/>
    </row>
    <row r="228" spans="1:18" s="26" customFormat="1" ht="15" x14ac:dyDescent="0.2">
      <c r="A228" s="193"/>
      <c r="B228" s="166"/>
      <c r="C228" s="166"/>
      <c r="D228" s="166"/>
      <c r="E228" s="56"/>
      <c r="F228" s="57"/>
      <c r="G228" s="19"/>
      <c r="H228" s="19"/>
      <c r="I228" s="55"/>
      <c r="J228" s="49"/>
      <c r="K228" s="19"/>
      <c r="L228" s="19"/>
      <c r="M228" s="55"/>
      <c r="N228" s="49"/>
      <c r="O228" s="19"/>
      <c r="P228" s="19"/>
      <c r="Q228" s="55"/>
      <c r="R228" s="49"/>
    </row>
    <row r="229" spans="1:18" s="26" customFormat="1" ht="15" x14ac:dyDescent="0.2">
      <c r="A229" s="193"/>
      <c r="B229" s="166"/>
      <c r="C229" s="166"/>
      <c r="D229" s="166"/>
      <c r="E229" s="56"/>
      <c r="F229" s="57"/>
      <c r="G229" s="19"/>
      <c r="H229" s="19"/>
      <c r="I229" s="55"/>
      <c r="J229" s="49"/>
      <c r="K229" s="19"/>
      <c r="L229" s="19"/>
      <c r="M229" s="55"/>
      <c r="N229" s="49"/>
      <c r="O229" s="19"/>
      <c r="P229" s="19"/>
      <c r="Q229" s="55"/>
      <c r="R229" s="49"/>
    </row>
    <row r="230" spans="1:18" s="26" customFormat="1" ht="15" x14ac:dyDescent="0.2">
      <c r="A230" s="193"/>
      <c r="B230" s="166"/>
      <c r="C230" s="166"/>
      <c r="D230" s="166"/>
      <c r="E230" s="56"/>
      <c r="F230" s="57"/>
      <c r="G230" s="19"/>
      <c r="H230" s="19"/>
      <c r="I230" s="55"/>
      <c r="J230" s="49"/>
      <c r="K230" s="19"/>
      <c r="L230" s="19"/>
      <c r="M230" s="55"/>
      <c r="N230" s="49"/>
      <c r="O230" s="19"/>
      <c r="P230" s="19"/>
      <c r="Q230" s="55"/>
      <c r="R230" s="49"/>
    </row>
    <row r="231" spans="1:18" s="26" customFormat="1" ht="15" x14ac:dyDescent="0.2">
      <c r="A231" s="193"/>
      <c r="B231" s="166"/>
      <c r="C231" s="166"/>
      <c r="D231" s="166"/>
      <c r="E231" s="56"/>
      <c r="F231" s="57"/>
      <c r="G231" s="19"/>
      <c r="H231" s="19"/>
      <c r="I231" s="55"/>
      <c r="J231" s="49"/>
      <c r="K231" s="19"/>
      <c r="L231" s="19"/>
      <c r="M231" s="55"/>
      <c r="N231" s="49"/>
      <c r="O231" s="19"/>
      <c r="P231" s="19"/>
      <c r="Q231" s="55"/>
      <c r="R231" s="49"/>
    </row>
    <row r="232" spans="1:18" s="26" customFormat="1" ht="15" x14ac:dyDescent="0.2">
      <c r="A232" s="193"/>
      <c r="B232" s="166"/>
      <c r="C232" s="166"/>
      <c r="D232" s="166"/>
      <c r="E232" s="56"/>
      <c r="F232" s="57"/>
      <c r="G232" s="19"/>
      <c r="H232" s="19"/>
      <c r="I232" s="55"/>
      <c r="J232" s="49"/>
      <c r="K232" s="19"/>
      <c r="L232" s="19"/>
      <c r="M232" s="55"/>
      <c r="N232" s="49"/>
      <c r="O232" s="19"/>
      <c r="P232" s="19"/>
      <c r="Q232" s="55"/>
      <c r="R232" s="49"/>
    </row>
    <row r="233" spans="1:18" s="26" customFormat="1" ht="15" x14ac:dyDescent="0.2">
      <c r="A233" s="193"/>
      <c r="B233" s="166"/>
      <c r="C233" s="166"/>
      <c r="D233" s="166"/>
      <c r="E233" s="56"/>
      <c r="F233" s="57"/>
      <c r="G233" s="19"/>
      <c r="H233" s="19"/>
      <c r="I233" s="55"/>
      <c r="J233" s="49"/>
      <c r="K233" s="19"/>
      <c r="L233" s="19"/>
      <c r="M233" s="55"/>
      <c r="N233" s="49"/>
      <c r="O233" s="19"/>
      <c r="P233" s="19"/>
      <c r="Q233" s="55"/>
      <c r="R233" s="49"/>
    </row>
    <row r="234" spans="1:18" s="26" customFormat="1" ht="15" x14ac:dyDescent="0.2">
      <c r="A234" s="168"/>
      <c r="B234" s="168"/>
      <c r="C234" s="165"/>
      <c r="D234" s="165"/>
      <c r="E234" s="58"/>
      <c r="F234" s="59"/>
      <c r="J234" s="52"/>
      <c r="N234" s="52"/>
      <c r="R234" s="52"/>
    </row>
    <row r="235" spans="1:18" x14ac:dyDescent="0.2">
      <c r="A235" s="194"/>
      <c r="B235" s="194"/>
      <c r="C235" s="195"/>
      <c r="D235" s="195"/>
      <c r="F235" s="61"/>
    </row>
    <row r="236" spans="1:18" x14ac:dyDescent="0.2">
      <c r="A236" s="194"/>
      <c r="B236" s="194"/>
      <c r="C236" s="195"/>
      <c r="D236" s="195"/>
      <c r="F236" s="61"/>
    </row>
    <row r="237" spans="1:18" x14ac:dyDescent="0.2">
      <c r="A237" s="194"/>
      <c r="B237" s="194"/>
      <c r="C237" s="195"/>
      <c r="D237" s="195"/>
      <c r="F237" s="61"/>
    </row>
    <row r="238" spans="1:18" x14ac:dyDescent="0.2">
      <c r="A238" s="194"/>
      <c r="B238" s="194"/>
      <c r="C238" s="195"/>
      <c r="D238" s="195"/>
      <c r="F238" s="61"/>
    </row>
    <row r="239" spans="1:18" x14ac:dyDescent="0.2">
      <c r="A239" s="194"/>
      <c r="B239" s="194"/>
      <c r="C239" s="195"/>
      <c r="D239" s="195"/>
      <c r="F239" s="61"/>
    </row>
    <row r="240" spans="1:18" x14ac:dyDescent="0.2">
      <c r="A240" s="194"/>
      <c r="B240" s="194"/>
      <c r="C240" s="195"/>
      <c r="D240" s="195"/>
      <c r="F240" s="61"/>
    </row>
    <row r="241" spans="1:6" x14ac:dyDescent="0.2">
      <c r="A241" s="194"/>
      <c r="B241" s="194"/>
      <c r="C241" s="195"/>
      <c r="D241" s="195"/>
      <c r="F241" s="61"/>
    </row>
    <row r="242" spans="1:6" x14ac:dyDescent="0.2">
      <c r="A242" s="194"/>
      <c r="B242" s="194"/>
      <c r="C242" s="195"/>
      <c r="D242" s="195"/>
      <c r="F242" s="61"/>
    </row>
    <row r="243" spans="1:6" x14ac:dyDescent="0.2">
      <c r="A243" s="194"/>
      <c r="B243" s="194"/>
      <c r="C243" s="195"/>
      <c r="D243" s="195"/>
      <c r="F243" s="61"/>
    </row>
    <row r="244" spans="1:6" x14ac:dyDescent="0.2">
      <c r="A244" s="27"/>
      <c r="F244" s="61"/>
    </row>
    <row r="245" spans="1:6" x14ac:dyDescent="0.2">
      <c r="A245" s="27"/>
      <c r="F245" s="61"/>
    </row>
    <row r="246" spans="1:6" x14ac:dyDescent="0.2">
      <c r="A246" s="27"/>
      <c r="F246" s="61"/>
    </row>
    <row r="247" spans="1:6" x14ac:dyDescent="0.2">
      <c r="A247" s="27"/>
      <c r="F247" s="61"/>
    </row>
    <row r="248" spans="1:6" x14ac:dyDescent="0.2">
      <c r="A248" s="27"/>
      <c r="F248" s="61"/>
    </row>
    <row r="249" spans="1:6" x14ac:dyDescent="0.2">
      <c r="A249" s="27"/>
      <c r="F249" s="61"/>
    </row>
    <row r="250" spans="1:6" x14ac:dyDescent="0.2">
      <c r="A250" s="27"/>
      <c r="F250" s="61"/>
    </row>
    <row r="251" spans="1:6" x14ac:dyDescent="0.2">
      <c r="A251" s="27"/>
      <c r="F251" s="61"/>
    </row>
    <row r="252" spans="1:6" x14ac:dyDescent="0.2">
      <c r="A252" s="27"/>
      <c r="F252" s="61"/>
    </row>
    <row r="253" spans="1:6" x14ac:dyDescent="0.2">
      <c r="A253" s="27"/>
      <c r="F253" s="61"/>
    </row>
    <row r="254" spans="1:6" x14ac:dyDescent="0.2">
      <c r="A254" s="27"/>
      <c r="F254" s="61"/>
    </row>
    <row r="255" spans="1:6" x14ac:dyDescent="0.2">
      <c r="A255" s="27"/>
      <c r="F255" s="61"/>
    </row>
    <row r="256" spans="1:6" x14ac:dyDescent="0.2">
      <c r="A256" s="27"/>
      <c r="F256" s="61"/>
    </row>
    <row r="257" spans="1:6" x14ac:dyDescent="0.2">
      <c r="A257" s="27"/>
      <c r="F257" s="61"/>
    </row>
    <row r="258" spans="1:6" x14ac:dyDescent="0.2">
      <c r="A258" s="27"/>
      <c r="F258" s="61"/>
    </row>
    <row r="259" spans="1:6" x14ac:dyDescent="0.2">
      <c r="A259" s="27"/>
      <c r="F259" s="61"/>
    </row>
    <row r="260" spans="1:6" x14ac:dyDescent="0.2">
      <c r="A260" s="27"/>
      <c r="F260" s="61"/>
    </row>
    <row r="261" spans="1:6" x14ac:dyDescent="0.2">
      <c r="A261" s="27"/>
      <c r="F261" s="61"/>
    </row>
    <row r="262" spans="1:6" x14ac:dyDescent="0.2">
      <c r="A262" s="27"/>
      <c r="F262" s="61"/>
    </row>
    <row r="263" spans="1:6" x14ac:dyDescent="0.2">
      <c r="A263" s="27"/>
      <c r="F263" s="61"/>
    </row>
    <row r="264" spans="1:6" x14ac:dyDescent="0.2">
      <c r="A264" s="27"/>
      <c r="F264" s="61"/>
    </row>
    <row r="265" spans="1:6" x14ac:dyDescent="0.2">
      <c r="A265" s="27"/>
      <c r="F265" s="61"/>
    </row>
    <row r="266" spans="1:6" x14ac:dyDescent="0.2">
      <c r="A266" s="27"/>
      <c r="F266" s="61"/>
    </row>
    <row r="267" spans="1:6" x14ac:dyDescent="0.2">
      <c r="A267" s="27"/>
      <c r="F267" s="61"/>
    </row>
    <row r="268" spans="1:6" x14ac:dyDescent="0.2">
      <c r="A268" s="27"/>
      <c r="F268" s="61"/>
    </row>
    <row r="269" spans="1:6" x14ac:dyDescent="0.2">
      <c r="A269" s="27"/>
      <c r="F269" s="61"/>
    </row>
    <row r="270" spans="1:6" x14ac:dyDescent="0.2">
      <c r="A270" s="27"/>
      <c r="F270" s="61"/>
    </row>
    <row r="271" spans="1:6" x14ac:dyDescent="0.2">
      <c r="A271" s="27"/>
      <c r="F271" s="61"/>
    </row>
    <row r="272" spans="1:6" x14ac:dyDescent="0.2">
      <c r="A272" s="27"/>
      <c r="F272" s="61"/>
    </row>
    <row r="273" spans="1:6" x14ac:dyDescent="0.2">
      <c r="A273" s="27"/>
      <c r="F273" s="61"/>
    </row>
    <row r="274" spans="1:6" x14ac:dyDescent="0.2">
      <c r="A274" s="27"/>
      <c r="F274" s="61"/>
    </row>
    <row r="275" spans="1:6" x14ac:dyDescent="0.2">
      <c r="A275" s="27"/>
      <c r="F275" s="61"/>
    </row>
    <row r="276" spans="1:6" x14ac:dyDescent="0.2">
      <c r="A276" s="27"/>
      <c r="F276" s="61"/>
    </row>
    <row r="277" spans="1:6" x14ac:dyDescent="0.2">
      <c r="A277" s="27"/>
      <c r="F277" s="61"/>
    </row>
    <row r="278" spans="1:6" x14ac:dyDescent="0.2">
      <c r="A278" s="27"/>
      <c r="F278" s="61"/>
    </row>
    <row r="279" spans="1:6" x14ac:dyDescent="0.2">
      <c r="A279" s="27"/>
      <c r="F279" s="61"/>
    </row>
    <row r="280" spans="1:6" x14ac:dyDescent="0.2">
      <c r="A280" s="27"/>
      <c r="F280" s="61"/>
    </row>
    <row r="281" spans="1:6" x14ac:dyDescent="0.2">
      <c r="A281" s="27"/>
      <c r="F281" s="61"/>
    </row>
    <row r="282" spans="1:6" x14ac:dyDescent="0.2">
      <c r="A282" s="27"/>
      <c r="F282" s="61"/>
    </row>
    <row r="283" spans="1:6" x14ac:dyDescent="0.2">
      <c r="A283" s="27"/>
      <c r="F283" s="61"/>
    </row>
    <row r="284" spans="1:6" x14ac:dyDescent="0.2">
      <c r="A284" s="27"/>
      <c r="F284" s="61"/>
    </row>
    <row r="285" spans="1:6" x14ac:dyDescent="0.2">
      <c r="A285" s="27"/>
      <c r="F285" s="61"/>
    </row>
    <row r="286" spans="1:6" x14ac:dyDescent="0.2">
      <c r="A286" s="27"/>
      <c r="F286" s="61"/>
    </row>
    <row r="287" spans="1:6" x14ac:dyDescent="0.2">
      <c r="A287" s="27"/>
      <c r="F287" s="61"/>
    </row>
    <row r="288" spans="1:6" x14ac:dyDescent="0.2">
      <c r="A288" s="27"/>
      <c r="F288" s="61"/>
    </row>
    <row r="289" spans="1:6" x14ac:dyDescent="0.2">
      <c r="A289" s="27"/>
      <c r="F289" s="61"/>
    </row>
    <row r="290" spans="1:6" x14ac:dyDescent="0.2">
      <c r="A290" s="27"/>
      <c r="F290" s="61"/>
    </row>
    <row r="291" spans="1:6" x14ac:dyDescent="0.2">
      <c r="A291" s="27"/>
      <c r="F291" s="61"/>
    </row>
    <row r="292" spans="1:6" x14ac:dyDescent="0.2">
      <c r="A292" s="27"/>
      <c r="F292" s="61"/>
    </row>
    <row r="293" spans="1:6" x14ac:dyDescent="0.2">
      <c r="A293" s="27"/>
      <c r="F293" s="61"/>
    </row>
    <row r="294" spans="1:6" x14ac:dyDescent="0.2">
      <c r="A294" s="27"/>
      <c r="F294" s="61"/>
    </row>
    <row r="295" spans="1:6" x14ac:dyDescent="0.2">
      <c r="A295" s="27"/>
      <c r="F295" s="61"/>
    </row>
    <row r="296" spans="1:6" x14ac:dyDescent="0.2">
      <c r="A296" s="27"/>
      <c r="F296" s="61"/>
    </row>
    <row r="297" spans="1:6" x14ac:dyDescent="0.2">
      <c r="A297" s="27"/>
      <c r="F297" s="61"/>
    </row>
    <row r="298" spans="1:6" x14ac:dyDescent="0.2">
      <c r="A298" s="27"/>
      <c r="F298" s="61"/>
    </row>
    <row r="299" spans="1:6" x14ac:dyDescent="0.2">
      <c r="A299" s="27"/>
      <c r="F299" s="61"/>
    </row>
    <row r="300" spans="1:6" x14ac:dyDescent="0.2">
      <c r="A300" s="27"/>
      <c r="F300" s="61"/>
    </row>
    <row r="301" spans="1:6" x14ac:dyDescent="0.2">
      <c r="A301" s="27"/>
      <c r="F301" s="61"/>
    </row>
    <row r="302" spans="1:6" x14ac:dyDescent="0.2">
      <c r="A302" s="27"/>
      <c r="F302" s="61"/>
    </row>
    <row r="303" spans="1:6" x14ac:dyDescent="0.2">
      <c r="A303" s="27"/>
      <c r="F303" s="61"/>
    </row>
    <row r="304" spans="1:6" x14ac:dyDescent="0.2">
      <c r="A304" s="27"/>
      <c r="F304" s="61"/>
    </row>
    <row r="305" spans="1:6" x14ac:dyDescent="0.2">
      <c r="A305" s="27"/>
      <c r="F305" s="61"/>
    </row>
    <row r="306" spans="1:6" x14ac:dyDescent="0.2">
      <c r="A306" s="27"/>
      <c r="F306" s="61"/>
    </row>
    <row r="307" spans="1:6" x14ac:dyDescent="0.2">
      <c r="A307" s="27"/>
      <c r="F307" s="61"/>
    </row>
    <row r="308" spans="1:6" x14ac:dyDescent="0.2">
      <c r="A308" s="27"/>
      <c r="F308" s="61"/>
    </row>
    <row r="309" spans="1:6" x14ac:dyDescent="0.2">
      <c r="A309" s="27"/>
      <c r="F309" s="61"/>
    </row>
    <row r="310" spans="1:6" x14ac:dyDescent="0.2">
      <c r="A310" s="27"/>
      <c r="F310" s="61"/>
    </row>
    <row r="311" spans="1:6" x14ac:dyDescent="0.2">
      <c r="A311" s="27"/>
      <c r="F311" s="61"/>
    </row>
    <row r="312" spans="1:6" x14ac:dyDescent="0.2">
      <c r="A312" s="27"/>
      <c r="F312" s="61"/>
    </row>
    <row r="313" spans="1:6" x14ac:dyDescent="0.2">
      <c r="A313" s="27"/>
      <c r="F313" s="61"/>
    </row>
    <row r="314" spans="1:6" x14ac:dyDescent="0.2">
      <c r="A314" s="27"/>
      <c r="F314" s="61"/>
    </row>
    <row r="315" spans="1:6" x14ac:dyDescent="0.2">
      <c r="A315" s="27"/>
      <c r="F315" s="61"/>
    </row>
    <row r="316" spans="1:6" x14ac:dyDescent="0.2">
      <c r="A316" s="27"/>
      <c r="F316" s="61"/>
    </row>
    <row r="317" spans="1:6" x14ac:dyDescent="0.2">
      <c r="A317" s="27"/>
      <c r="F317" s="61"/>
    </row>
    <row r="318" spans="1:6" x14ac:dyDescent="0.2">
      <c r="A318" s="27"/>
      <c r="F318" s="61"/>
    </row>
    <row r="319" spans="1:6" x14ac:dyDescent="0.2">
      <c r="A319" s="27"/>
      <c r="F319" s="61"/>
    </row>
    <row r="320" spans="1:6" x14ac:dyDescent="0.2">
      <c r="A320" s="27"/>
      <c r="F320" s="61"/>
    </row>
    <row r="321" spans="1:6" x14ac:dyDescent="0.2">
      <c r="A321" s="27"/>
      <c r="F321" s="61"/>
    </row>
    <row r="322" spans="1:6" x14ac:dyDescent="0.2">
      <c r="A322" s="27"/>
      <c r="F322" s="61"/>
    </row>
    <row r="323" spans="1:6" x14ac:dyDescent="0.2">
      <c r="A323" s="27"/>
      <c r="F323" s="61"/>
    </row>
    <row r="324" spans="1:6" x14ac:dyDescent="0.2">
      <c r="A324" s="27"/>
      <c r="F324" s="61"/>
    </row>
    <row r="325" spans="1:6" x14ac:dyDescent="0.2">
      <c r="A325" s="27"/>
      <c r="F325" s="61"/>
    </row>
    <row r="326" spans="1:6" x14ac:dyDescent="0.2">
      <c r="A326" s="27"/>
      <c r="F326" s="61"/>
    </row>
    <row r="327" spans="1:6" x14ac:dyDescent="0.2">
      <c r="A327" s="27"/>
      <c r="F327" s="61"/>
    </row>
    <row r="328" spans="1:6" x14ac:dyDescent="0.2">
      <c r="A328" s="27"/>
      <c r="F328" s="61"/>
    </row>
    <row r="329" spans="1:6" x14ac:dyDescent="0.2">
      <c r="A329" s="27"/>
      <c r="F329" s="61"/>
    </row>
    <row r="330" spans="1:6" x14ac:dyDescent="0.2">
      <c r="A330" s="27"/>
      <c r="F330" s="61"/>
    </row>
    <row r="331" spans="1:6" x14ac:dyDescent="0.2">
      <c r="A331" s="27"/>
      <c r="F331" s="61"/>
    </row>
    <row r="332" spans="1:6" x14ac:dyDescent="0.2">
      <c r="A332" s="27"/>
      <c r="F332" s="61"/>
    </row>
    <row r="333" spans="1:6" x14ac:dyDescent="0.2">
      <c r="A333" s="27"/>
      <c r="F333" s="61"/>
    </row>
    <row r="334" spans="1:6" x14ac:dyDescent="0.2">
      <c r="A334" s="27"/>
      <c r="F334" s="61"/>
    </row>
    <row r="335" spans="1:6" x14ac:dyDescent="0.2">
      <c r="A335" s="27"/>
      <c r="F335" s="61"/>
    </row>
    <row r="336" spans="1:6" x14ac:dyDescent="0.2">
      <c r="A336" s="27"/>
      <c r="F336" s="61"/>
    </row>
    <row r="337" spans="1:6" x14ac:dyDescent="0.2">
      <c r="A337" s="27"/>
      <c r="F337" s="61"/>
    </row>
    <row r="338" spans="1:6" x14ac:dyDescent="0.2">
      <c r="A338" s="27"/>
      <c r="F338" s="61"/>
    </row>
    <row r="339" spans="1:6" x14ac:dyDescent="0.2">
      <c r="A339" s="27"/>
      <c r="F339" s="61"/>
    </row>
    <row r="340" spans="1:6" x14ac:dyDescent="0.2">
      <c r="A340" s="27"/>
      <c r="F340" s="61"/>
    </row>
    <row r="341" spans="1:6" x14ac:dyDescent="0.2">
      <c r="A341" s="27"/>
      <c r="F341" s="61"/>
    </row>
    <row r="342" spans="1:6" x14ac:dyDescent="0.2">
      <c r="A342" s="27"/>
      <c r="F342" s="61"/>
    </row>
    <row r="343" spans="1:6" x14ac:dyDescent="0.2">
      <c r="A343" s="27"/>
      <c r="F343" s="61"/>
    </row>
    <row r="344" spans="1:6" x14ac:dyDescent="0.2">
      <c r="A344" s="27"/>
      <c r="F344" s="61"/>
    </row>
    <row r="345" spans="1:6" x14ac:dyDescent="0.2">
      <c r="A345" s="27"/>
      <c r="F345" s="61"/>
    </row>
    <row r="346" spans="1:6" x14ac:dyDescent="0.2">
      <c r="A346" s="27"/>
      <c r="F346" s="61"/>
    </row>
    <row r="347" spans="1:6" x14ac:dyDescent="0.2">
      <c r="A347" s="27"/>
      <c r="F347" s="61"/>
    </row>
    <row r="348" spans="1:6" x14ac:dyDescent="0.2">
      <c r="A348" s="27"/>
      <c r="F348" s="61"/>
    </row>
    <row r="349" spans="1:6" x14ac:dyDescent="0.2">
      <c r="A349" s="27"/>
      <c r="F349" s="61"/>
    </row>
    <row r="350" spans="1:6" x14ac:dyDescent="0.2">
      <c r="A350" s="27"/>
      <c r="F350" s="61"/>
    </row>
    <row r="351" spans="1:6" x14ac:dyDescent="0.2">
      <c r="A351" s="27"/>
      <c r="F351" s="61"/>
    </row>
    <row r="352" spans="1:6" x14ac:dyDescent="0.2">
      <c r="A352" s="27"/>
      <c r="F352" s="61"/>
    </row>
    <row r="353" spans="1:6" x14ac:dyDescent="0.2">
      <c r="A353" s="27"/>
      <c r="F353" s="61"/>
    </row>
    <row r="354" spans="1:6" x14ac:dyDescent="0.2">
      <c r="A354" s="27"/>
      <c r="F354" s="61"/>
    </row>
    <row r="355" spans="1:6" x14ac:dyDescent="0.2">
      <c r="A355" s="27"/>
      <c r="F355" s="61"/>
    </row>
    <row r="356" spans="1:6" x14ac:dyDescent="0.2">
      <c r="A356" s="27"/>
      <c r="F356" s="61"/>
    </row>
    <row r="357" spans="1:6" x14ac:dyDescent="0.2">
      <c r="A357" s="27"/>
      <c r="F357" s="61"/>
    </row>
    <row r="358" spans="1:6" x14ac:dyDescent="0.2">
      <c r="A358" s="27"/>
      <c r="F358" s="61"/>
    </row>
    <row r="359" spans="1:6" x14ac:dyDescent="0.2">
      <c r="A359" s="27"/>
      <c r="F359" s="61"/>
    </row>
    <row r="360" spans="1:6" x14ac:dyDescent="0.2">
      <c r="A360" s="27"/>
      <c r="F360" s="61"/>
    </row>
    <row r="361" spans="1:6" x14ac:dyDescent="0.2">
      <c r="A361" s="27"/>
      <c r="F361" s="61"/>
    </row>
    <row r="362" spans="1:6" x14ac:dyDescent="0.2">
      <c r="A362" s="27"/>
      <c r="F362" s="61"/>
    </row>
    <row r="363" spans="1:6" x14ac:dyDescent="0.2">
      <c r="A363" s="27"/>
      <c r="F363" s="61"/>
    </row>
    <row r="364" spans="1:6" x14ac:dyDescent="0.2">
      <c r="A364" s="27"/>
      <c r="F364" s="61"/>
    </row>
    <row r="365" spans="1:6" x14ac:dyDescent="0.2">
      <c r="A365" s="27"/>
      <c r="F365" s="61"/>
    </row>
    <row r="366" spans="1:6" x14ac:dyDescent="0.2">
      <c r="A366" s="27"/>
      <c r="F366" s="61"/>
    </row>
    <row r="367" spans="1:6" x14ac:dyDescent="0.2">
      <c r="A367" s="27"/>
      <c r="F367" s="61"/>
    </row>
    <row r="368" spans="1:6" x14ac:dyDescent="0.2">
      <c r="A368" s="27"/>
      <c r="F368" s="61"/>
    </row>
    <row r="369" spans="1:6" x14ac:dyDescent="0.2">
      <c r="A369" s="27"/>
      <c r="F369" s="61"/>
    </row>
    <row r="370" spans="1:6" x14ac:dyDescent="0.2">
      <c r="A370" s="27"/>
      <c r="F370" s="61"/>
    </row>
    <row r="371" spans="1:6" x14ac:dyDescent="0.2">
      <c r="A371" s="27"/>
      <c r="F371" s="61"/>
    </row>
    <row r="372" spans="1:6" x14ac:dyDescent="0.2">
      <c r="A372" s="27"/>
      <c r="F372" s="61"/>
    </row>
    <row r="373" spans="1:6" x14ac:dyDescent="0.2">
      <c r="A373" s="27"/>
      <c r="F373" s="61"/>
    </row>
    <row r="374" spans="1:6" x14ac:dyDescent="0.2">
      <c r="A374" s="27"/>
      <c r="F374" s="61"/>
    </row>
    <row r="375" spans="1:6" x14ac:dyDescent="0.2">
      <c r="A375" s="27"/>
      <c r="F375" s="61"/>
    </row>
    <row r="376" spans="1:6" x14ac:dyDescent="0.2">
      <c r="A376" s="27"/>
      <c r="F376" s="61"/>
    </row>
    <row r="377" spans="1:6" x14ac:dyDescent="0.2">
      <c r="A377" s="27"/>
      <c r="F377" s="61"/>
    </row>
    <row r="378" spans="1:6" x14ac:dyDescent="0.2">
      <c r="A378" s="27"/>
      <c r="F378" s="61"/>
    </row>
    <row r="379" spans="1:6" x14ac:dyDescent="0.2">
      <c r="A379" s="27"/>
      <c r="F379" s="61"/>
    </row>
    <row r="380" spans="1:6" x14ac:dyDescent="0.2">
      <c r="A380" s="27"/>
      <c r="F380" s="61"/>
    </row>
    <row r="381" spans="1:6" x14ac:dyDescent="0.2">
      <c r="A381" s="27"/>
      <c r="F381" s="61"/>
    </row>
    <row r="382" spans="1:6" x14ac:dyDescent="0.2">
      <c r="A382" s="27"/>
      <c r="F382" s="61"/>
    </row>
    <row r="383" spans="1:6" x14ac:dyDescent="0.2">
      <c r="A383" s="27"/>
      <c r="F383" s="61"/>
    </row>
    <row r="384" spans="1:6" x14ac:dyDescent="0.2">
      <c r="A384" s="27"/>
      <c r="F384" s="61"/>
    </row>
    <row r="385" spans="1:6" x14ac:dyDescent="0.2">
      <c r="A385" s="27"/>
      <c r="F385" s="61"/>
    </row>
    <row r="386" spans="1:6" x14ac:dyDescent="0.2">
      <c r="A386" s="27"/>
      <c r="F386" s="61"/>
    </row>
    <row r="387" spans="1:6" x14ac:dyDescent="0.2">
      <c r="A387" s="27"/>
      <c r="F387" s="61"/>
    </row>
    <row r="388" spans="1:6" x14ac:dyDescent="0.2">
      <c r="A388" s="27"/>
      <c r="F388" s="61"/>
    </row>
    <row r="389" spans="1:6" x14ac:dyDescent="0.2">
      <c r="A389" s="27"/>
      <c r="F389" s="61"/>
    </row>
    <row r="390" spans="1:6" x14ac:dyDescent="0.2">
      <c r="A390" s="27"/>
      <c r="F390" s="61"/>
    </row>
    <row r="391" spans="1:6" x14ac:dyDescent="0.2">
      <c r="A391" s="27"/>
      <c r="F391" s="61"/>
    </row>
    <row r="392" spans="1:6" x14ac:dyDescent="0.2">
      <c r="A392" s="27"/>
      <c r="F392" s="61"/>
    </row>
    <row r="393" spans="1:6" x14ac:dyDescent="0.2">
      <c r="A393" s="27"/>
      <c r="F393" s="61"/>
    </row>
    <row r="394" spans="1:6" x14ac:dyDescent="0.2">
      <c r="A394" s="27"/>
      <c r="F394" s="61"/>
    </row>
    <row r="395" spans="1:6" x14ac:dyDescent="0.2">
      <c r="A395" s="27"/>
      <c r="F395" s="61"/>
    </row>
    <row r="396" spans="1:6" x14ac:dyDescent="0.2">
      <c r="A396" s="27"/>
      <c r="F396" s="61"/>
    </row>
    <row r="397" spans="1:6" x14ac:dyDescent="0.2">
      <c r="A397" s="27"/>
      <c r="F397" s="61"/>
    </row>
    <row r="398" spans="1:6" x14ac:dyDescent="0.2">
      <c r="A398" s="27"/>
      <c r="F398" s="61"/>
    </row>
    <row r="399" spans="1:6" x14ac:dyDescent="0.2">
      <c r="A399" s="27"/>
      <c r="F399" s="61"/>
    </row>
    <row r="400" spans="1:6" x14ac:dyDescent="0.2">
      <c r="A400" s="27"/>
      <c r="F400" s="61"/>
    </row>
    <row r="401" spans="1:6" x14ac:dyDescent="0.2">
      <c r="A401" s="27"/>
      <c r="F401" s="61"/>
    </row>
    <row r="402" spans="1:6" x14ac:dyDescent="0.2">
      <c r="A402" s="27"/>
      <c r="F402" s="61"/>
    </row>
    <row r="403" spans="1:6" x14ac:dyDescent="0.2">
      <c r="A403" s="27"/>
      <c r="F403" s="61"/>
    </row>
    <row r="404" spans="1:6" x14ac:dyDescent="0.2">
      <c r="A404" s="27"/>
      <c r="F404" s="61"/>
    </row>
    <row r="405" spans="1:6" x14ac:dyDescent="0.2">
      <c r="A405" s="27"/>
      <c r="F405" s="61"/>
    </row>
    <row r="406" spans="1:6" x14ac:dyDescent="0.2">
      <c r="A406" s="27"/>
      <c r="F406" s="61"/>
    </row>
    <row r="407" spans="1:6" x14ac:dyDescent="0.2">
      <c r="A407" s="27"/>
      <c r="F407" s="61"/>
    </row>
    <row r="408" spans="1:6" x14ac:dyDescent="0.2">
      <c r="A408" s="27"/>
      <c r="F408" s="61"/>
    </row>
    <row r="409" spans="1:6" x14ac:dyDescent="0.2">
      <c r="A409" s="27"/>
      <c r="F409" s="61"/>
    </row>
    <row r="410" spans="1:6" x14ac:dyDescent="0.2">
      <c r="A410" s="27"/>
      <c r="F410" s="61"/>
    </row>
    <row r="411" spans="1:6" x14ac:dyDescent="0.2">
      <c r="A411" s="27"/>
      <c r="F411" s="61"/>
    </row>
    <row r="412" spans="1:6" x14ac:dyDescent="0.2">
      <c r="A412" s="27"/>
      <c r="F412" s="61"/>
    </row>
    <row r="413" spans="1:6" x14ac:dyDescent="0.2">
      <c r="A413" s="27"/>
      <c r="F413" s="61"/>
    </row>
    <row r="414" spans="1:6" x14ac:dyDescent="0.2">
      <c r="A414" s="27"/>
      <c r="F414" s="61"/>
    </row>
    <row r="415" spans="1:6" x14ac:dyDescent="0.2">
      <c r="A415" s="27"/>
      <c r="F415" s="61"/>
    </row>
    <row r="416" spans="1:6" x14ac:dyDescent="0.2">
      <c r="A416" s="27"/>
      <c r="F416" s="61"/>
    </row>
    <row r="417" spans="1:6" x14ac:dyDescent="0.2">
      <c r="A417" s="27"/>
      <c r="F417" s="61"/>
    </row>
    <row r="418" spans="1:6" x14ac:dyDescent="0.2">
      <c r="A418" s="27"/>
      <c r="F418" s="61"/>
    </row>
    <row r="419" spans="1:6" x14ac:dyDescent="0.2">
      <c r="A419" s="27"/>
      <c r="F419" s="61"/>
    </row>
    <row r="420" spans="1:6" x14ac:dyDescent="0.2">
      <c r="A420" s="27"/>
      <c r="F420" s="61"/>
    </row>
    <row r="421" spans="1:6" x14ac:dyDescent="0.2">
      <c r="A421" s="27"/>
      <c r="F421" s="61"/>
    </row>
    <row r="422" spans="1:6" x14ac:dyDescent="0.2">
      <c r="A422" s="27"/>
      <c r="F422" s="61"/>
    </row>
  </sheetData>
  <protectedRanges>
    <protectedRange sqref="E164 F103 F177:F184 C88:E99 E176:E184 F130:F134 C117:E118 C12:F18 C1:F6 C19:E42 F156:F162 C119:F125 C127:F129 C157:D162 C126:E126 C103:D116 C168:F175 C53:E64 E167 C185:F233 C130:D137 C67:E71 C72:F87 C100:F102 C138:F155 C45:E48 C49:F52" name="Plage1"/>
    <protectedRange sqref="C156:D156" name="Plage1_1"/>
    <protectedRange sqref="F164 C164:D164 F167 C167:D167" name="Plage1_3"/>
    <protectedRange sqref="E135:E137" name="Plage1_18"/>
    <protectedRange sqref="E103:E116" name="Plage1_25"/>
    <protectedRange sqref="E130:E134" name="Plage1_27"/>
    <protectedRange sqref="E156" name="Plage1_12_2"/>
    <protectedRange sqref="E157:E162" name="Plage1_28"/>
    <protectedRange sqref="F135:F137" name="Plage11_1_1_3_1"/>
    <protectedRange sqref="F135:F137" name="Plage3_1_1_3_1"/>
    <protectedRange sqref="F135:F137" name="Plage4_1_1_3_1"/>
    <protectedRange sqref="F53:F64 F67:F71 F45:F48 F19:F42" name="Plage11_1_1_3_2"/>
    <protectedRange sqref="F53:F64 F67:F71 F45:F48 F19:F42" name="Plage3_1_1_3_2"/>
    <protectedRange sqref="F53:F64 F67:F71 F45:F48 F19:F42" name="Plage4_1_1_3_2"/>
    <protectedRange sqref="F118" name="Plage11_1_1_3_8"/>
    <protectedRange sqref="F118" name="Plage3_1_1_3_8"/>
    <protectedRange sqref="F118" name="Plage4_1_1_3_8"/>
    <protectedRange sqref="F104:F116" name="Plage11_1_1_3_9"/>
    <protectedRange sqref="F104:F116" name="Plage3_1_1_3_9"/>
    <protectedRange sqref="F104:F116" name="Plage4_1_1_3_9"/>
    <protectedRange sqref="C65:D66 C43:D44" name="Plage1_2"/>
    <protectedRange sqref="E65:E66 E43:E44" name="Plage1_20_1"/>
    <protectedRange sqref="F65:F66 F43:F44" name="Plage11_1_1_3_3_1"/>
    <protectedRange sqref="F65:F66 F43:F44" name="Plage3_1_1_3_3_1"/>
    <protectedRange sqref="F65:F66 F43:F44" name="Plage4_1_1_3_3_1"/>
    <protectedRange sqref="C7:D10" name="Plage1_4"/>
    <protectedRange sqref="E7:E10" name="Plage1_18_2"/>
    <protectedRange sqref="F7:F10" name="Plage11_1_1_3_1_2"/>
    <protectedRange sqref="F7:F10" name="Plage3_1_1_3_1_2"/>
    <protectedRange sqref="F7:F10" name="Plage4_1_1_3_1_2"/>
    <protectedRange sqref="C11:D11" name="Plage1_7_1"/>
    <protectedRange sqref="E11" name="Plage1_18_1_1"/>
    <protectedRange sqref="F11" name="Plage11_1_1_3_1_1_1"/>
    <protectedRange sqref="F11" name="Plage3_1_1_3_1_1_1"/>
    <protectedRange sqref="F11" name="Plage4_1_1_3_1_1_1"/>
  </protectedRanges>
  <mergeCells count="2">
    <mergeCell ref="A2:F2"/>
    <mergeCell ref="A202:F20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940 – Relamping Bibliothèque Universitaire et Bâtiment Mathématique des Cézeaux à Aubière 63170
Bâtiment Matématiques - (34-2024) - D.P.G.F. - PHASE DCE – AVRIL 2025 – LOT N° 2 - ELECTRICITE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0117-A6E3-4E2E-859F-03D0422443A7}">
  <sheetPr>
    <pageSetUpPr fitToPage="1"/>
  </sheetPr>
  <dimension ref="A1:S197"/>
  <sheetViews>
    <sheetView tabSelected="1" view="pageBreakPreview" zoomScaleNormal="100" zoomScaleSheetLayoutView="100" workbookViewId="0">
      <selection activeCell="A33" sqref="A33:G33"/>
    </sheetView>
  </sheetViews>
  <sheetFormatPr baseColWidth="10" defaultRowHeight="12.75" x14ac:dyDescent="0.2"/>
  <cols>
    <col min="1" max="1" width="61" style="30" customWidth="1"/>
    <col min="2" max="2" width="7" style="27" customWidth="1"/>
    <col min="3" max="4" width="5.28515625" style="21" customWidth="1"/>
    <col min="5" max="5" width="10.7109375" style="28" customWidth="1"/>
    <col min="6" max="6" width="16.85546875" style="31" customWidth="1"/>
    <col min="7" max="7" width="21.85546875" style="20" customWidth="1"/>
    <col min="8" max="8" width="13.7109375" style="20" customWidth="1"/>
    <col min="9" max="9" width="10.7109375" style="20" customWidth="1"/>
    <col min="10" max="10" width="16.85546875" style="20" customWidth="1"/>
    <col min="11" max="11" width="7" style="20" customWidth="1"/>
    <col min="12" max="12" width="5" style="20" customWidth="1"/>
    <col min="13" max="13" width="10.7109375" style="20" customWidth="1"/>
    <col min="14" max="14" width="1.85546875" style="20" customWidth="1"/>
    <col min="15" max="15" width="7" style="20" hidden="1" customWidth="1"/>
    <col min="16" max="16" width="5" style="20" hidden="1" customWidth="1"/>
    <col min="17" max="17" width="1.42578125" style="20" hidden="1" customWidth="1"/>
    <col min="18" max="18" width="8.5703125" style="20" hidden="1" customWidth="1"/>
    <col min="19" max="19" width="11.42578125" style="20" hidden="1" customWidth="1"/>
    <col min="20" max="16384" width="11.42578125" style="20"/>
  </cols>
  <sheetData>
    <row r="1" spans="1:18" s="1" customFormat="1" ht="15" x14ac:dyDescent="0.25">
      <c r="A1" s="185"/>
      <c r="B1" s="166"/>
      <c r="C1" s="166"/>
      <c r="D1" s="166"/>
      <c r="E1" s="25"/>
      <c r="F1" s="25"/>
    </row>
    <row r="2" spans="1:18" s="1" customFormat="1" ht="15" x14ac:dyDescent="0.25">
      <c r="A2" s="185"/>
      <c r="B2" s="166"/>
      <c r="C2" s="166"/>
      <c r="D2" s="166"/>
      <c r="E2" s="25"/>
      <c r="F2" s="25"/>
    </row>
    <row r="3" spans="1:18" s="1" customFormat="1" ht="15" x14ac:dyDescent="0.25">
      <c r="A3" s="185"/>
      <c r="B3" s="166"/>
      <c r="C3" s="166"/>
      <c r="D3" s="166"/>
      <c r="E3" s="25"/>
      <c r="F3" s="25"/>
    </row>
    <row r="4" spans="1:18" s="1" customFormat="1" ht="15" x14ac:dyDescent="0.25">
      <c r="A4" s="185"/>
      <c r="B4" s="166"/>
      <c r="C4" s="166"/>
      <c r="D4" s="166"/>
      <c r="E4" s="25"/>
      <c r="F4" s="25"/>
    </row>
    <row r="5" spans="1:18" s="1" customFormat="1" ht="15" x14ac:dyDescent="0.25">
      <c r="A5" s="185"/>
      <c r="B5" s="166"/>
      <c r="C5" s="166"/>
      <c r="D5" s="166"/>
      <c r="E5" s="25"/>
      <c r="F5" s="25"/>
    </row>
    <row r="6" spans="1:18" s="1" customFormat="1" ht="15" x14ac:dyDescent="0.25">
      <c r="A6" s="196" t="s">
        <v>41</v>
      </c>
      <c r="B6" s="196"/>
      <c r="C6" s="196"/>
      <c r="D6" s="196"/>
      <c r="E6" s="196"/>
      <c r="F6" s="196"/>
      <c r="G6" s="2"/>
      <c r="H6" s="2"/>
      <c r="I6" s="22"/>
      <c r="J6" s="3"/>
      <c r="K6" s="2"/>
      <c r="L6" s="2"/>
      <c r="M6" s="22"/>
      <c r="N6" s="3"/>
      <c r="O6" s="2"/>
      <c r="P6" s="2"/>
      <c r="Q6" s="22" t="s">
        <v>14</v>
      </c>
      <c r="R6" s="3" t="e">
        <f>#REF!</f>
        <v>#REF!</v>
      </c>
    </row>
    <row r="7" spans="1:18" s="1" customFormat="1" ht="15" x14ac:dyDescent="0.25">
      <c r="A7" s="197"/>
      <c r="B7" s="197"/>
      <c r="C7" s="197"/>
      <c r="D7" s="197"/>
      <c r="E7" s="197"/>
      <c r="F7" s="197"/>
      <c r="G7" s="2"/>
      <c r="H7" s="2"/>
      <c r="I7" s="22"/>
      <c r="J7" s="3"/>
      <c r="K7" s="2"/>
      <c r="L7" s="2"/>
      <c r="M7" s="22"/>
      <c r="N7" s="3"/>
      <c r="O7" s="2"/>
      <c r="P7" s="2"/>
      <c r="Q7" s="22"/>
      <c r="R7" s="3"/>
    </row>
    <row r="8" spans="1:18" s="1" customFormat="1" ht="15" x14ac:dyDescent="0.25">
      <c r="A8" s="197"/>
      <c r="B8" s="197"/>
      <c r="C8" s="197"/>
      <c r="D8" s="197"/>
      <c r="E8" s="197"/>
      <c r="F8" s="197"/>
      <c r="G8" s="2"/>
      <c r="H8" s="2"/>
      <c r="I8" s="22"/>
      <c r="J8" s="3"/>
      <c r="K8" s="2"/>
      <c r="L8" s="2"/>
      <c r="M8" s="22"/>
      <c r="N8" s="3"/>
      <c r="O8" s="2"/>
      <c r="P8" s="2"/>
      <c r="Q8" s="22"/>
      <c r="R8" s="3"/>
    </row>
    <row r="9" spans="1:18" s="1" customFormat="1" ht="15" x14ac:dyDescent="0.25">
      <c r="A9" s="198"/>
      <c r="B9" s="166"/>
      <c r="C9" s="166"/>
      <c r="D9" s="166"/>
      <c r="E9" s="24"/>
      <c r="F9" s="64"/>
      <c r="G9" s="2"/>
      <c r="H9" s="2"/>
      <c r="I9" s="2"/>
      <c r="J9" s="3"/>
      <c r="K9" s="2"/>
      <c r="L9" s="2"/>
      <c r="M9" s="2"/>
      <c r="N9" s="3"/>
      <c r="O9" s="2"/>
      <c r="P9" s="2"/>
      <c r="Q9" s="2"/>
      <c r="R9" s="3"/>
    </row>
    <row r="10" spans="1:18" s="1" customFormat="1" ht="15" x14ac:dyDescent="0.25">
      <c r="A10" s="198"/>
      <c r="B10" s="166"/>
      <c r="C10" s="166"/>
      <c r="D10" s="166"/>
      <c r="E10" s="24"/>
      <c r="F10" s="64"/>
      <c r="G10" s="2"/>
      <c r="H10" s="2"/>
      <c r="I10" s="2"/>
      <c r="J10" s="3"/>
      <c r="K10" s="2"/>
      <c r="L10" s="2"/>
      <c r="M10" s="2"/>
      <c r="N10" s="3"/>
      <c r="O10" s="2"/>
      <c r="P10" s="2"/>
      <c r="Q10" s="2"/>
      <c r="R10" s="3"/>
    </row>
    <row r="11" spans="1:18" s="1" customFormat="1" ht="15" x14ac:dyDescent="0.25">
      <c r="A11" s="198" t="str">
        <f>BU!A151:F151</f>
        <v>- RECAPITULATIF BIBLIOTHEQUE UNIVERSITAIRE -</v>
      </c>
      <c r="B11" s="166"/>
      <c r="C11" s="166"/>
      <c r="D11" s="166"/>
      <c r="E11" s="24" t="s">
        <v>14</v>
      </c>
      <c r="F11" s="64">
        <f>BU!F172</f>
        <v>0</v>
      </c>
      <c r="G11" s="2"/>
      <c r="H11" s="2"/>
      <c r="I11" s="2"/>
      <c r="J11" s="3"/>
      <c r="K11" s="2"/>
      <c r="L11" s="2"/>
      <c r="M11" s="2"/>
      <c r="N11" s="3"/>
      <c r="O11" s="2"/>
      <c r="P11" s="2"/>
      <c r="Q11" s="2"/>
      <c r="R11" s="3"/>
    </row>
    <row r="12" spans="1:18" s="1" customFormat="1" ht="15" x14ac:dyDescent="0.25">
      <c r="A12" s="198"/>
      <c r="B12" s="166"/>
      <c r="C12" s="166"/>
      <c r="D12" s="166"/>
      <c r="E12" s="24"/>
      <c r="F12" s="64"/>
      <c r="G12" s="2"/>
      <c r="H12" s="2"/>
      <c r="I12" s="2"/>
      <c r="J12" s="3"/>
      <c r="K12" s="2"/>
      <c r="L12" s="2"/>
      <c r="M12" s="2"/>
      <c r="N12" s="3"/>
      <c r="O12" s="2"/>
      <c r="P12" s="2"/>
      <c r="Q12" s="2"/>
      <c r="R12" s="3"/>
    </row>
    <row r="13" spans="1:18" s="1" customFormat="1" ht="15" x14ac:dyDescent="0.25">
      <c r="A13" s="198"/>
      <c r="B13" s="166"/>
      <c r="C13" s="166"/>
      <c r="D13" s="166"/>
      <c r="E13" s="24"/>
      <c r="F13" s="64"/>
      <c r="G13" s="2"/>
      <c r="H13" s="2"/>
      <c r="I13" s="2"/>
      <c r="J13" s="3"/>
      <c r="K13" s="2"/>
      <c r="L13" s="2"/>
      <c r="M13" s="2"/>
      <c r="N13" s="3"/>
      <c r="O13" s="2"/>
      <c r="P13" s="2"/>
      <c r="Q13" s="2"/>
      <c r="R13" s="3"/>
    </row>
    <row r="14" spans="1:18" s="1" customFormat="1" ht="15" x14ac:dyDescent="0.25">
      <c r="A14" s="198"/>
      <c r="B14" s="166"/>
      <c r="C14" s="166"/>
      <c r="D14" s="166"/>
      <c r="E14" s="24"/>
      <c r="F14" s="64"/>
      <c r="G14" s="2"/>
      <c r="H14" s="2"/>
      <c r="I14" s="2"/>
      <c r="J14" s="3"/>
      <c r="K14" s="2"/>
      <c r="L14" s="2"/>
      <c r="M14" s="2"/>
      <c r="N14" s="3"/>
      <c r="O14" s="2"/>
      <c r="P14" s="2"/>
      <c r="Q14" s="2"/>
      <c r="R14" s="3"/>
    </row>
    <row r="15" spans="1:18" s="1" customFormat="1" ht="15" x14ac:dyDescent="0.25">
      <c r="A15" s="198" t="str">
        <f>MATH!A202</f>
        <v>- RECAPITULATIF BATIMENT MATHEMATIQUES -</v>
      </c>
      <c r="B15" s="166"/>
      <c r="C15" s="166"/>
      <c r="D15" s="166"/>
      <c r="E15" s="24" t="s">
        <v>14</v>
      </c>
      <c r="F15" s="64">
        <f>MATH!F223</f>
        <v>0</v>
      </c>
      <c r="G15" s="2"/>
      <c r="H15" s="2"/>
      <c r="I15" s="2"/>
      <c r="J15" s="3"/>
      <c r="K15" s="2"/>
      <c r="L15" s="2"/>
      <c r="M15" s="2"/>
      <c r="N15" s="3"/>
      <c r="O15" s="2"/>
      <c r="P15" s="2"/>
      <c r="Q15" s="2"/>
      <c r="R15" s="3"/>
    </row>
    <row r="16" spans="1:18" s="1" customFormat="1" ht="15" x14ac:dyDescent="0.25">
      <c r="A16" s="198"/>
      <c r="B16" s="166"/>
      <c r="C16" s="166"/>
      <c r="D16" s="166"/>
      <c r="E16" s="24"/>
      <c r="F16" s="64"/>
      <c r="G16" s="2"/>
      <c r="H16" s="2"/>
      <c r="I16" s="2"/>
      <c r="J16" s="3"/>
      <c r="K16" s="2"/>
      <c r="L16" s="2"/>
      <c r="M16" s="2"/>
      <c r="N16" s="3"/>
      <c r="O16" s="2"/>
      <c r="P16" s="2"/>
      <c r="Q16" s="2"/>
      <c r="R16" s="3"/>
    </row>
    <row r="17" spans="1:18" s="1" customFormat="1" ht="15" x14ac:dyDescent="0.25">
      <c r="A17" s="199"/>
      <c r="B17" s="165"/>
      <c r="C17" s="165"/>
      <c r="D17" s="165"/>
      <c r="E17" s="135"/>
      <c r="F17" s="25" t="s">
        <v>7</v>
      </c>
      <c r="G17" s="2"/>
      <c r="H17" s="2"/>
      <c r="I17" s="22"/>
      <c r="J17" s="3"/>
      <c r="K17" s="2"/>
      <c r="L17" s="2"/>
      <c r="M17" s="22"/>
      <c r="N17" s="3"/>
      <c r="O17" s="2"/>
      <c r="P17" s="2"/>
      <c r="Q17" s="22"/>
      <c r="R17" s="3"/>
    </row>
    <row r="18" spans="1:18" s="1" customFormat="1" ht="15" customHeight="1" x14ac:dyDescent="0.25">
      <c r="A18" s="200" t="s">
        <v>35</v>
      </c>
      <c r="B18" s="166"/>
      <c r="C18" s="166"/>
      <c r="D18" s="166"/>
      <c r="E18" s="24" t="s">
        <v>14</v>
      </c>
      <c r="F18" s="64">
        <f>SUM(F11:F16)</f>
        <v>0</v>
      </c>
      <c r="G18" s="136"/>
      <c r="H18" s="2"/>
      <c r="I18" s="22"/>
      <c r="J18" s="3"/>
      <c r="K18" s="2"/>
      <c r="L18" s="2"/>
      <c r="M18" s="22"/>
      <c r="N18" s="3"/>
      <c r="O18" s="2"/>
      <c r="P18" s="2"/>
      <c r="Q18" s="22" t="s">
        <v>14</v>
      </c>
      <c r="R18" s="3" t="e">
        <f>#REF!</f>
        <v>#REF!</v>
      </c>
    </row>
    <row r="19" spans="1:18" s="1" customFormat="1" ht="15" customHeight="1" x14ac:dyDescent="0.25">
      <c r="A19" s="200"/>
      <c r="B19" s="166"/>
      <c r="C19" s="166"/>
      <c r="D19" s="166"/>
      <c r="E19" s="24"/>
      <c r="F19" s="64"/>
      <c r="G19" s="136"/>
      <c r="H19" s="2"/>
      <c r="I19" s="22"/>
      <c r="J19" s="3"/>
      <c r="K19" s="2"/>
      <c r="L19" s="2"/>
      <c r="M19" s="22"/>
      <c r="N19" s="3"/>
      <c r="O19" s="2"/>
      <c r="P19" s="2"/>
      <c r="Q19" s="22"/>
      <c r="R19" s="3"/>
    </row>
    <row r="20" spans="1:18" s="1" customFormat="1" ht="15" x14ac:dyDescent="0.25">
      <c r="A20" s="200" t="s">
        <v>19</v>
      </c>
      <c r="B20" s="166"/>
      <c r="C20" s="166"/>
      <c r="D20" s="166"/>
      <c r="E20" s="24" t="s">
        <v>14</v>
      </c>
      <c r="F20" s="64">
        <f>F18*0.2</f>
        <v>0</v>
      </c>
      <c r="G20" s="2"/>
      <c r="H20" s="2"/>
      <c r="I20" s="22"/>
      <c r="J20" s="3"/>
      <c r="K20" s="2"/>
      <c r="L20" s="2"/>
      <c r="M20" s="22"/>
      <c r="N20" s="3"/>
      <c r="O20" s="2"/>
      <c r="P20" s="2"/>
      <c r="Q20" s="22"/>
      <c r="R20" s="3"/>
    </row>
    <row r="21" spans="1:18" s="1" customFormat="1" ht="15" x14ac:dyDescent="0.25">
      <c r="A21" s="200"/>
      <c r="B21" s="166"/>
      <c r="C21" s="166"/>
      <c r="D21" s="166"/>
      <c r="E21" s="24"/>
      <c r="F21" s="64"/>
      <c r="G21" s="2"/>
      <c r="H21" s="2"/>
      <c r="I21" s="22"/>
      <c r="J21" s="3"/>
      <c r="K21" s="2"/>
      <c r="L21" s="2"/>
      <c r="M21" s="22"/>
      <c r="N21" s="3"/>
      <c r="O21" s="2"/>
      <c r="P21" s="2"/>
      <c r="Q21" s="22"/>
      <c r="R21" s="3"/>
    </row>
    <row r="22" spans="1:18" s="1" customFormat="1" ht="15" x14ac:dyDescent="0.25">
      <c r="A22" s="200" t="s">
        <v>15</v>
      </c>
      <c r="B22" s="166"/>
      <c r="C22" s="166"/>
      <c r="D22" s="166"/>
      <c r="E22" s="24" t="s">
        <v>14</v>
      </c>
      <c r="F22" s="64">
        <f>SUM(F18:F20)</f>
        <v>0</v>
      </c>
      <c r="G22" s="2"/>
      <c r="H22" s="2"/>
      <c r="I22" s="22"/>
      <c r="J22" s="3"/>
      <c r="K22" s="2"/>
      <c r="L22" s="2"/>
      <c r="M22" s="22"/>
      <c r="N22" s="3"/>
      <c r="O22" s="2"/>
      <c r="P22" s="2"/>
      <c r="Q22" s="22"/>
      <c r="R22" s="3"/>
    </row>
    <row r="23" spans="1:18" s="1" customFormat="1" ht="15" x14ac:dyDescent="0.25">
      <c r="A23" s="200"/>
      <c r="B23" s="166"/>
      <c r="C23" s="166"/>
      <c r="D23" s="166"/>
      <c r="E23" s="24"/>
      <c r="F23" s="25"/>
      <c r="G23" s="2"/>
      <c r="H23" s="2"/>
      <c r="I23" s="22"/>
      <c r="J23" s="3"/>
      <c r="K23" s="2"/>
      <c r="L23" s="2"/>
      <c r="M23" s="22"/>
      <c r="N23" s="3"/>
      <c r="O23" s="2"/>
      <c r="P23" s="2"/>
      <c r="Q23" s="22"/>
      <c r="R23" s="3"/>
    </row>
    <row r="24" spans="1:18" ht="15" x14ac:dyDescent="0.25">
      <c r="A24" s="200"/>
      <c r="B24" s="166"/>
      <c r="C24" s="166"/>
      <c r="D24" s="166"/>
      <c r="E24" s="24"/>
      <c r="F24" s="64"/>
    </row>
    <row r="25" spans="1:18" x14ac:dyDescent="0.2">
      <c r="A25" s="201"/>
      <c r="B25" s="194"/>
      <c r="C25" s="195"/>
      <c r="D25" s="195"/>
      <c r="F25" s="29"/>
    </row>
    <row r="26" spans="1:18" x14ac:dyDescent="0.2">
      <c r="A26" s="201"/>
      <c r="B26" s="194"/>
      <c r="C26" s="195"/>
      <c r="D26" s="195"/>
      <c r="F26" s="29"/>
    </row>
    <row r="27" spans="1:18" x14ac:dyDescent="0.2">
      <c r="A27" s="201"/>
      <c r="B27" s="194"/>
      <c r="C27" s="195"/>
      <c r="D27" s="195"/>
      <c r="F27" s="29"/>
    </row>
    <row r="28" spans="1:18" ht="15" x14ac:dyDescent="0.25">
      <c r="A28" s="199" t="s">
        <v>55</v>
      </c>
      <c r="B28" s="202"/>
      <c r="C28" s="165"/>
      <c r="D28" s="165"/>
      <c r="E28" s="66"/>
      <c r="F28" s="67"/>
    </row>
    <row r="29" spans="1:18" ht="15" x14ac:dyDescent="0.25">
      <c r="A29" s="199" t="s">
        <v>56</v>
      </c>
      <c r="B29" s="202" t="s">
        <v>6</v>
      </c>
      <c r="C29" s="165">
        <v>1</v>
      </c>
      <c r="D29" s="165"/>
      <c r="E29" s="66"/>
      <c r="F29" s="64">
        <f t="shared" ref="F29:F34" si="0">C29*E29</f>
        <v>0</v>
      </c>
    </row>
    <row r="30" spans="1:18" ht="15" x14ac:dyDescent="0.25">
      <c r="A30" s="199" t="s">
        <v>57</v>
      </c>
      <c r="B30" s="202" t="s">
        <v>6</v>
      </c>
      <c r="C30" s="165">
        <v>1</v>
      </c>
      <c r="D30" s="165"/>
      <c r="E30" s="66"/>
      <c r="F30" s="64">
        <f t="shared" si="0"/>
        <v>0</v>
      </c>
    </row>
    <row r="31" spans="1:18" ht="15" x14ac:dyDescent="0.25">
      <c r="A31" s="199" t="s">
        <v>58</v>
      </c>
      <c r="B31" s="202" t="s">
        <v>6</v>
      </c>
      <c r="C31" s="165">
        <v>1</v>
      </c>
      <c r="D31" s="165"/>
      <c r="E31" s="66"/>
      <c r="F31" s="64">
        <f t="shared" si="0"/>
        <v>0</v>
      </c>
    </row>
    <row r="32" spans="1:18" ht="15" x14ac:dyDescent="0.25">
      <c r="A32" s="199" t="s">
        <v>59</v>
      </c>
      <c r="B32" s="202" t="s">
        <v>6</v>
      </c>
      <c r="C32" s="165">
        <v>1</v>
      </c>
      <c r="D32" s="165"/>
      <c r="E32" s="66"/>
      <c r="F32" s="64">
        <f t="shared" si="0"/>
        <v>0</v>
      </c>
    </row>
    <row r="33" spans="1:6" ht="15" x14ac:dyDescent="0.25">
      <c r="A33" s="199" t="s">
        <v>60</v>
      </c>
      <c r="B33" s="202" t="s">
        <v>6</v>
      </c>
      <c r="C33" s="165">
        <v>1</v>
      </c>
      <c r="D33" s="165"/>
      <c r="E33" s="66"/>
      <c r="F33" s="64">
        <f t="shared" si="0"/>
        <v>0</v>
      </c>
    </row>
    <row r="34" spans="1:6" ht="15" x14ac:dyDescent="0.25">
      <c r="A34" s="199" t="s">
        <v>61</v>
      </c>
      <c r="B34" s="202" t="s">
        <v>6</v>
      </c>
      <c r="C34" s="165">
        <v>1</v>
      </c>
      <c r="D34" s="165"/>
      <c r="E34" s="66"/>
      <c r="F34" s="64">
        <f t="shared" si="0"/>
        <v>0</v>
      </c>
    </row>
    <row r="35" spans="1:6" x14ac:dyDescent="0.2">
      <c r="A35" s="201"/>
      <c r="B35" s="194"/>
      <c r="C35" s="195"/>
      <c r="D35" s="195"/>
      <c r="F35" s="29"/>
    </row>
    <row r="36" spans="1:6" x14ac:dyDescent="0.2">
      <c r="A36" s="201"/>
      <c r="B36" s="194"/>
      <c r="C36" s="195"/>
      <c r="D36" s="195"/>
      <c r="F36" s="29"/>
    </row>
    <row r="37" spans="1:6" x14ac:dyDescent="0.2">
      <c r="A37" s="201"/>
      <c r="B37" s="194"/>
      <c r="C37" s="195"/>
      <c r="D37" s="195"/>
      <c r="F37" s="29"/>
    </row>
    <row r="38" spans="1:6" x14ac:dyDescent="0.2">
      <c r="A38" s="201"/>
      <c r="B38" s="194"/>
      <c r="C38" s="195"/>
      <c r="D38" s="195"/>
      <c r="F38" s="29"/>
    </row>
    <row r="39" spans="1:6" x14ac:dyDescent="0.2">
      <c r="A39" s="201"/>
      <c r="B39" s="194"/>
      <c r="C39" s="195"/>
      <c r="D39" s="195"/>
      <c r="F39" s="29"/>
    </row>
    <row r="40" spans="1:6" x14ac:dyDescent="0.2">
      <c r="A40" s="201"/>
      <c r="B40" s="194"/>
      <c r="C40" s="195"/>
      <c r="D40" s="195"/>
      <c r="F40" s="29"/>
    </row>
    <row r="41" spans="1:6" x14ac:dyDescent="0.2">
      <c r="A41" s="201"/>
      <c r="B41" s="194"/>
      <c r="C41" s="195"/>
      <c r="D41" s="195"/>
      <c r="F41" s="29"/>
    </row>
    <row r="42" spans="1:6" x14ac:dyDescent="0.2">
      <c r="A42" s="20"/>
      <c r="F42" s="29"/>
    </row>
    <row r="43" spans="1:6" x14ac:dyDescent="0.2">
      <c r="A43" s="20"/>
      <c r="F43" s="29"/>
    </row>
    <row r="44" spans="1:6" x14ac:dyDescent="0.2">
      <c r="A44" s="20"/>
      <c r="F44" s="29"/>
    </row>
    <row r="45" spans="1:6" x14ac:dyDescent="0.2">
      <c r="A45" s="20"/>
      <c r="F45" s="29"/>
    </row>
    <row r="46" spans="1:6" x14ac:dyDescent="0.2">
      <c r="A46" s="20"/>
      <c r="F46" s="29"/>
    </row>
    <row r="47" spans="1:6" x14ac:dyDescent="0.2">
      <c r="A47" s="20"/>
      <c r="F47" s="29"/>
    </row>
    <row r="48" spans="1:6" x14ac:dyDescent="0.2">
      <c r="A48" s="20"/>
      <c r="F48" s="29"/>
    </row>
    <row r="49" spans="1:6" x14ac:dyDescent="0.2">
      <c r="A49" s="20"/>
      <c r="F49" s="29"/>
    </row>
    <row r="50" spans="1:6" x14ac:dyDescent="0.2">
      <c r="A50" s="20"/>
      <c r="F50" s="29"/>
    </row>
    <row r="51" spans="1:6" x14ac:dyDescent="0.2">
      <c r="A51" s="20"/>
      <c r="F51" s="29"/>
    </row>
    <row r="52" spans="1:6" x14ac:dyDescent="0.2">
      <c r="A52" s="20"/>
      <c r="F52" s="29"/>
    </row>
    <row r="53" spans="1:6" x14ac:dyDescent="0.2">
      <c r="A53" s="20"/>
      <c r="F53" s="29"/>
    </row>
    <row r="54" spans="1:6" x14ac:dyDescent="0.2">
      <c r="A54" s="20"/>
      <c r="F54" s="29"/>
    </row>
    <row r="55" spans="1:6" x14ac:dyDescent="0.2">
      <c r="A55" s="20"/>
      <c r="F55" s="29"/>
    </row>
    <row r="56" spans="1:6" x14ac:dyDescent="0.2">
      <c r="A56" s="20"/>
      <c r="F56" s="29"/>
    </row>
    <row r="57" spans="1:6" x14ac:dyDescent="0.2">
      <c r="A57" s="20"/>
      <c r="F57" s="29"/>
    </row>
    <row r="58" spans="1:6" x14ac:dyDescent="0.2">
      <c r="A58" s="20"/>
      <c r="F58" s="29"/>
    </row>
    <row r="59" spans="1:6" x14ac:dyDescent="0.2">
      <c r="A59" s="20"/>
      <c r="F59" s="29"/>
    </row>
    <row r="60" spans="1:6" x14ac:dyDescent="0.2">
      <c r="A60" s="20"/>
      <c r="F60" s="29"/>
    </row>
    <row r="61" spans="1:6" x14ac:dyDescent="0.2">
      <c r="A61" s="20"/>
      <c r="F61" s="29"/>
    </row>
    <row r="62" spans="1:6" x14ac:dyDescent="0.2">
      <c r="A62" s="20"/>
      <c r="F62" s="29"/>
    </row>
    <row r="63" spans="1:6" x14ac:dyDescent="0.2">
      <c r="A63" s="20"/>
      <c r="F63" s="29"/>
    </row>
    <row r="64" spans="1:6" x14ac:dyDescent="0.2">
      <c r="A64" s="20"/>
      <c r="F64" s="29"/>
    </row>
    <row r="65" spans="1:6" x14ac:dyDescent="0.2">
      <c r="A65" s="20"/>
      <c r="F65" s="29"/>
    </row>
    <row r="66" spans="1:6" x14ac:dyDescent="0.2">
      <c r="A66" s="20"/>
      <c r="F66" s="29"/>
    </row>
    <row r="67" spans="1:6" x14ac:dyDescent="0.2">
      <c r="A67" s="20"/>
      <c r="F67" s="29"/>
    </row>
    <row r="68" spans="1:6" x14ac:dyDescent="0.2">
      <c r="A68" s="20"/>
      <c r="F68" s="29"/>
    </row>
    <row r="69" spans="1:6" x14ac:dyDescent="0.2">
      <c r="A69" s="20"/>
      <c r="F69" s="29"/>
    </row>
    <row r="70" spans="1:6" x14ac:dyDescent="0.2">
      <c r="A70" s="20"/>
      <c r="F70" s="29"/>
    </row>
    <row r="71" spans="1:6" x14ac:dyDescent="0.2">
      <c r="A71" s="20"/>
      <c r="F71" s="29"/>
    </row>
    <row r="72" spans="1:6" x14ac:dyDescent="0.2">
      <c r="A72" s="20"/>
      <c r="F72" s="29"/>
    </row>
    <row r="73" spans="1:6" x14ac:dyDescent="0.2">
      <c r="A73" s="20"/>
      <c r="F73" s="29"/>
    </row>
    <row r="74" spans="1:6" x14ac:dyDescent="0.2">
      <c r="A74" s="20"/>
      <c r="F74" s="29"/>
    </row>
    <row r="75" spans="1:6" x14ac:dyDescent="0.2">
      <c r="A75" s="20"/>
      <c r="F75" s="29"/>
    </row>
    <row r="76" spans="1:6" x14ac:dyDescent="0.2">
      <c r="A76" s="20"/>
      <c r="F76" s="29"/>
    </row>
    <row r="77" spans="1:6" x14ac:dyDescent="0.2">
      <c r="A77" s="20"/>
      <c r="F77" s="29"/>
    </row>
    <row r="78" spans="1:6" x14ac:dyDescent="0.2">
      <c r="A78" s="20"/>
      <c r="F78" s="29"/>
    </row>
    <row r="79" spans="1:6" x14ac:dyDescent="0.2">
      <c r="A79" s="20"/>
      <c r="F79" s="29"/>
    </row>
    <row r="80" spans="1:6" x14ac:dyDescent="0.2">
      <c r="A80" s="20"/>
      <c r="F80" s="29"/>
    </row>
    <row r="81" spans="1:6" x14ac:dyDescent="0.2">
      <c r="A81" s="20"/>
      <c r="F81" s="29"/>
    </row>
    <row r="82" spans="1:6" x14ac:dyDescent="0.2">
      <c r="A82" s="20"/>
      <c r="F82" s="29"/>
    </row>
    <row r="83" spans="1:6" x14ac:dyDescent="0.2">
      <c r="A83" s="20"/>
      <c r="F83" s="29"/>
    </row>
    <row r="84" spans="1:6" x14ac:dyDescent="0.2">
      <c r="A84" s="20"/>
      <c r="F84" s="29"/>
    </row>
    <row r="85" spans="1:6" x14ac:dyDescent="0.2">
      <c r="A85" s="20"/>
      <c r="F85" s="29"/>
    </row>
    <row r="86" spans="1:6" x14ac:dyDescent="0.2">
      <c r="A86" s="20"/>
      <c r="F86" s="29"/>
    </row>
    <row r="87" spans="1:6" x14ac:dyDescent="0.2">
      <c r="A87" s="20"/>
      <c r="F87" s="29"/>
    </row>
    <row r="88" spans="1:6" x14ac:dyDescent="0.2">
      <c r="A88" s="20"/>
      <c r="F88" s="29"/>
    </row>
    <row r="89" spans="1:6" x14ac:dyDescent="0.2">
      <c r="A89" s="20"/>
      <c r="F89" s="29"/>
    </row>
    <row r="90" spans="1:6" x14ac:dyDescent="0.2">
      <c r="A90" s="20"/>
      <c r="F90" s="29"/>
    </row>
    <row r="91" spans="1:6" x14ac:dyDescent="0.2">
      <c r="A91" s="20"/>
      <c r="F91" s="29"/>
    </row>
    <row r="92" spans="1:6" x14ac:dyDescent="0.2">
      <c r="A92" s="20"/>
      <c r="F92" s="29"/>
    </row>
    <row r="93" spans="1:6" x14ac:dyDescent="0.2">
      <c r="A93" s="20"/>
      <c r="F93" s="29"/>
    </row>
    <row r="94" spans="1:6" x14ac:dyDescent="0.2">
      <c r="A94" s="20"/>
      <c r="F94" s="29"/>
    </row>
    <row r="95" spans="1:6" x14ac:dyDescent="0.2">
      <c r="A95" s="20"/>
      <c r="F95" s="29"/>
    </row>
    <row r="96" spans="1:6" x14ac:dyDescent="0.2">
      <c r="A96" s="20"/>
      <c r="F96" s="29"/>
    </row>
    <row r="97" spans="1:6" x14ac:dyDescent="0.2">
      <c r="A97" s="20"/>
      <c r="F97" s="29"/>
    </row>
    <row r="98" spans="1:6" x14ac:dyDescent="0.2">
      <c r="A98" s="20"/>
      <c r="F98" s="29"/>
    </row>
    <row r="99" spans="1:6" x14ac:dyDescent="0.2">
      <c r="A99" s="20"/>
      <c r="F99" s="29"/>
    </row>
    <row r="100" spans="1:6" x14ac:dyDescent="0.2">
      <c r="A100" s="20"/>
      <c r="F100" s="29"/>
    </row>
    <row r="101" spans="1:6" x14ac:dyDescent="0.2">
      <c r="A101" s="20"/>
      <c r="F101" s="29"/>
    </row>
    <row r="102" spans="1:6" x14ac:dyDescent="0.2">
      <c r="A102" s="20"/>
      <c r="F102" s="29"/>
    </row>
    <row r="103" spans="1:6" x14ac:dyDescent="0.2">
      <c r="A103" s="20"/>
      <c r="F103" s="29"/>
    </row>
    <row r="104" spans="1:6" x14ac:dyDescent="0.2">
      <c r="A104" s="20"/>
      <c r="F104" s="29"/>
    </row>
    <row r="105" spans="1:6" x14ac:dyDescent="0.2">
      <c r="A105" s="20"/>
      <c r="F105" s="29"/>
    </row>
    <row r="106" spans="1:6" x14ac:dyDescent="0.2">
      <c r="A106" s="20"/>
      <c r="F106" s="29"/>
    </row>
    <row r="107" spans="1:6" x14ac:dyDescent="0.2">
      <c r="A107" s="20"/>
      <c r="F107" s="29"/>
    </row>
    <row r="108" spans="1:6" x14ac:dyDescent="0.2">
      <c r="A108" s="20"/>
      <c r="F108" s="29"/>
    </row>
    <row r="109" spans="1:6" x14ac:dyDescent="0.2">
      <c r="A109" s="20"/>
      <c r="F109" s="29"/>
    </row>
    <row r="110" spans="1:6" x14ac:dyDescent="0.2">
      <c r="A110" s="20"/>
      <c r="F110" s="29"/>
    </row>
    <row r="111" spans="1:6" x14ac:dyDescent="0.2">
      <c r="A111" s="20"/>
      <c r="F111" s="29"/>
    </row>
    <row r="112" spans="1:6" x14ac:dyDescent="0.2">
      <c r="A112" s="20"/>
      <c r="F112" s="29"/>
    </row>
    <row r="113" spans="1:6" x14ac:dyDescent="0.2">
      <c r="A113" s="20"/>
      <c r="F113" s="29"/>
    </row>
    <row r="114" spans="1:6" x14ac:dyDescent="0.2">
      <c r="A114" s="20"/>
      <c r="F114" s="29"/>
    </row>
    <row r="115" spans="1:6" x14ac:dyDescent="0.2">
      <c r="A115" s="20"/>
      <c r="F115" s="29"/>
    </row>
    <row r="116" spans="1:6" x14ac:dyDescent="0.2">
      <c r="A116" s="20"/>
      <c r="F116" s="29"/>
    </row>
    <row r="117" spans="1:6" x14ac:dyDescent="0.2">
      <c r="A117" s="20"/>
      <c r="F117" s="29"/>
    </row>
    <row r="118" spans="1:6" x14ac:dyDescent="0.2">
      <c r="A118" s="20"/>
      <c r="F118" s="29"/>
    </row>
    <row r="119" spans="1:6" x14ac:dyDescent="0.2">
      <c r="A119" s="20"/>
      <c r="F119" s="29"/>
    </row>
    <row r="120" spans="1:6" x14ac:dyDescent="0.2">
      <c r="A120" s="20"/>
      <c r="F120" s="29"/>
    </row>
    <row r="121" spans="1:6" x14ac:dyDescent="0.2">
      <c r="A121" s="20"/>
      <c r="F121" s="29"/>
    </row>
    <row r="122" spans="1:6" x14ac:dyDescent="0.2">
      <c r="A122" s="20"/>
      <c r="F122" s="29"/>
    </row>
    <row r="123" spans="1:6" x14ac:dyDescent="0.2">
      <c r="A123" s="20"/>
      <c r="F123" s="29"/>
    </row>
    <row r="124" spans="1:6" x14ac:dyDescent="0.2">
      <c r="A124" s="20"/>
      <c r="F124" s="29"/>
    </row>
    <row r="125" spans="1:6" x14ac:dyDescent="0.2">
      <c r="A125" s="20"/>
      <c r="F125" s="29"/>
    </row>
    <row r="126" spans="1:6" x14ac:dyDescent="0.2">
      <c r="A126" s="20"/>
      <c r="F126" s="29"/>
    </row>
    <row r="127" spans="1:6" x14ac:dyDescent="0.2">
      <c r="A127" s="20"/>
      <c r="F127" s="29"/>
    </row>
    <row r="128" spans="1:6" x14ac:dyDescent="0.2">
      <c r="A128" s="20"/>
      <c r="F128" s="29"/>
    </row>
    <row r="129" spans="1:6" x14ac:dyDescent="0.2">
      <c r="A129" s="20"/>
      <c r="F129" s="29"/>
    </row>
    <row r="130" spans="1:6" x14ac:dyDescent="0.2">
      <c r="A130" s="20"/>
      <c r="F130" s="29"/>
    </row>
    <row r="131" spans="1:6" x14ac:dyDescent="0.2">
      <c r="A131" s="20"/>
      <c r="F131" s="29"/>
    </row>
    <row r="132" spans="1:6" x14ac:dyDescent="0.2">
      <c r="A132" s="20"/>
      <c r="F132" s="29"/>
    </row>
    <row r="133" spans="1:6" x14ac:dyDescent="0.2">
      <c r="A133" s="20"/>
      <c r="F133" s="29"/>
    </row>
    <row r="134" spans="1:6" x14ac:dyDescent="0.2">
      <c r="A134" s="20"/>
      <c r="F134" s="29"/>
    </row>
    <row r="135" spans="1:6" x14ac:dyDescent="0.2">
      <c r="A135" s="20"/>
      <c r="F135" s="29"/>
    </row>
    <row r="136" spans="1:6" x14ac:dyDescent="0.2">
      <c r="A136" s="20"/>
      <c r="F136" s="29"/>
    </row>
    <row r="137" spans="1:6" x14ac:dyDescent="0.2">
      <c r="A137" s="20"/>
      <c r="F137" s="29"/>
    </row>
    <row r="138" spans="1:6" x14ac:dyDescent="0.2">
      <c r="A138" s="20"/>
      <c r="F138" s="29"/>
    </row>
    <row r="139" spans="1:6" x14ac:dyDescent="0.2">
      <c r="A139" s="20"/>
      <c r="F139" s="29"/>
    </row>
    <row r="140" spans="1:6" x14ac:dyDescent="0.2">
      <c r="A140" s="20"/>
      <c r="F140" s="29"/>
    </row>
    <row r="141" spans="1:6" x14ac:dyDescent="0.2">
      <c r="A141" s="20"/>
      <c r="F141" s="29"/>
    </row>
    <row r="142" spans="1:6" x14ac:dyDescent="0.2">
      <c r="A142" s="20"/>
      <c r="F142" s="29"/>
    </row>
    <row r="143" spans="1:6" x14ac:dyDescent="0.2">
      <c r="A143" s="20"/>
      <c r="F143" s="29"/>
    </row>
    <row r="144" spans="1:6" x14ac:dyDescent="0.2">
      <c r="A144" s="20"/>
      <c r="F144" s="29"/>
    </row>
    <row r="145" spans="1:6" x14ac:dyDescent="0.2">
      <c r="A145" s="20"/>
      <c r="F145" s="29"/>
    </row>
    <row r="146" spans="1:6" x14ac:dyDescent="0.2">
      <c r="A146" s="20"/>
      <c r="F146" s="29"/>
    </row>
    <row r="147" spans="1:6" x14ac:dyDescent="0.2">
      <c r="A147" s="20"/>
      <c r="F147" s="29"/>
    </row>
    <row r="148" spans="1:6" x14ac:dyDescent="0.2">
      <c r="A148" s="20"/>
      <c r="F148" s="29"/>
    </row>
    <row r="149" spans="1:6" x14ac:dyDescent="0.2">
      <c r="A149" s="20"/>
      <c r="F149" s="29"/>
    </row>
    <row r="150" spans="1:6" x14ac:dyDescent="0.2">
      <c r="A150" s="20"/>
      <c r="F150" s="29"/>
    </row>
    <row r="151" spans="1:6" x14ac:dyDescent="0.2">
      <c r="A151" s="20"/>
      <c r="F151" s="29"/>
    </row>
    <row r="152" spans="1:6" x14ac:dyDescent="0.2">
      <c r="A152" s="20"/>
      <c r="F152" s="29"/>
    </row>
    <row r="153" spans="1:6" x14ac:dyDescent="0.2">
      <c r="A153" s="20"/>
      <c r="F153" s="29"/>
    </row>
    <row r="154" spans="1:6" x14ac:dyDescent="0.2">
      <c r="A154" s="20"/>
      <c r="F154" s="29"/>
    </row>
    <row r="155" spans="1:6" x14ac:dyDescent="0.2">
      <c r="A155" s="20"/>
      <c r="F155" s="29"/>
    </row>
    <row r="156" spans="1:6" x14ac:dyDescent="0.2">
      <c r="A156" s="20"/>
      <c r="F156" s="29"/>
    </row>
    <row r="157" spans="1:6" x14ac:dyDescent="0.2">
      <c r="A157" s="20"/>
      <c r="F157" s="29"/>
    </row>
    <row r="158" spans="1:6" x14ac:dyDescent="0.2">
      <c r="A158" s="20"/>
      <c r="F158" s="29"/>
    </row>
    <row r="159" spans="1:6" x14ac:dyDescent="0.2">
      <c r="A159" s="20"/>
      <c r="F159" s="29"/>
    </row>
    <row r="160" spans="1:6" x14ac:dyDescent="0.2">
      <c r="A160" s="20"/>
      <c r="F160" s="29"/>
    </row>
    <row r="161" spans="1:6" x14ac:dyDescent="0.2">
      <c r="A161" s="20"/>
      <c r="F161" s="29"/>
    </row>
    <row r="162" spans="1:6" x14ac:dyDescent="0.2">
      <c r="A162" s="20"/>
      <c r="F162" s="29"/>
    </row>
    <row r="163" spans="1:6" x14ac:dyDescent="0.2">
      <c r="A163" s="20"/>
      <c r="F163" s="29"/>
    </row>
    <row r="164" spans="1:6" x14ac:dyDescent="0.2">
      <c r="A164" s="20"/>
      <c r="F164" s="29"/>
    </row>
    <row r="165" spans="1:6" x14ac:dyDescent="0.2">
      <c r="A165" s="20"/>
      <c r="F165" s="29"/>
    </row>
    <row r="166" spans="1:6" x14ac:dyDescent="0.2">
      <c r="A166" s="20"/>
      <c r="F166" s="29"/>
    </row>
    <row r="167" spans="1:6" x14ac:dyDescent="0.2">
      <c r="A167" s="20"/>
      <c r="F167" s="29"/>
    </row>
    <row r="168" spans="1:6" x14ac:dyDescent="0.2">
      <c r="A168" s="20"/>
      <c r="F168" s="29"/>
    </row>
    <row r="169" spans="1:6" x14ac:dyDescent="0.2">
      <c r="A169" s="20"/>
      <c r="F169" s="29"/>
    </row>
    <row r="170" spans="1:6" x14ac:dyDescent="0.2">
      <c r="A170" s="20"/>
      <c r="F170" s="29"/>
    </row>
    <row r="171" spans="1:6" x14ac:dyDescent="0.2">
      <c r="A171" s="20"/>
      <c r="F171" s="29"/>
    </row>
    <row r="172" spans="1:6" x14ac:dyDescent="0.2">
      <c r="A172" s="20"/>
      <c r="F172" s="29"/>
    </row>
    <row r="173" spans="1:6" x14ac:dyDescent="0.2">
      <c r="A173" s="20"/>
      <c r="F173" s="29"/>
    </row>
    <row r="174" spans="1:6" x14ac:dyDescent="0.2">
      <c r="A174" s="20"/>
      <c r="F174" s="29"/>
    </row>
    <row r="175" spans="1:6" x14ac:dyDescent="0.2">
      <c r="A175" s="20"/>
      <c r="F175" s="29"/>
    </row>
    <row r="176" spans="1:6" x14ac:dyDescent="0.2">
      <c r="A176" s="20"/>
      <c r="F176" s="29"/>
    </row>
    <row r="177" spans="1:6" x14ac:dyDescent="0.2">
      <c r="A177" s="20"/>
      <c r="F177" s="29"/>
    </row>
    <row r="178" spans="1:6" x14ac:dyDescent="0.2">
      <c r="A178" s="20"/>
      <c r="F178" s="29"/>
    </row>
    <row r="179" spans="1:6" x14ac:dyDescent="0.2">
      <c r="A179" s="20"/>
      <c r="F179" s="29"/>
    </row>
    <row r="180" spans="1:6" x14ac:dyDescent="0.2">
      <c r="A180" s="20"/>
      <c r="F180" s="29"/>
    </row>
    <row r="181" spans="1:6" x14ac:dyDescent="0.2">
      <c r="A181" s="20"/>
      <c r="F181" s="29"/>
    </row>
    <row r="182" spans="1:6" x14ac:dyDescent="0.2">
      <c r="A182" s="20"/>
      <c r="F182" s="29"/>
    </row>
    <row r="183" spans="1:6" x14ac:dyDescent="0.2">
      <c r="A183" s="20"/>
      <c r="F183" s="29"/>
    </row>
    <row r="184" spans="1:6" x14ac:dyDescent="0.2">
      <c r="A184" s="20"/>
      <c r="F184" s="29"/>
    </row>
    <row r="185" spans="1:6" x14ac:dyDescent="0.2">
      <c r="A185" s="20"/>
      <c r="F185" s="29"/>
    </row>
    <row r="186" spans="1:6" x14ac:dyDescent="0.2">
      <c r="A186" s="20"/>
      <c r="F186" s="29"/>
    </row>
    <row r="187" spans="1:6" x14ac:dyDescent="0.2">
      <c r="A187" s="20"/>
      <c r="F187" s="29"/>
    </row>
    <row r="188" spans="1:6" x14ac:dyDescent="0.2">
      <c r="A188" s="20"/>
      <c r="F188" s="29"/>
    </row>
    <row r="189" spans="1:6" x14ac:dyDescent="0.2">
      <c r="A189" s="20"/>
      <c r="F189" s="29"/>
    </row>
    <row r="190" spans="1:6" x14ac:dyDescent="0.2">
      <c r="A190" s="20"/>
      <c r="F190" s="29"/>
    </row>
    <row r="191" spans="1:6" x14ac:dyDescent="0.2">
      <c r="A191" s="20"/>
      <c r="F191" s="29"/>
    </row>
    <row r="192" spans="1:6" x14ac:dyDescent="0.2">
      <c r="A192" s="20"/>
      <c r="F192" s="29"/>
    </row>
    <row r="193" spans="1:6" x14ac:dyDescent="0.2">
      <c r="A193" s="20"/>
      <c r="F193" s="29"/>
    </row>
    <row r="194" spans="1:6" x14ac:dyDescent="0.2">
      <c r="A194" s="20"/>
      <c r="F194" s="29"/>
    </row>
    <row r="195" spans="1:6" x14ac:dyDescent="0.2">
      <c r="A195" s="20"/>
      <c r="F195" s="29"/>
    </row>
    <row r="196" spans="1:6" x14ac:dyDescent="0.2">
      <c r="A196" s="20"/>
      <c r="F196" s="29"/>
    </row>
    <row r="197" spans="1:6" x14ac:dyDescent="0.2">
      <c r="A197" s="20"/>
      <c r="F197" s="29"/>
    </row>
  </sheetData>
  <protectedRanges>
    <protectedRange sqref="C17:F24 C1:F16" name="Plage1"/>
    <protectedRange sqref="E28:F28 E29:E34" name="Plage1_24_1"/>
    <protectedRange sqref="F29:F34" name="Plage35_3_2"/>
    <protectedRange sqref="F29:F34" name="Plage23_4_3_2_2"/>
    <protectedRange sqref="F29:F34" name="Plage26_1_3_2_2"/>
    <protectedRange sqref="F29:F34" name="Plage22_1_3_2_2"/>
    <protectedRange sqref="F29:F34" name="Plage32_3_3_2_2"/>
    <protectedRange sqref="C28:D34" name="Plage1_26"/>
  </protectedRanges>
  <mergeCells count="1">
    <mergeCell ref="A6:F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940 – Relamping Bibliothèque Universitaire et Bâtiment Mathématique des Cézeaux à Aubière 63170
Récapitulatif - (34-2024) - D.P.G.F. - PHASE DCE – AVRIL 2025 – LOT N° 2 - ELECTRICITE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PDG</vt:lpstr>
      <vt:lpstr>BU</vt:lpstr>
      <vt:lpstr>MATH</vt:lpstr>
      <vt:lpstr>Recap</vt:lpstr>
      <vt:lpstr>BU!Zone_d_impression</vt:lpstr>
      <vt:lpstr>MATH!Zone_d_impression</vt:lpstr>
      <vt:lpstr>PDG!Zone_d_impression</vt:lpstr>
      <vt:lpstr>Recap!Zone_d_impression</vt:lpstr>
    </vt:vector>
  </TitlesOfParts>
  <Company>WINDOWS95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Frédéric Touraton</cp:lastModifiedBy>
  <cp:lastPrinted>2025-04-04T16:10:23Z</cp:lastPrinted>
  <dcterms:created xsi:type="dcterms:W3CDTF">1998-09-16T12:35:04Z</dcterms:created>
  <dcterms:modified xsi:type="dcterms:W3CDTF">2025-04-04T16:10:44Z</dcterms:modified>
</cp:coreProperties>
</file>