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B:\Achat-Marches\2 DOMAINE ACHAT IT\10 - MARCHES EN PREPARATION\Projet - SIRH\RELANCE DCE\DCE\LOT 2\"/>
    </mc:Choice>
  </mc:AlternateContent>
  <xr:revisionPtr revIDLastSave="0" documentId="13_ncr:1_{8661EF42-E408-485A-862B-D5A4E1808129}" xr6:coauthVersionLast="47" xr6:coauthVersionMax="47" xr10:uidLastSave="{00000000-0000-0000-0000-000000000000}"/>
  <bookViews>
    <workbookView xWindow="330" yWindow="-120" windowWidth="28590" windowHeight="15840" tabRatio="760" activeTab="1" xr2:uid="{24EC790A-EE3A-4821-A1AA-34280B63A2BF}"/>
  </bookViews>
  <sheets>
    <sheet name="Page de garde" sheetId="5" r:id="rId1"/>
    <sheet name="Prix Locaux CNAF" sheetId="7" r:id="rId2"/>
    <sheet name="Prix Locaux Titulaire" sheetId="14" r:id="rId3"/>
    <sheet name="Prix Forfaits" sheetId="9" r:id="rId4"/>
    <sheet name="Info_Détail forfaits" sheetId="3" r:id="rId5"/>
    <sheet name="Synthèse" sheetId="10"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9" l="1"/>
  <c r="H12" i="9"/>
  <c r="G13" i="9"/>
  <c r="H13" i="9"/>
  <c r="H11" i="9"/>
  <c r="G11" i="9"/>
  <c r="T20" i="9"/>
  <c r="T21" i="9"/>
  <c r="T22" i="9"/>
  <c r="T19" i="9"/>
  <c r="O20" i="9"/>
  <c r="O21" i="9"/>
  <c r="O22" i="9"/>
  <c r="O19" i="9"/>
  <c r="J20" i="9"/>
  <c r="J21" i="9"/>
  <c r="J22" i="9"/>
  <c r="J19" i="9"/>
  <c r="T12" i="9"/>
  <c r="T13" i="9"/>
  <c r="T11" i="9"/>
  <c r="O12" i="9"/>
  <c r="O13" i="9"/>
  <c r="O11" i="9"/>
  <c r="E20" i="9"/>
  <c r="E21" i="9"/>
  <c r="E22" i="9"/>
  <c r="E19" i="9"/>
  <c r="H19" i="9" s="1"/>
  <c r="J12" i="9"/>
  <c r="J13" i="9"/>
  <c r="J11" i="9"/>
  <c r="E12" i="9"/>
  <c r="E13" i="9"/>
  <c r="E11" i="9"/>
  <c r="H176" i="14"/>
  <c r="I176" i="14"/>
  <c r="L176" i="14"/>
  <c r="M176" i="14"/>
  <c r="N176" i="14"/>
  <c r="Q176" i="14"/>
  <c r="R176" i="14"/>
  <c r="S176" i="14"/>
  <c r="V176" i="14"/>
  <c r="W176" i="14"/>
  <c r="X176" i="14"/>
  <c r="G176" i="14"/>
  <c r="H173" i="14"/>
  <c r="I173" i="14"/>
  <c r="M173" i="14"/>
  <c r="N173" i="14"/>
  <c r="R173" i="14"/>
  <c r="S173" i="14"/>
  <c r="W173" i="14"/>
  <c r="X173" i="14"/>
  <c r="H174" i="14"/>
  <c r="I174" i="14"/>
  <c r="M174" i="14"/>
  <c r="N174" i="14"/>
  <c r="R174" i="14"/>
  <c r="S174" i="14"/>
  <c r="W174" i="14"/>
  <c r="X174" i="14"/>
  <c r="H175" i="14"/>
  <c r="I175" i="14"/>
  <c r="M175" i="14"/>
  <c r="N175" i="14"/>
  <c r="R175" i="14"/>
  <c r="S175" i="14"/>
  <c r="W175" i="14"/>
  <c r="X175" i="14"/>
  <c r="H170" i="14"/>
  <c r="I170" i="14"/>
  <c r="M170" i="14"/>
  <c r="N170" i="14"/>
  <c r="R170" i="14"/>
  <c r="S170" i="14"/>
  <c r="W170" i="14"/>
  <c r="X170" i="14"/>
  <c r="H171" i="14"/>
  <c r="I171" i="14"/>
  <c r="M171" i="14"/>
  <c r="N171" i="14"/>
  <c r="R171" i="14"/>
  <c r="S171" i="14"/>
  <c r="W171" i="14"/>
  <c r="X171" i="14"/>
  <c r="H172" i="14"/>
  <c r="I172" i="14"/>
  <c r="M172" i="14"/>
  <c r="N172" i="14"/>
  <c r="R172" i="14"/>
  <c r="S172" i="14"/>
  <c r="W172" i="14"/>
  <c r="X172" i="14"/>
  <c r="H176" i="7"/>
  <c r="I176" i="7"/>
  <c r="L176" i="7"/>
  <c r="M176" i="7"/>
  <c r="N176" i="7"/>
  <c r="Q176" i="7"/>
  <c r="R176" i="7"/>
  <c r="S176" i="7"/>
  <c r="V176" i="7"/>
  <c r="W176" i="7"/>
  <c r="X176" i="7"/>
  <c r="G176" i="7"/>
  <c r="H173" i="7"/>
  <c r="I173" i="7"/>
  <c r="M173" i="7"/>
  <c r="N173" i="7"/>
  <c r="R173" i="7"/>
  <c r="S173" i="7"/>
  <c r="W173" i="7"/>
  <c r="X173" i="7"/>
  <c r="H174" i="7"/>
  <c r="I174" i="7"/>
  <c r="M174" i="7"/>
  <c r="N174" i="7"/>
  <c r="R174" i="7"/>
  <c r="S174" i="7"/>
  <c r="W174" i="7"/>
  <c r="X174" i="7"/>
  <c r="H175" i="7"/>
  <c r="I175" i="7"/>
  <c r="M175" i="7"/>
  <c r="N175" i="7"/>
  <c r="R175" i="7"/>
  <c r="S175" i="7"/>
  <c r="W175" i="7"/>
  <c r="X175" i="7"/>
  <c r="X172" i="7"/>
  <c r="W172" i="7"/>
  <c r="S172" i="7"/>
  <c r="R172" i="7"/>
  <c r="N172" i="7"/>
  <c r="M172" i="7"/>
  <c r="I172" i="7"/>
  <c r="H172" i="7"/>
  <c r="X171" i="7"/>
  <c r="W171" i="7"/>
  <c r="S171" i="7"/>
  <c r="R171" i="7"/>
  <c r="N171" i="7"/>
  <c r="M171" i="7"/>
  <c r="I171" i="7"/>
  <c r="H171" i="7"/>
  <c r="X170" i="7"/>
  <c r="W170" i="7"/>
  <c r="S170" i="7"/>
  <c r="R170" i="7"/>
  <c r="N170" i="7"/>
  <c r="M170" i="7"/>
  <c r="I170" i="7"/>
  <c r="H170" i="7"/>
  <c r="H13" i="10"/>
  <c r="H12" i="10"/>
  <c r="H11" i="10"/>
  <c r="V26" i="9"/>
  <c r="Q26" i="9"/>
  <c r="L26" i="9"/>
  <c r="H22" i="9"/>
  <c r="G22" i="9"/>
  <c r="H21" i="9"/>
  <c r="G21" i="9"/>
  <c r="H20" i="9"/>
  <c r="G20" i="9"/>
  <c r="G19" i="9"/>
  <c r="L209" i="14" l="1"/>
  <c r="Q209" i="14"/>
  <c r="T209" i="14"/>
  <c r="U209" i="14"/>
  <c r="V209" i="14"/>
  <c r="Q225" i="7" l="1"/>
  <c r="L225" i="7" l="1"/>
  <c r="V225" i="7"/>
  <c r="L164" i="7"/>
  <c r="L202" i="7"/>
  <c r="L209" i="7"/>
  <c r="G202" i="7"/>
  <c r="G225" i="7"/>
  <c r="Q209" i="7"/>
  <c r="V209" i="7"/>
  <c r="G209" i="7"/>
  <c r="Q202" i="7"/>
  <c r="V202" i="7"/>
  <c r="Q164" i="7"/>
  <c r="V164" i="7"/>
  <c r="G164" i="7"/>
  <c r="V164" i="14"/>
  <c r="V202" i="14"/>
  <c r="V225" i="14"/>
  <c r="Q226" i="7" l="1"/>
  <c r="V226" i="7"/>
  <c r="L226" i="7"/>
  <c r="V226" i="14"/>
  <c r="G226" i="7"/>
  <c r="L164" i="14"/>
  <c r="Q164" i="14"/>
  <c r="L202" i="14"/>
  <c r="Q202" i="14"/>
  <c r="L225" i="14"/>
  <c r="Q225" i="14"/>
  <c r="G202" i="14"/>
  <c r="G164" i="14"/>
  <c r="G209" i="14"/>
  <c r="G225" i="14"/>
  <c r="W22" i="9"/>
  <c r="V22" i="9"/>
  <c r="R22" i="9"/>
  <c r="Q22" i="9"/>
  <c r="M22" i="9"/>
  <c r="L22" i="9"/>
  <c r="X168" i="14"/>
  <c r="W168" i="14"/>
  <c r="S168" i="14"/>
  <c r="R168" i="14"/>
  <c r="N168" i="14"/>
  <c r="M168" i="14"/>
  <c r="I168" i="14"/>
  <c r="H168" i="14"/>
  <c r="X168" i="7"/>
  <c r="W168" i="7"/>
  <c r="S168" i="7"/>
  <c r="R168" i="7"/>
  <c r="N168" i="7"/>
  <c r="M168" i="7"/>
  <c r="I168" i="7"/>
  <c r="H168" i="7"/>
  <c r="X224" i="14"/>
  <c r="W224" i="14"/>
  <c r="S224" i="14"/>
  <c r="R224" i="14"/>
  <c r="N224" i="14"/>
  <c r="M224" i="14"/>
  <c r="I224" i="14"/>
  <c r="H224" i="14"/>
  <c r="X223" i="14"/>
  <c r="W223" i="14"/>
  <c r="S223" i="14"/>
  <c r="R223" i="14"/>
  <c r="N223" i="14"/>
  <c r="M223" i="14"/>
  <c r="I223" i="14"/>
  <c r="H223" i="14"/>
  <c r="X222" i="14"/>
  <c r="W222" i="14"/>
  <c r="S222" i="14"/>
  <c r="R222" i="14"/>
  <c r="N222" i="14"/>
  <c r="M222" i="14"/>
  <c r="I222" i="14"/>
  <c r="H222" i="14"/>
  <c r="X221" i="14"/>
  <c r="W221" i="14"/>
  <c r="S221" i="14"/>
  <c r="R221" i="14"/>
  <c r="N221" i="14"/>
  <c r="M221" i="14"/>
  <c r="I221" i="14"/>
  <c r="H221" i="14"/>
  <c r="X220" i="14"/>
  <c r="W220" i="14"/>
  <c r="S220" i="14"/>
  <c r="R220" i="14"/>
  <c r="N220" i="14"/>
  <c r="M220" i="14"/>
  <c r="I220" i="14"/>
  <c r="H220" i="14"/>
  <c r="X219" i="14"/>
  <c r="W219" i="14"/>
  <c r="S219" i="14"/>
  <c r="R219" i="14"/>
  <c r="N219" i="14"/>
  <c r="M219" i="14"/>
  <c r="I219" i="14"/>
  <c r="H219" i="14"/>
  <c r="X218" i="14"/>
  <c r="W218" i="14"/>
  <c r="S218" i="14"/>
  <c r="R218" i="14"/>
  <c r="N218" i="14"/>
  <c r="M218" i="14"/>
  <c r="I218" i="14"/>
  <c r="H218" i="14"/>
  <c r="X217" i="14"/>
  <c r="W217" i="14"/>
  <c r="S217" i="14"/>
  <c r="R217" i="14"/>
  <c r="N217" i="14"/>
  <c r="M217" i="14"/>
  <c r="I217" i="14"/>
  <c r="H217" i="14"/>
  <c r="X216" i="14"/>
  <c r="W216" i="14"/>
  <c r="S216" i="14"/>
  <c r="R216" i="14"/>
  <c r="N216" i="14"/>
  <c r="M216" i="14"/>
  <c r="I216" i="14"/>
  <c r="H216" i="14"/>
  <c r="X215" i="14"/>
  <c r="W215" i="14"/>
  <c r="S215" i="14"/>
  <c r="R215" i="14"/>
  <c r="N215" i="14"/>
  <c r="M215" i="14"/>
  <c r="I215" i="14"/>
  <c r="H215" i="14"/>
  <c r="X214" i="14"/>
  <c r="W214" i="14"/>
  <c r="S214" i="14"/>
  <c r="R214" i="14"/>
  <c r="N214" i="14"/>
  <c r="M214" i="14"/>
  <c r="I214" i="14"/>
  <c r="H214" i="14"/>
  <c r="X213" i="14"/>
  <c r="X225" i="14" s="1"/>
  <c r="W213" i="14"/>
  <c r="S213" i="14"/>
  <c r="S225" i="14" s="1"/>
  <c r="R213" i="14"/>
  <c r="N213" i="14"/>
  <c r="M213" i="14"/>
  <c r="M225" i="14" s="1"/>
  <c r="I213" i="14"/>
  <c r="H213" i="14"/>
  <c r="X208" i="14"/>
  <c r="W208" i="14"/>
  <c r="S208" i="14"/>
  <c r="R208" i="14"/>
  <c r="N208" i="14"/>
  <c r="M208" i="14"/>
  <c r="I208" i="14"/>
  <c r="H208" i="14"/>
  <c r="X207" i="14"/>
  <c r="W207" i="14"/>
  <c r="S207" i="14"/>
  <c r="R207" i="14"/>
  <c r="N207" i="14"/>
  <c r="M207" i="14"/>
  <c r="I207" i="14"/>
  <c r="H207" i="14"/>
  <c r="X206" i="14"/>
  <c r="X209" i="14" s="1"/>
  <c r="W206" i="14"/>
  <c r="W209" i="14" s="1"/>
  <c r="S206" i="14"/>
  <c r="S209" i="14" s="1"/>
  <c r="R206" i="14"/>
  <c r="R209" i="14" s="1"/>
  <c r="N206" i="14"/>
  <c r="N209" i="14" s="1"/>
  <c r="M206" i="14"/>
  <c r="M209" i="14" s="1"/>
  <c r="I206" i="14"/>
  <c r="I209" i="14" s="1"/>
  <c r="H206" i="14"/>
  <c r="H209" i="14" s="1"/>
  <c r="X201" i="14"/>
  <c r="W201" i="14"/>
  <c r="S201" i="14"/>
  <c r="R201" i="14"/>
  <c r="N201" i="14"/>
  <c r="M201" i="14"/>
  <c r="I201" i="14"/>
  <c r="H201" i="14"/>
  <c r="X200" i="14"/>
  <c r="W200" i="14"/>
  <c r="S200" i="14"/>
  <c r="R200" i="14"/>
  <c r="N200" i="14"/>
  <c r="M200" i="14"/>
  <c r="I200" i="14"/>
  <c r="H200" i="14"/>
  <c r="X199" i="14"/>
  <c r="W199" i="14"/>
  <c r="S199" i="14"/>
  <c r="R199" i="14"/>
  <c r="N199" i="14"/>
  <c r="M199" i="14"/>
  <c r="I199" i="14"/>
  <c r="H199" i="14"/>
  <c r="X198" i="14"/>
  <c r="W198" i="14"/>
  <c r="S198" i="14"/>
  <c r="R198" i="14"/>
  <c r="N198" i="14"/>
  <c r="M198" i="14"/>
  <c r="I198" i="14"/>
  <c r="H198" i="14"/>
  <c r="X189" i="14"/>
  <c r="W189" i="14"/>
  <c r="S189" i="14"/>
  <c r="R189" i="14"/>
  <c r="N189" i="14"/>
  <c r="M189" i="14"/>
  <c r="I189" i="14"/>
  <c r="H189" i="14"/>
  <c r="X188" i="14"/>
  <c r="W188" i="14"/>
  <c r="S188" i="14"/>
  <c r="R188" i="14"/>
  <c r="N188" i="14"/>
  <c r="M188" i="14"/>
  <c r="I188" i="14"/>
  <c r="H188" i="14"/>
  <c r="X187" i="14"/>
  <c r="W187" i="14"/>
  <c r="S187" i="14"/>
  <c r="R187" i="14"/>
  <c r="N187" i="14"/>
  <c r="M187" i="14"/>
  <c r="I187" i="14"/>
  <c r="H187" i="14"/>
  <c r="X186" i="14"/>
  <c r="W186" i="14"/>
  <c r="S186" i="14"/>
  <c r="R186" i="14"/>
  <c r="N186" i="14"/>
  <c r="M186" i="14"/>
  <c r="I186" i="14"/>
  <c r="H186" i="14"/>
  <c r="X185" i="14"/>
  <c r="W185" i="14"/>
  <c r="S185" i="14"/>
  <c r="R185" i="14"/>
  <c r="N185" i="14"/>
  <c r="M185" i="14"/>
  <c r="I185" i="14"/>
  <c r="H185" i="14"/>
  <c r="X184" i="14"/>
  <c r="W184" i="14"/>
  <c r="S184" i="14"/>
  <c r="R184" i="14"/>
  <c r="N184" i="14"/>
  <c r="M184" i="14"/>
  <c r="I184" i="14"/>
  <c r="H184" i="14"/>
  <c r="X183" i="14"/>
  <c r="W183" i="14"/>
  <c r="S183" i="14"/>
  <c r="R183" i="14"/>
  <c r="N183" i="14"/>
  <c r="M183" i="14"/>
  <c r="I183" i="14"/>
  <c r="H183" i="14"/>
  <c r="X182" i="14"/>
  <c r="W182" i="14"/>
  <c r="S182" i="14"/>
  <c r="R182" i="14"/>
  <c r="N182" i="14"/>
  <c r="M182" i="14"/>
  <c r="I182" i="14"/>
  <c r="H182" i="14"/>
  <c r="X197" i="14"/>
  <c r="W197" i="14"/>
  <c r="S197" i="14"/>
  <c r="R197" i="14"/>
  <c r="N197" i="14"/>
  <c r="M197" i="14"/>
  <c r="I197" i="14"/>
  <c r="H197" i="14"/>
  <c r="X196" i="14"/>
  <c r="W196" i="14"/>
  <c r="S196" i="14"/>
  <c r="R196" i="14"/>
  <c r="N196" i="14"/>
  <c r="M196" i="14"/>
  <c r="I196" i="14"/>
  <c r="H196" i="14"/>
  <c r="X195" i="14"/>
  <c r="W195" i="14"/>
  <c r="S195" i="14"/>
  <c r="R195" i="14"/>
  <c r="N195" i="14"/>
  <c r="M195" i="14"/>
  <c r="I195" i="14"/>
  <c r="H195" i="14"/>
  <c r="X194" i="14"/>
  <c r="W194" i="14"/>
  <c r="S194" i="14"/>
  <c r="R194" i="14"/>
  <c r="N194" i="14"/>
  <c r="M194" i="14"/>
  <c r="I194" i="14"/>
  <c r="H194" i="14"/>
  <c r="X193" i="14"/>
  <c r="W193" i="14"/>
  <c r="S193" i="14"/>
  <c r="R193" i="14"/>
  <c r="N193" i="14"/>
  <c r="M193" i="14"/>
  <c r="I193" i="14"/>
  <c r="H193" i="14"/>
  <c r="X192" i="14"/>
  <c r="W192" i="14"/>
  <c r="S192" i="14"/>
  <c r="R192" i="14"/>
  <c r="N192" i="14"/>
  <c r="M192" i="14"/>
  <c r="I192" i="14"/>
  <c r="H192" i="14"/>
  <c r="X191" i="14"/>
  <c r="W191" i="14"/>
  <c r="S191" i="14"/>
  <c r="R191" i="14"/>
  <c r="N191" i="14"/>
  <c r="M191" i="14"/>
  <c r="I191" i="14"/>
  <c r="H191" i="14"/>
  <c r="X190" i="14"/>
  <c r="W190" i="14"/>
  <c r="S190" i="14"/>
  <c r="R190" i="14"/>
  <c r="N190" i="14"/>
  <c r="M190" i="14"/>
  <c r="I190" i="14"/>
  <c r="H190" i="14"/>
  <c r="X181" i="14"/>
  <c r="W181" i="14"/>
  <c r="S181" i="14"/>
  <c r="R181" i="14"/>
  <c r="N181" i="14"/>
  <c r="M181" i="14"/>
  <c r="I181" i="14"/>
  <c r="H181" i="14"/>
  <c r="X180" i="14"/>
  <c r="W180" i="14"/>
  <c r="S180" i="14"/>
  <c r="R180" i="14"/>
  <c r="N180" i="14"/>
  <c r="M180" i="14"/>
  <c r="I180" i="14"/>
  <c r="H180" i="14"/>
  <c r="X179" i="14"/>
  <c r="W179" i="14"/>
  <c r="S179" i="14"/>
  <c r="S202" i="14" s="1"/>
  <c r="R179" i="14"/>
  <c r="R202" i="14" s="1"/>
  <c r="N179" i="14"/>
  <c r="N202" i="14" s="1"/>
  <c r="M179" i="14"/>
  <c r="M202" i="14" s="1"/>
  <c r="I179" i="14"/>
  <c r="H179" i="14"/>
  <c r="H202" i="14" s="1"/>
  <c r="X169" i="14"/>
  <c r="W169" i="14"/>
  <c r="S169" i="14"/>
  <c r="R169" i="14"/>
  <c r="N169" i="14"/>
  <c r="M169" i="14"/>
  <c r="I169" i="14"/>
  <c r="H169" i="14"/>
  <c r="X167" i="14"/>
  <c r="W167" i="14"/>
  <c r="S167" i="14"/>
  <c r="R167" i="14"/>
  <c r="N167" i="14"/>
  <c r="M167" i="14"/>
  <c r="I167" i="14"/>
  <c r="H167" i="14"/>
  <c r="K166" i="14"/>
  <c r="J166" i="14"/>
  <c r="X163" i="14"/>
  <c r="W163" i="14"/>
  <c r="S163" i="14"/>
  <c r="R163" i="14"/>
  <c r="N163" i="14"/>
  <c r="M163" i="14"/>
  <c r="I163" i="14"/>
  <c r="H163" i="14"/>
  <c r="X162" i="14"/>
  <c r="W162" i="14"/>
  <c r="S162" i="14"/>
  <c r="R162" i="14"/>
  <c r="N162" i="14"/>
  <c r="M162" i="14"/>
  <c r="I162" i="14"/>
  <c r="H162" i="14"/>
  <c r="X161" i="14"/>
  <c r="W161" i="14"/>
  <c r="S161" i="14"/>
  <c r="R161" i="14"/>
  <c r="N161" i="14"/>
  <c r="M161" i="14"/>
  <c r="I161" i="14"/>
  <c r="H161" i="14"/>
  <c r="X160" i="14"/>
  <c r="W160" i="14"/>
  <c r="S160" i="14"/>
  <c r="R160" i="14"/>
  <c r="N160" i="14"/>
  <c r="M160" i="14"/>
  <c r="I160" i="14"/>
  <c r="H160" i="14"/>
  <c r="X159" i="14"/>
  <c r="W159" i="14"/>
  <c r="S159" i="14"/>
  <c r="R159" i="14"/>
  <c r="N159" i="14"/>
  <c r="M159" i="14"/>
  <c r="I159" i="14"/>
  <c r="H159" i="14"/>
  <c r="X158" i="14"/>
  <c r="W158" i="14"/>
  <c r="S158" i="14"/>
  <c r="R158" i="14"/>
  <c r="N158" i="14"/>
  <c r="M158" i="14"/>
  <c r="I158" i="14"/>
  <c r="H158" i="14"/>
  <c r="X157" i="14"/>
  <c r="W157" i="14"/>
  <c r="S157" i="14"/>
  <c r="R157" i="14"/>
  <c r="N157" i="14"/>
  <c r="M157" i="14"/>
  <c r="I157" i="14"/>
  <c r="H157" i="14"/>
  <c r="X156" i="14"/>
  <c r="W156" i="14"/>
  <c r="S156" i="14"/>
  <c r="R156" i="14"/>
  <c r="N156" i="14"/>
  <c r="M156" i="14"/>
  <c r="I156" i="14"/>
  <c r="H156" i="14"/>
  <c r="X155" i="14"/>
  <c r="W155" i="14"/>
  <c r="S155" i="14"/>
  <c r="R155" i="14"/>
  <c r="N155" i="14"/>
  <c r="M155" i="14"/>
  <c r="I155" i="14"/>
  <c r="H155" i="14"/>
  <c r="X154" i="14"/>
  <c r="W154" i="14"/>
  <c r="S154" i="14"/>
  <c r="R154" i="14"/>
  <c r="N154" i="14"/>
  <c r="M154" i="14"/>
  <c r="I154" i="14"/>
  <c r="H154" i="14"/>
  <c r="X153" i="14"/>
  <c r="W153" i="14"/>
  <c r="S153" i="14"/>
  <c r="R153" i="14"/>
  <c r="N153" i="14"/>
  <c r="M153" i="14"/>
  <c r="I153" i="14"/>
  <c r="H153" i="14"/>
  <c r="X152" i="14"/>
  <c r="W152" i="14"/>
  <c r="S152" i="14"/>
  <c r="R152" i="14"/>
  <c r="N152" i="14"/>
  <c r="M152" i="14"/>
  <c r="I152" i="14"/>
  <c r="H152" i="14"/>
  <c r="X151" i="14"/>
  <c r="W151" i="14"/>
  <c r="S151" i="14"/>
  <c r="R151" i="14"/>
  <c r="N151" i="14"/>
  <c r="M151" i="14"/>
  <c r="I151" i="14"/>
  <c r="H151" i="14"/>
  <c r="X150" i="14"/>
  <c r="W150" i="14"/>
  <c r="S150" i="14"/>
  <c r="R150" i="14"/>
  <c r="N150" i="14"/>
  <c r="M150" i="14"/>
  <c r="I150" i="14"/>
  <c r="H150" i="14"/>
  <c r="X149" i="14"/>
  <c r="W149" i="14"/>
  <c r="S149" i="14"/>
  <c r="R149" i="14"/>
  <c r="N149" i="14"/>
  <c r="M149" i="14"/>
  <c r="I149" i="14"/>
  <c r="H149" i="14"/>
  <c r="X148" i="14"/>
  <c r="W148" i="14"/>
  <c r="S148" i="14"/>
  <c r="R148" i="14"/>
  <c r="N148" i="14"/>
  <c r="M148" i="14"/>
  <c r="I148" i="14"/>
  <c r="H148" i="14"/>
  <c r="X147" i="14"/>
  <c r="W147" i="14"/>
  <c r="S147" i="14"/>
  <c r="R147" i="14"/>
  <c r="N147" i="14"/>
  <c r="M147" i="14"/>
  <c r="I147" i="14"/>
  <c r="H147" i="14"/>
  <c r="X146" i="14"/>
  <c r="W146" i="14"/>
  <c r="S146" i="14"/>
  <c r="R146" i="14"/>
  <c r="N146" i="14"/>
  <c r="M146" i="14"/>
  <c r="I146" i="14"/>
  <c r="H146" i="14"/>
  <c r="X145" i="14"/>
  <c r="W145" i="14"/>
  <c r="S145" i="14"/>
  <c r="R145" i="14"/>
  <c r="N145" i="14"/>
  <c r="M145" i="14"/>
  <c r="I145" i="14"/>
  <c r="H145" i="14"/>
  <c r="X144" i="14"/>
  <c r="W144" i="14"/>
  <c r="S144" i="14"/>
  <c r="R144" i="14"/>
  <c r="N144" i="14"/>
  <c r="M144" i="14"/>
  <c r="I144" i="14"/>
  <c r="H144" i="14"/>
  <c r="X143" i="14"/>
  <c r="W143" i="14"/>
  <c r="S143" i="14"/>
  <c r="R143" i="14"/>
  <c r="N143" i="14"/>
  <c r="M143" i="14"/>
  <c r="I143" i="14"/>
  <c r="H143" i="14"/>
  <c r="X142" i="14"/>
  <c r="W142" i="14"/>
  <c r="S142" i="14"/>
  <c r="R142" i="14"/>
  <c r="N142" i="14"/>
  <c r="M142" i="14"/>
  <c r="I142" i="14"/>
  <c r="H142" i="14"/>
  <c r="X141" i="14"/>
  <c r="W141" i="14"/>
  <c r="S141" i="14"/>
  <c r="R141" i="14"/>
  <c r="N141" i="14"/>
  <c r="M141" i="14"/>
  <c r="I141" i="14"/>
  <c r="H141" i="14"/>
  <c r="X140" i="14"/>
  <c r="W140" i="14"/>
  <c r="S140" i="14"/>
  <c r="R140" i="14"/>
  <c r="N140" i="14"/>
  <c r="M140" i="14"/>
  <c r="I140" i="14"/>
  <c r="H140" i="14"/>
  <c r="X139" i="14"/>
  <c r="W139" i="14"/>
  <c r="S139" i="14"/>
  <c r="R139" i="14"/>
  <c r="N139" i="14"/>
  <c r="M139" i="14"/>
  <c r="I139" i="14"/>
  <c r="H139" i="14"/>
  <c r="X138" i="14"/>
  <c r="W138" i="14"/>
  <c r="S138" i="14"/>
  <c r="R138" i="14"/>
  <c r="N138" i="14"/>
  <c r="M138" i="14"/>
  <c r="I138" i="14"/>
  <c r="H138" i="14"/>
  <c r="X137" i="14"/>
  <c r="W137" i="14"/>
  <c r="S137" i="14"/>
  <c r="R137" i="14"/>
  <c r="N137" i="14"/>
  <c r="M137" i="14"/>
  <c r="I137" i="14"/>
  <c r="H137" i="14"/>
  <c r="X136" i="14"/>
  <c r="W136" i="14"/>
  <c r="S136" i="14"/>
  <c r="R136" i="14"/>
  <c r="N136" i="14"/>
  <c r="M136" i="14"/>
  <c r="I136" i="14"/>
  <c r="H136" i="14"/>
  <c r="X135" i="14"/>
  <c r="W135" i="14"/>
  <c r="S135" i="14"/>
  <c r="R135" i="14"/>
  <c r="N135" i="14"/>
  <c r="M135" i="14"/>
  <c r="I135" i="14"/>
  <c r="H135" i="14"/>
  <c r="X134" i="14"/>
  <c r="W134" i="14"/>
  <c r="S134" i="14"/>
  <c r="R134" i="14"/>
  <c r="N134" i="14"/>
  <c r="M134" i="14"/>
  <c r="I134" i="14"/>
  <c r="H134" i="14"/>
  <c r="X133" i="14"/>
  <c r="W133" i="14"/>
  <c r="S133" i="14"/>
  <c r="R133" i="14"/>
  <c r="N133" i="14"/>
  <c r="M133" i="14"/>
  <c r="I133" i="14"/>
  <c r="H133" i="14"/>
  <c r="X132" i="14"/>
  <c r="W132" i="14"/>
  <c r="S132" i="14"/>
  <c r="R132" i="14"/>
  <c r="N132" i="14"/>
  <c r="M132" i="14"/>
  <c r="I132" i="14"/>
  <c r="H132" i="14"/>
  <c r="X131" i="14"/>
  <c r="W131" i="14"/>
  <c r="S131" i="14"/>
  <c r="R131" i="14"/>
  <c r="N131" i="14"/>
  <c r="M131" i="14"/>
  <c r="I131" i="14"/>
  <c r="H131" i="14"/>
  <c r="X130" i="14"/>
  <c r="W130" i="14"/>
  <c r="S130" i="14"/>
  <c r="R130" i="14"/>
  <c r="N130" i="14"/>
  <c r="M130" i="14"/>
  <c r="I130" i="14"/>
  <c r="H130" i="14"/>
  <c r="X129" i="14"/>
  <c r="W129" i="14"/>
  <c r="S129" i="14"/>
  <c r="R129" i="14"/>
  <c r="N129" i="14"/>
  <c r="M129" i="14"/>
  <c r="I129" i="14"/>
  <c r="H129" i="14"/>
  <c r="X128" i="14"/>
  <c r="W128" i="14"/>
  <c r="S128" i="14"/>
  <c r="R128" i="14"/>
  <c r="N128" i="14"/>
  <c r="M128" i="14"/>
  <c r="I128" i="14"/>
  <c r="H128" i="14"/>
  <c r="X127" i="14"/>
  <c r="W127" i="14"/>
  <c r="S127" i="14"/>
  <c r="R127" i="14"/>
  <c r="N127" i="14"/>
  <c r="M127" i="14"/>
  <c r="I127" i="14"/>
  <c r="H127" i="14"/>
  <c r="X126" i="14"/>
  <c r="W126" i="14"/>
  <c r="S126" i="14"/>
  <c r="R126" i="14"/>
  <c r="N126" i="14"/>
  <c r="M126" i="14"/>
  <c r="I126" i="14"/>
  <c r="H126" i="14"/>
  <c r="X125" i="14"/>
  <c r="W125" i="14"/>
  <c r="S125" i="14"/>
  <c r="R125" i="14"/>
  <c r="N125" i="14"/>
  <c r="M125" i="14"/>
  <c r="I125" i="14"/>
  <c r="H125" i="14"/>
  <c r="X124" i="14"/>
  <c r="W124" i="14"/>
  <c r="S124" i="14"/>
  <c r="R124" i="14"/>
  <c r="N124" i="14"/>
  <c r="M124" i="14"/>
  <c r="I124" i="14"/>
  <c r="H124" i="14"/>
  <c r="X123" i="14"/>
  <c r="W123" i="14"/>
  <c r="S123" i="14"/>
  <c r="R123" i="14"/>
  <c r="N123" i="14"/>
  <c r="M123" i="14"/>
  <c r="I123" i="14"/>
  <c r="H123" i="14"/>
  <c r="X122" i="14"/>
  <c r="W122" i="14"/>
  <c r="S122" i="14"/>
  <c r="R122" i="14"/>
  <c r="N122" i="14"/>
  <c r="M122" i="14"/>
  <c r="I122" i="14"/>
  <c r="H122" i="14"/>
  <c r="X121" i="14"/>
  <c r="W121" i="14"/>
  <c r="S121" i="14"/>
  <c r="R121" i="14"/>
  <c r="N121" i="14"/>
  <c r="M121" i="14"/>
  <c r="I121" i="14"/>
  <c r="H121" i="14"/>
  <c r="X120" i="14"/>
  <c r="W120" i="14"/>
  <c r="S120" i="14"/>
  <c r="R120" i="14"/>
  <c r="N120" i="14"/>
  <c r="M120" i="14"/>
  <c r="I120" i="14"/>
  <c r="H120" i="14"/>
  <c r="X119" i="14"/>
  <c r="W119" i="14"/>
  <c r="S119" i="14"/>
  <c r="R119" i="14"/>
  <c r="N119" i="14"/>
  <c r="M119" i="14"/>
  <c r="I119" i="14"/>
  <c r="H119" i="14"/>
  <c r="X118" i="14"/>
  <c r="W118" i="14"/>
  <c r="S118" i="14"/>
  <c r="R118" i="14"/>
  <c r="N118" i="14"/>
  <c r="M118" i="14"/>
  <c r="I118" i="14"/>
  <c r="H118" i="14"/>
  <c r="X117" i="14"/>
  <c r="W117" i="14"/>
  <c r="S117" i="14"/>
  <c r="R117" i="14"/>
  <c r="N117" i="14"/>
  <c r="M117" i="14"/>
  <c r="I117" i="14"/>
  <c r="H117" i="14"/>
  <c r="X116" i="14"/>
  <c r="W116" i="14"/>
  <c r="S116" i="14"/>
  <c r="R116" i="14"/>
  <c r="N116" i="14"/>
  <c r="M116" i="14"/>
  <c r="I116" i="14"/>
  <c r="H116" i="14"/>
  <c r="X115" i="14"/>
  <c r="W115" i="14"/>
  <c r="S115" i="14"/>
  <c r="R115" i="14"/>
  <c r="N115" i="14"/>
  <c r="M115" i="14"/>
  <c r="I115" i="14"/>
  <c r="H115" i="14"/>
  <c r="X114" i="14"/>
  <c r="W114" i="14"/>
  <c r="S114" i="14"/>
  <c r="R114" i="14"/>
  <c r="N114" i="14"/>
  <c r="M114" i="14"/>
  <c r="I114" i="14"/>
  <c r="H114" i="14"/>
  <c r="X113" i="14"/>
  <c r="W113" i="14"/>
  <c r="S113" i="14"/>
  <c r="R113" i="14"/>
  <c r="N113" i="14"/>
  <c r="M113" i="14"/>
  <c r="I113" i="14"/>
  <c r="H113" i="14"/>
  <c r="X112" i="14"/>
  <c r="W112" i="14"/>
  <c r="S112" i="14"/>
  <c r="R112" i="14"/>
  <c r="N112" i="14"/>
  <c r="M112" i="14"/>
  <c r="I112" i="14"/>
  <c r="H112" i="14"/>
  <c r="X111" i="14"/>
  <c r="W111" i="14"/>
  <c r="S111" i="14"/>
  <c r="R111" i="14"/>
  <c r="N111" i="14"/>
  <c r="M111" i="14"/>
  <c r="I111" i="14"/>
  <c r="H111" i="14"/>
  <c r="X110" i="14"/>
  <c r="W110" i="14"/>
  <c r="S110" i="14"/>
  <c r="R110" i="14"/>
  <c r="N110" i="14"/>
  <c r="M110" i="14"/>
  <c r="I110" i="14"/>
  <c r="H110" i="14"/>
  <c r="X109" i="14"/>
  <c r="W109" i="14"/>
  <c r="S109" i="14"/>
  <c r="R109" i="14"/>
  <c r="N109" i="14"/>
  <c r="M109" i="14"/>
  <c r="I109" i="14"/>
  <c r="H109" i="14"/>
  <c r="X108" i="14"/>
  <c r="W108" i="14"/>
  <c r="S108" i="14"/>
  <c r="R108" i="14"/>
  <c r="N108" i="14"/>
  <c r="M108" i="14"/>
  <c r="I108" i="14"/>
  <c r="H108" i="14"/>
  <c r="X107" i="14"/>
  <c r="W107" i="14"/>
  <c r="S107" i="14"/>
  <c r="R107" i="14"/>
  <c r="N107" i="14"/>
  <c r="M107" i="14"/>
  <c r="I107" i="14"/>
  <c r="H107" i="14"/>
  <c r="X106" i="14"/>
  <c r="W106" i="14"/>
  <c r="S106" i="14"/>
  <c r="R106" i="14"/>
  <c r="N106" i="14"/>
  <c r="M106" i="14"/>
  <c r="I106" i="14"/>
  <c r="H106" i="14"/>
  <c r="X105" i="14"/>
  <c r="W105" i="14"/>
  <c r="S105" i="14"/>
  <c r="R105" i="14"/>
  <c r="N105" i="14"/>
  <c r="M105" i="14"/>
  <c r="I105" i="14"/>
  <c r="H105" i="14"/>
  <c r="X104" i="14"/>
  <c r="W104" i="14"/>
  <c r="S104" i="14"/>
  <c r="R104" i="14"/>
  <c r="N104" i="14"/>
  <c r="M104" i="14"/>
  <c r="I104" i="14"/>
  <c r="H104" i="14"/>
  <c r="X103" i="14"/>
  <c r="W103" i="14"/>
  <c r="S103" i="14"/>
  <c r="R103" i="14"/>
  <c r="N103" i="14"/>
  <c r="M103" i="14"/>
  <c r="I103" i="14"/>
  <c r="H103" i="14"/>
  <c r="X102" i="14"/>
  <c r="W102" i="14"/>
  <c r="S102" i="14"/>
  <c r="R102" i="14"/>
  <c r="N102" i="14"/>
  <c r="M102" i="14"/>
  <c r="I102" i="14"/>
  <c r="H102" i="14"/>
  <c r="X101" i="14"/>
  <c r="W101" i="14"/>
  <c r="S101" i="14"/>
  <c r="R101" i="14"/>
  <c r="N101" i="14"/>
  <c r="M101" i="14"/>
  <c r="I101" i="14"/>
  <c r="H101" i="14"/>
  <c r="X100" i="14"/>
  <c r="W100" i="14"/>
  <c r="S100" i="14"/>
  <c r="R100" i="14"/>
  <c r="N100" i="14"/>
  <c r="M100" i="14"/>
  <c r="I100" i="14"/>
  <c r="H100" i="14"/>
  <c r="X99" i="14"/>
  <c r="W99" i="14"/>
  <c r="S99" i="14"/>
  <c r="R99" i="14"/>
  <c r="N99" i="14"/>
  <c r="M99" i="14"/>
  <c r="I99" i="14"/>
  <c r="H99" i="14"/>
  <c r="X98" i="14"/>
  <c r="W98" i="14"/>
  <c r="S98" i="14"/>
  <c r="R98" i="14"/>
  <c r="N98" i="14"/>
  <c r="M98" i="14"/>
  <c r="I98" i="14"/>
  <c r="H98" i="14"/>
  <c r="X97" i="14"/>
  <c r="W97" i="14"/>
  <c r="S97" i="14"/>
  <c r="R97" i="14"/>
  <c r="N97" i="14"/>
  <c r="M97" i="14"/>
  <c r="I97" i="14"/>
  <c r="H97" i="14"/>
  <c r="X96" i="14"/>
  <c r="W96" i="14"/>
  <c r="S96" i="14"/>
  <c r="R96" i="14"/>
  <c r="N96" i="14"/>
  <c r="M96" i="14"/>
  <c r="I96" i="14"/>
  <c r="H96" i="14"/>
  <c r="X95" i="14"/>
  <c r="W95" i="14"/>
  <c r="S95" i="14"/>
  <c r="R95" i="14"/>
  <c r="N95" i="14"/>
  <c r="M95" i="14"/>
  <c r="I95" i="14"/>
  <c r="H95" i="14"/>
  <c r="X94" i="14"/>
  <c r="W94" i="14"/>
  <c r="S94" i="14"/>
  <c r="R94" i="14"/>
  <c r="N94" i="14"/>
  <c r="M94" i="14"/>
  <c r="I94" i="14"/>
  <c r="H94" i="14"/>
  <c r="X93" i="14"/>
  <c r="W93" i="14"/>
  <c r="S93" i="14"/>
  <c r="R93" i="14"/>
  <c r="N93" i="14"/>
  <c r="M93" i="14"/>
  <c r="I93" i="14"/>
  <c r="H93" i="14"/>
  <c r="X92" i="14"/>
  <c r="W92" i="14"/>
  <c r="S92" i="14"/>
  <c r="R92" i="14"/>
  <c r="N92" i="14"/>
  <c r="M92" i="14"/>
  <c r="I92" i="14"/>
  <c r="H92" i="14"/>
  <c r="X91" i="14"/>
  <c r="W91" i="14"/>
  <c r="S91" i="14"/>
  <c r="R91" i="14"/>
  <c r="N91" i="14"/>
  <c r="M91" i="14"/>
  <c r="I91" i="14"/>
  <c r="H91" i="14"/>
  <c r="X90" i="14"/>
  <c r="W90" i="14"/>
  <c r="S90" i="14"/>
  <c r="R90" i="14"/>
  <c r="N90" i="14"/>
  <c r="M90" i="14"/>
  <c r="I90" i="14"/>
  <c r="H90" i="14"/>
  <c r="X89" i="14"/>
  <c r="W89" i="14"/>
  <c r="S89" i="14"/>
  <c r="R89" i="14"/>
  <c r="N89" i="14"/>
  <c r="M89" i="14"/>
  <c r="I89" i="14"/>
  <c r="H89" i="14"/>
  <c r="X88" i="14"/>
  <c r="W88" i="14"/>
  <c r="S88" i="14"/>
  <c r="R88" i="14"/>
  <c r="N88" i="14"/>
  <c r="M88" i="14"/>
  <c r="I88" i="14"/>
  <c r="H88" i="14"/>
  <c r="X87" i="14"/>
  <c r="W87" i="14"/>
  <c r="S87" i="14"/>
  <c r="R87" i="14"/>
  <c r="N87" i="14"/>
  <c r="M87" i="14"/>
  <c r="I87" i="14"/>
  <c r="H87" i="14"/>
  <c r="X86" i="14"/>
  <c r="W86" i="14"/>
  <c r="S86" i="14"/>
  <c r="R86" i="14"/>
  <c r="N86" i="14"/>
  <c r="M86" i="14"/>
  <c r="I86" i="14"/>
  <c r="H86" i="14"/>
  <c r="X85" i="14"/>
  <c r="W85" i="14"/>
  <c r="S85" i="14"/>
  <c r="R85" i="14"/>
  <c r="N85" i="14"/>
  <c r="M85" i="14"/>
  <c r="I85" i="14"/>
  <c r="H85" i="14"/>
  <c r="X84" i="14"/>
  <c r="W84" i="14"/>
  <c r="S84" i="14"/>
  <c r="R84" i="14"/>
  <c r="N84" i="14"/>
  <c r="M84" i="14"/>
  <c r="I84" i="14"/>
  <c r="H84" i="14"/>
  <c r="X83" i="14"/>
  <c r="W83" i="14"/>
  <c r="S83" i="14"/>
  <c r="R83" i="14"/>
  <c r="N83" i="14"/>
  <c r="M83" i="14"/>
  <c r="I83" i="14"/>
  <c r="H83" i="14"/>
  <c r="X82" i="14"/>
  <c r="W82" i="14"/>
  <c r="S82" i="14"/>
  <c r="R82" i="14"/>
  <c r="N82" i="14"/>
  <c r="M82" i="14"/>
  <c r="I82" i="14"/>
  <c r="H82" i="14"/>
  <c r="X81" i="14"/>
  <c r="W81" i="14"/>
  <c r="S81" i="14"/>
  <c r="R81" i="14"/>
  <c r="N81" i="14"/>
  <c r="M81" i="14"/>
  <c r="I81" i="14"/>
  <c r="H81" i="14"/>
  <c r="X80" i="14"/>
  <c r="W80" i="14"/>
  <c r="S80" i="14"/>
  <c r="R80" i="14"/>
  <c r="N80" i="14"/>
  <c r="M80" i="14"/>
  <c r="I80" i="14"/>
  <c r="H80" i="14"/>
  <c r="X79" i="14"/>
  <c r="W79" i="14"/>
  <c r="S79" i="14"/>
  <c r="R79" i="14"/>
  <c r="N79" i="14"/>
  <c r="M79" i="14"/>
  <c r="I79" i="14"/>
  <c r="H79" i="14"/>
  <c r="X78" i="14"/>
  <c r="W78" i="14"/>
  <c r="S78" i="14"/>
  <c r="R78" i="14"/>
  <c r="N78" i="14"/>
  <c r="M78" i="14"/>
  <c r="I78" i="14"/>
  <c r="H78" i="14"/>
  <c r="X77" i="14"/>
  <c r="W77" i="14"/>
  <c r="S77" i="14"/>
  <c r="R77" i="14"/>
  <c r="N77" i="14"/>
  <c r="M77" i="14"/>
  <c r="I77" i="14"/>
  <c r="H77" i="14"/>
  <c r="X76" i="14"/>
  <c r="W76" i="14"/>
  <c r="S76" i="14"/>
  <c r="R76" i="14"/>
  <c r="N76" i="14"/>
  <c r="M76" i="14"/>
  <c r="I76" i="14"/>
  <c r="H76" i="14"/>
  <c r="X75" i="14"/>
  <c r="W75" i="14"/>
  <c r="S75" i="14"/>
  <c r="R75" i="14"/>
  <c r="N75" i="14"/>
  <c r="M75" i="14"/>
  <c r="I75" i="14"/>
  <c r="H75" i="14"/>
  <c r="X74" i="14"/>
  <c r="W74" i="14"/>
  <c r="S74" i="14"/>
  <c r="R74" i="14"/>
  <c r="N74" i="14"/>
  <c r="M74" i="14"/>
  <c r="I74" i="14"/>
  <c r="H74" i="14"/>
  <c r="X73" i="14"/>
  <c r="W73" i="14"/>
  <c r="S73" i="14"/>
  <c r="R73" i="14"/>
  <c r="N73" i="14"/>
  <c r="M73" i="14"/>
  <c r="I73" i="14"/>
  <c r="H73" i="14"/>
  <c r="X72" i="14"/>
  <c r="W72" i="14"/>
  <c r="S72" i="14"/>
  <c r="R72" i="14"/>
  <c r="N72" i="14"/>
  <c r="M72" i="14"/>
  <c r="I72" i="14"/>
  <c r="H72" i="14"/>
  <c r="X71" i="14"/>
  <c r="W71" i="14"/>
  <c r="S71" i="14"/>
  <c r="R71" i="14"/>
  <c r="N71" i="14"/>
  <c r="M71" i="14"/>
  <c r="I71" i="14"/>
  <c r="H71" i="14"/>
  <c r="X70" i="14"/>
  <c r="W70" i="14"/>
  <c r="S70" i="14"/>
  <c r="R70" i="14"/>
  <c r="N70" i="14"/>
  <c r="M70" i="14"/>
  <c r="I70" i="14"/>
  <c r="H70" i="14"/>
  <c r="X69" i="14"/>
  <c r="W69" i="14"/>
  <c r="S69" i="14"/>
  <c r="R69" i="14"/>
  <c r="N69" i="14"/>
  <c r="M69" i="14"/>
  <c r="I69" i="14"/>
  <c r="H69" i="14"/>
  <c r="X68" i="14"/>
  <c r="W68" i="14"/>
  <c r="S68" i="14"/>
  <c r="R68" i="14"/>
  <c r="N68" i="14"/>
  <c r="M68" i="14"/>
  <c r="I68" i="14"/>
  <c r="H68" i="14"/>
  <c r="X67" i="14"/>
  <c r="W67" i="14"/>
  <c r="S67" i="14"/>
  <c r="R67" i="14"/>
  <c r="N67" i="14"/>
  <c r="M67" i="14"/>
  <c r="I67" i="14"/>
  <c r="H67" i="14"/>
  <c r="X66" i="14"/>
  <c r="W66" i="14"/>
  <c r="S66" i="14"/>
  <c r="R66" i="14"/>
  <c r="N66" i="14"/>
  <c r="M66" i="14"/>
  <c r="I66" i="14"/>
  <c r="H66" i="14"/>
  <c r="X65" i="14"/>
  <c r="W65" i="14"/>
  <c r="S65" i="14"/>
  <c r="R65" i="14"/>
  <c r="N65" i="14"/>
  <c r="M65" i="14"/>
  <c r="I65" i="14"/>
  <c r="H65" i="14"/>
  <c r="X64" i="14"/>
  <c r="W64" i="14"/>
  <c r="S64" i="14"/>
  <c r="R64" i="14"/>
  <c r="N64" i="14"/>
  <c r="M64" i="14"/>
  <c r="I64" i="14"/>
  <c r="H64" i="14"/>
  <c r="X63" i="14"/>
  <c r="W63" i="14"/>
  <c r="S63" i="14"/>
  <c r="R63" i="14"/>
  <c r="N63" i="14"/>
  <c r="M63" i="14"/>
  <c r="I63" i="14"/>
  <c r="H63" i="14"/>
  <c r="X62" i="14"/>
  <c r="W62" i="14"/>
  <c r="S62" i="14"/>
  <c r="R62" i="14"/>
  <c r="N62" i="14"/>
  <c r="M62" i="14"/>
  <c r="I62" i="14"/>
  <c r="H62" i="14"/>
  <c r="X61" i="14"/>
  <c r="W61" i="14"/>
  <c r="S61" i="14"/>
  <c r="R61" i="14"/>
  <c r="N61" i="14"/>
  <c r="M61" i="14"/>
  <c r="I61" i="14"/>
  <c r="H61" i="14"/>
  <c r="X60" i="14"/>
  <c r="W60" i="14"/>
  <c r="S60" i="14"/>
  <c r="R60" i="14"/>
  <c r="N60" i="14"/>
  <c r="M60" i="14"/>
  <c r="I60" i="14"/>
  <c r="H60" i="14"/>
  <c r="X59" i="14"/>
  <c r="W59" i="14"/>
  <c r="S59" i="14"/>
  <c r="R59" i="14"/>
  <c r="N59" i="14"/>
  <c r="M59" i="14"/>
  <c r="I59" i="14"/>
  <c r="H59" i="14"/>
  <c r="X58" i="14"/>
  <c r="W58" i="14"/>
  <c r="S58" i="14"/>
  <c r="R58" i="14"/>
  <c r="N58" i="14"/>
  <c r="M58" i="14"/>
  <c r="I58" i="14"/>
  <c r="H58" i="14"/>
  <c r="X57" i="14"/>
  <c r="W57" i="14"/>
  <c r="S57" i="14"/>
  <c r="R57" i="14"/>
  <c r="N57" i="14"/>
  <c r="M57" i="14"/>
  <c r="I57" i="14"/>
  <c r="H57" i="14"/>
  <c r="X56" i="14"/>
  <c r="W56" i="14"/>
  <c r="S56" i="14"/>
  <c r="R56" i="14"/>
  <c r="N56" i="14"/>
  <c r="M56" i="14"/>
  <c r="I56" i="14"/>
  <c r="H56" i="14"/>
  <c r="X55" i="14"/>
  <c r="W55" i="14"/>
  <c r="S55" i="14"/>
  <c r="R55" i="14"/>
  <c r="N55" i="14"/>
  <c r="M55" i="14"/>
  <c r="I55" i="14"/>
  <c r="H55" i="14"/>
  <c r="X54" i="14"/>
  <c r="W54" i="14"/>
  <c r="S54" i="14"/>
  <c r="R54" i="14"/>
  <c r="N54" i="14"/>
  <c r="M54" i="14"/>
  <c r="I54" i="14"/>
  <c r="H54" i="14"/>
  <c r="X53" i="14"/>
  <c r="W53" i="14"/>
  <c r="S53" i="14"/>
  <c r="R53" i="14"/>
  <c r="N53" i="14"/>
  <c r="M53" i="14"/>
  <c r="I53" i="14"/>
  <c r="H53" i="14"/>
  <c r="X52" i="14"/>
  <c r="W52" i="14"/>
  <c r="S52" i="14"/>
  <c r="R52" i="14"/>
  <c r="N52" i="14"/>
  <c r="M52" i="14"/>
  <c r="I52" i="14"/>
  <c r="H52" i="14"/>
  <c r="X51" i="14"/>
  <c r="W51" i="14"/>
  <c r="S51" i="14"/>
  <c r="R51" i="14"/>
  <c r="N51" i="14"/>
  <c r="M51" i="14"/>
  <c r="I51" i="14"/>
  <c r="H51" i="14"/>
  <c r="X50" i="14"/>
  <c r="W50" i="14"/>
  <c r="S50" i="14"/>
  <c r="R50" i="14"/>
  <c r="N50" i="14"/>
  <c r="M50" i="14"/>
  <c r="I50" i="14"/>
  <c r="H50" i="14"/>
  <c r="X49" i="14"/>
  <c r="W49" i="14"/>
  <c r="S49" i="14"/>
  <c r="R49" i="14"/>
  <c r="N49" i="14"/>
  <c r="M49" i="14"/>
  <c r="I49" i="14"/>
  <c r="H49" i="14"/>
  <c r="X48" i="14"/>
  <c r="W48" i="14"/>
  <c r="S48" i="14"/>
  <c r="R48" i="14"/>
  <c r="N48" i="14"/>
  <c r="M48" i="14"/>
  <c r="I48" i="14"/>
  <c r="H48" i="14"/>
  <c r="X47" i="14"/>
  <c r="W47" i="14"/>
  <c r="S47" i="14"/>
  <c r="R47" i="14"/>
  <c r="N47" i="14"/>
  <c r="M47" i="14"/>
  <c r="I47" i="14"/>
  <c r="H47" i="14"/>
  <c r="X46" i="14"/>
  <c r="W46" i="14"/>
  <c r="S46" i="14"/>
  <c r="R46" i="14"/>
  <c r="N46" i="14"/>
  <c r="M46" i="14"/>
  <c r="I46" i="14"/>
  <c r="H46" i="14"/>
  <c r="X45" i="14"/>
  <c r="W45" i="14"/>
  <c r="S45" i="14"/>
  <c r="R45" i="14"/>
  <c r="N45" i="14"/>
  <c r="M45" i="14"/>
  <c r="I45" i="14"/>
  <c r="H45" i="14"/>
  <c r="X44" i="14"/>
  <c r="W44" i="14"/>
  <c r="S44" i="14"/>
  <c r="R44" i="14"/>
  <c r="N44" i="14"/>
  <c r="M44" i="14"/>
  <c r="I44" i="14"/>
  <c r="H44" i="14"/>
  <c r="X43" i="14"/>
  <c r="W43" i="14"/>
  <c r="S43" i="14"/>
  <c r="R43" i="14"/>
  <c r="N43" i="14"/>
  <c r="M43" i="14"/>
  <c r="I43" i="14"/>
  <c r="H43" i="14"/>
  <c r="X42" i="14"/>
  <c r="W42" i="14"/>
  <c r="S42" i="14"/>
  <c r="R42" i="14"/>
  <c r="N42" i="14"/>
  <c r="M42" i="14"/>
  <c r="I42" i="14"/>
  <c r="H42" i="14"/>
  <c r="X41" i="14"/>
  <c r="W41" i="14"/>
  <c r="S41" i="14"/>
  <c r="R41" i="14"/>
  <c r="N41" i="14"/>
  <c r="M41" i="14"/>
  <c r="I41" i="14"/>
  <c r="H41" i="14"/>
  <c r="X40" i="14"/>
  <c r="W40" i="14"/>
  <c r="S40" i="14"/>
  <c r="R40" i="14"/>
  <c r="N40" i="14"/>
  <c r="M40" i="14"/>
  <c r="I40" i="14"/>
  <c r="H40" i="14"/>
  <c r="X39" i="14"/>
  <c r="W39" i="14"/>
  <c r="S39" i="14"/>
  <c r="R39" i="14"/>
  <c r="N39" i="14"/>
  <c r="M39" i="14"/>
  <c r="I39" i="14"/>
  <c r="H39" i="14"/>
  <c r="X38" i="14"/>
  <c r="W38" i="14"/>
  <c r="S38" i="14"/>
  <c r="R38" i="14"/>
  <c r="N38" i="14"/>
  <c r="M38" i="14"/>
  <c r="I38" i="14"/>
  <c r="H38" i="14"/>
  <c r="X37" i="14"/>
  <c r="W37" i="14"/>
  <c r="S37" i="14"/>
  <c r="R37" i="14"/>
  <c r="N37" i="14"/>
  <c r="M37" i="14"/>
  <c r="I37" i="14"/>
  <c r="H37" i="14"/>
  <c r="X36" i="14"/>
  <c r="W36" i="14"/>
  <c r="S36" i="14"/>
  <c r="R36" i="14"/>
  <c r="N36" i="14"/>
  <c r="M36" i="14"/>
  <c r="I36" i="14"/>
  <c r="H36" i="14"/>
  <c r="X35" i="14"/>
  <c r="W35" i="14"/>
  <c r="S35" i="14"/>
  <c r="R35" i="14"/>
  <c r="N35" i="14"/>
  <c r="M35" i="14"/>
  <c r="I35" i="14"/>
  <c r="H35" i="14"/>
  <c r="X34" i="14"/>
  <c r="W34" i="14"/>
  <c r="S34" i="14"/>
  <c r="R34" i="14"/>
  <c r="N34" i="14"/>
  <c r="M34" i="14"/>
  <c r="I34" i="14"/>
  <c r="H34" i="14"/>
  <c r="X33" i="14"/>
  <c r="W33" i="14"/>
  <c r="S33" i="14"/>
  <c r="R33" i="14"/>
  <c r="N33" i="14"/>
  <c r="M33" i="14"/>
  <c r="I33" i="14"/>
  <c r="H33" i="14"/>
  <c r="X32" i="14"/>
  <c r="W32" i="14"/>
  <c r="S32" i="14"/>
  <c r="R32" i="14"/>
  <c r="N32" i="14"/>
  <c r="M32" i="14"/>
  <c r="I32" i="14"/>
  <c r="H32" i="14"/>
  <c r="X31" i="14"/>
  <c r="W31" i="14"/>
  <c r="S31" i="14"/>
  <c r="R31" i="14"/>
  <c r="N31" i="14"/>
  <c r="M31" i="14"/>
  <c r="I31" i="14"/>
  <c r="H31" i="14"/>
  <c r="X30" i="14"/>
  <c r="W30" i="14"/>
  <c r="S30" i="14"/>
  <c r="R30" i="14"/>
  <c r="N30" i="14"/>
  <c r="M30" i="14"/>
  <c r="I30" i="14"/>
  <c r="H30" i="14"/>
  <c r="X29" i="14"/>
  <c r="W29" i="14"/>
  <c r="S29" i="14"/>
  <c r="R29" i="14"/>
  <c r="N29" i="14"/>
  <c r="M29" i="14"/>
  <c r="I29" i="14"/>
  <c r="H29" i="14"/>
  <c r="X28" i="14"/>
  <c r="W28" i="14"/>
  <c r="S28" i="14"/>
  <c r="R28" i="14"/>
  <c r="N28" i="14"/>
  <c r="M28" i="14"/>
  <c r="I28" i="14"/>
  <c r="H28" i="14"/>
  <c r="X27" i="14"/>
  <c r="W27" i="14"/>
  <c r="S27" i="14"/>
  <c r="R27" i="14"/>
  <c r="N27" i="14"/>
  <c r="M27" i="14"/>
  <c r="I27" i="14"/>
  <c r="H27" i="14"/>
  <c r="X26" i="14"/>
  <c r="W26" i="14"/>
  <c r="S26" i="14"/>
  <c r="R26" i="14"/>
  <c r="N26" i="14"/>
  <c r="M26" i="14"/>
  <c r="I26" i="14"/>
  <c r="H26" i="14"/>
  <c r="X25" i="14"/>
  <c r="W25" i="14"/>
  <c r="S25" i="14"/>
  <c r="R25" i="14"/>
  <c r="N25" i="14"/>
  <c r="M25" i="14"/>
  <c r="I25" i="14"/>
  <c r="H25" i="14"/>
  <c r="X24" i="14"/>
  <c r="W24" i="14"/>
  <c r="S24" i="14"/>
  <c r="R24" i="14"/>
  <c r="N24" i="14"/>
  <c r="M24" i="14"/>
  <c r="I24" i="14"/>
  <c r="H24" i="14"/>
  <c r="X23" i="14"/>
  <c r="W23" i="14"/>
  <c r="S23" i="14"/>
  <c r="R23" i="14"/>
  <c r="N23" i="14"/>
  <c r="M23" i="14"/>
  <c r="I23" i="14"/>
  <c r="H23" i="14"/>
  <c r="X22" i="14"/>
  <c r="W22" i="14"/>
  <c r="S22" i="14"/>
  <c r="R22" i="14"/>
  <c r="N22" i="14"/>
  <c r="M22" i="14"/>
  <c r="I22" i="14"/>
  <c r="H22" i="14"/>
  <c r="X21" i="14"/>
  <c r="W21" i="14"/>
  <c r="S21" i="14"/>
  <c r="R21" i="14"/>
  <c r="N21" i="14"/>
  <c r="M21" i="14"/>
  <c r="I21" i="14"/>
  <c r="H21" i="14"/>
  <c r="X20" i="14"/>
  <c r="W20" i="14"/>
  <c r="S20" i="14"/>
  <c r="R20" i="14"/>
  <c r="N20" i="14"/>
  <c r="M20" i="14"/>
  <c r="I20" i="14"/>
  <c r="H20" i="14"/>
  <c r="X19" i="14"/>
  <c r="W19" i="14"/>
  <c r="S19" i="14"/>
  <c r="R19" i="14"/>
  <c r="N19" i="14"/>
  <c r="M19" i="14"/>
  <c r="I19" i="14"/>
  <c r="H19" i="14"/>
  <c r="X18" i="14"/>
  <c r="W18" i="14"/>
  <c r="S18" i="14"/>
  <c r="R18" i="14"/>
  <c r="N18" i="14"/>
  <c r="M18" i="14"/>
  <c r="I18" i="14"/>
  <c r="H18" i="14"/>
  <c r="X17" i="14"/>
  <c r="W17" i="14"/>
  <c r="S17" i="14"/>
  <c r="R17" i="14"/>
  <c r="N17" i="14"/>
  <c r="M17" i="14"/>
  <c r="I17" i="14"/>
  <c r="H17" i="14"/>
  <c r="X16" i="14"/>
  <c r="W16" i="14"/>
  <c r="S16" i="14"/>
  <c r="R16" i="14"/>
  <c r="N16" i="14"/>
  <c r="M16" i="14"/>
  <c r="I16" i="14"/>
  <c r="H16" i="14"/>
  <c r="X15" i="14"/>
  <c r="W15" i="14"/>
  <c r="S15" i="14"/>
  <c r="R15" i="14"/>
  <c r="N15" i="14"/>
  <c r="M15" i="14"/>
  <c r="I15" i="14"/>
  <c r="H15" i="14"/>
  <c r="X14" i="14"/>
  <c r="W14" i="14"/>
  <c r="S14" i="14"/>
  <c r="R14" i="14"/>
  <c r="N14" i="14"/>
  <c r="M14" i="14"/>
  <c r="I14" i="14"/>
  <c r="H14" i="14"/>
  <c r="X13" i="14"/>
  <c r="W13" i="14"/>
  <c r="S13" i="14"/>
  <c r="R13" i="14"/>
  <c r="N13" i="14"/>
  <c r="M13" i="14"/>
  <c r="I13" i="14"/>
  <c r="H13" i="14"/>
  <c r="X12" i="14"/>
  <c r="W12" i="14"/>
  <c r="S12" i="14"/>
  <c r="R12" i="14"/>
  <c r="N12" i="14"/>
  <c r="M12" i="14"/>
  <c r="I12" i="14"/>
  <c r="H12" i="14"/>
  <c r="X11" i="14"/>
  <c r="W11" i="14"/>
  <c r="S11" i="14"/>
  <c r="R11" i="14"/>
  <c r="N11" i="14"/>
  <c r="M11" i="14"/>
  <c r="I11" i="14"/>
  <c r="H11" i="14"/>
  <c r="X10" i="14"/>
  <c r="W10" i="14"/>
  <c r="S10" i="14"/>
  <c r="R10" i="14"/>
  <c r="N10" i="14"/>
  <c r="M10" i="14"/>
  <c r="I10" i="14"/>
  <c r="H10" i="14"/>
  <c r="X9" i="14"/>
  <c r="W9" i="14"/>
  <c r="W164" i="14" s="1"/>
  <c r="S9" i="14"/>
  <c r="R9" i="14"/>
  <c r="N9" i="14"/>
  <c r="M9" i="14"/>
  <c r="I9" i="14"/>
  <c r="H9" i="14"/>
  <c r="X169" i="7"/>
  <c r="W169" i="7"/>
  <c r="S169" i="7"/>
  <c r="R169" i="7"/>
  <c r="N169" i="7"/>
  <c r="M169" i="7"/>
  <c r="I169" i="7"/>
  <c r="H169" i="7"/>
  <c r="X167" i="7"/>
  <c r="W167" i="7"/>
  <c r="S167" i="7"/>
  <c r="R167" i="7"/>
  <c r="I167" i="7"/>
  <c r="H167" i="7"/>
  <c r="X163" i="7"/>
  <c r="W163" i="7"/>
  <c r="S163" i="7"/>
  <c r="R163" i="7"/>
  <c r="N163" i="7"/>
  <c r="M163" i="7"/>
  <c r="I163" i="7"/>
  <c r="H163" i="7"/>
  <c r="X162" i="7"/>
  <c r="W162" i="7"/>
  <c r="S162" i="7"/>
  <c r="R162" i="7"/>
  <c r="N162" i="7"/>
  <c r="M162" i="7"/>
  <c r="I162" i="7"/>
  <c r="H162" i="7"/>
  <c r="X161" i="7"/>
  <c r="W161" i="7"/>
  <c r="S161" i="7"/>
  <c r="R161" i="7"/>
  <c r="N161" i="7"/>
  <c r="M161" i="7"/>
  <c r="I161" i="7"/>
  <c r="H161" i="7"/>
  <c r="X31" i="7"/>
  <c r="W31" i="7"/>
  <c r="S31" i="7"/>
  <c r="R31" i="7"/>
  <c r="N31" i="7"/>
  <c r="M31" i="7"/>
  <c r="I31" i="7"/>
  <c r="H31" i="7"/>
  <c r="X30" i="7"/>
  <c r="W30" i="7"/>
  <c r="S30" i="7"/>
  <c r="R30" i="7"/>
  <c r="N30" i="7"/>
  <c r="M30" i="7"/>
  <c r="I30" i="7"/>
  <c r="H30" i="7"/>
  <c r="X29" i="7"/>
  <c r="W29" i="7"/>
  <c r="S29" i="7"/>
  <c r="R29" i="7"/>
  <c r="N29" i="7"/>
  <c r="M29" i="7"/>
  <c r="I29" i="7"/>
  <c r="H29" i="7"/>
  <c r="X224" i="7"/>
  <c r="W224" i="7"/>
  <c r="S224" i="7"/>
  <c r="R224" i="7"/>
  <c r="N224" i="7"/>
  <c r="M224" i="7"/>
  <c r="I224" i="7"/>
  <c r="H224" i="7"/>
  <c r="X223" i="7"/>
  <c r="W223" i="7"/>
  <c r="S223" i="7"/>
  <c r="R223" i="7"/>
  <c r="N223" i="7"/>
  <c r="M223" i="7"/>
  <c r="I223" i="7"/>
  <c r="H223" i="7"/>
  <c r="X222" i="7"/>
  <c r="W222" i="7"/>
  <c r="S222" i="7"/>
  <c r="R222" i="7"/>
  <c r="N222" i="7"/>
  <c r="M222" i="7"/>
  <c r="I222" i="7"/>
  <c r="H222" i="7"/>
  <c r="X221" i="7"/>
  <c r="W221" i="7"/>
  <c r="S221" i="7"/>
  <c r="R221" i="7"/>
  <c r="N221" i="7"/>
  <c r="M221" i="7"/>
  <c r="I221" i="7"/>
  <c r="H221" i="7"/>
  <c r="X220" i="7"/>
  <c r="W220" i="7"/>
  <c r="S220" i="7"/>
  <c r="R220" i="7"/>
  <c r="N220" i="7"/>
  <c r="M220" i="7"/>
  <c r="I220" i="7"/>
  <c r="H220" i="7"/>
  <c r="X219" i="7"/>
  <c r="W219" i="7"/>
  <c r="S219" i="7"/>
  <c r="R219" i="7"/>
  <c r="N219" i="7"/>
  <c r="M219" i="7"/>
  <c r="I219" i="7"/>
  <c r="H219" i="7"/>
  <c r="X218" i="7"/>
  <c r="W218" i="7"/>
  <c r="S218" i="7"/>
  <c r="R218" i="7"/>
  <c r="N218" i="7"/>
  <c r="M218" i="7"/>
  <c r="I218" i="7"/>
  <c r="H218" i="7"/>
  <c r="X217" i="7"/>
  <c r="W217" i="7"/>
  <c r="S217" i="7"/>
  <c r="R217" i="7"/>
  <c r="N217" i="7"/>
  <c r="M217" i="7"/>
  <c r="I217" i="7"/>
  <c r="H217" i="7"/>
  <c r="X216" i="7"/>
  <c r="W216" i="7"/>
  <c r="S216" i="7"/>
  <c r="R216" i="7"/>
  <c r="N216" i="7"/>
  <c r="M216" i="7"/>
  <c r="I216" i="7"/>
  <c r="H216" i="7"/>
  <c r="X215" i="7"/>
  <c r="W215" i="7"/>
  <c r="S215" i="7"/>
  <c r="R215" i="7"/>
  <c r="N215" i="7"/>
  <c r="M215" i="7"/>
  <c r="I215" i="7"/>
  <c r="H215" i="7"/>
  <c r="X214" i="7"/>
  <c r="W214" i="7"/>
  <c r="S214" i="7"/>
  <c r="R214" i="7"/>
  <c r="N214" i="7"/>
  <c r="M214" i="7"/>
  <c r="I214" i="7"/>
  <c r="H214" i="7"/>
  <c r="X213" i="7"/>
  <c r="X225" i="7" s="1"/>
  <c r="W213" i="7"/>
  <c r="W225" i="7" s="1"/>
  <c r="S213" i="7"/>
  <c r="S225" i="7" s="1"/>
  <c r="R213" i="7"/>
  <c r="R225" i="7" s="1"/>
  <c r="I213" i="7"/>
  <c r="H213" i="7"/>
  <c r="X208" i="7"/>
  <c r="W208" i="7"/>
  <c r="S208" i="7"/>
  <c r="R208" i="7"/>
  <c r="N208" i="7"/>
  <c r="M208" i="7"/>
  <c r="I208" i="7"/>
  <c r="H208" i="7"/>
  <c r="X207" i="7"/>
  <c r="W207" i="7"/>
  <c r="S207" i="7"/>
  <c r="R207" i="7"/>
  <c r="N207" i="7"/>
  <c r="M207" i="7"/>
  <c r="I207" i="7"/>
  <c r="H207" i="7"/>
  <c r="X206" i="7"/>
  <c r="X209" i="7" s="1"/>
  <c r="W206" i="7"/>
  <c r="W209" i="7" s="1"/>
  <c r="S206" i="7"/>
  <c r="R206" i="7"/>
  <c r="R209" i="7" s="1"/>
  <c r="I206" i="7"/>
  <c r="H206" i="7"/>
  <c r="W202" i="14" l="1"/>
  <c r="R164" i="14"/>
  <c r="H164" i="14"/>
  <c r="I202" i="14"/>
  <c r="X164" i="14"/>
  <c r="W225" i="14"/>
  <c r="W226" i="14" s="1"/>
  <c r="R225" i="14"/>
  <c r="R226" i="14" s="1"/>
  <c r="I225" i="7"/>
  <c r="H209" i="7"/>
  <c r="S164" i="14"/>
  <c r="S226" i="14" s="1"/>
  <c r="M164" i="14"/>
  <c r="M226" i="14" s="1"/>
  <c r="I164" i="14"/>
  <c r="H225" i="7"/>
  <c r="N164" i="14"/>
  <c r="N225" i="14"/>
  <c r="H225" i="14"/>
  <c r="H226" i="14" s="1"/>
  <c r="F10" i="10" s="1"/>
  <c r="I225" i="14"/>
  <c r="L226" i="14"/>
  <c r="Q226" i="14"/>
  <c r="G226" i="14"/>
  <c r="S209" i="7"/>
  <c r="I209" i="7"/>
  <c r="M206" i="7"/>
  <c r="M209" i="7" s="1"/>
  <c r="M213" i="7"/>
  <c r="M225" i="7" s="1"/>
  <c r="M167" i="7"/>
  <c r="N213" i="7"/>
  <c r="N225" i="7" s="1"/>
  <c r="N167" i="7"/>
  <c r="N206" i="7"/>
  <c r="N209" i="7" s="1"/>
  <c r="X202" i="14"/>
  <c r="X226" i="14" s="1"/>
  <c r="W21" i="9"/>
  <c r="V21" i="9"/>
  <c r="R21" i="9"/>
  <c r="Q21" i="9"/>
  <c r="M21" i="9"/>
  <c r="L21" i="9"/>
  <c r="W20" i="9"/>
  <c r="V20" i="9"/>
  <c r="R20" i="9"/>
  <c r="Q20" i="9"/>
  <c r="M20" i="9"/>
  <c r="L20" i="9"/>
  <c r="W19" i="9"/>
  <c r="V19" i="9"/>
  <c r="R19" i="9"/>
  <c r="Q19" i="9"/>
  <c r="M19" i="9"/>
  <c r="L19" i="9"/>
  <c r="W13" i="9"/>
  <c r="V13" i="9"/>
  <c r="R13" i="9"/>
  <c r="Q13" i="9"/>
  <c r="M13" i="9"/>
  <c r="L13" i="9"/>
  <c r="W12" i="9"/>
  <c r="V12" i="9"/>
  <c r="R12" i="9"/>
  <c r="Q12" i="9"/>
  <c r="M12" i="9"/>
  <c r="L12" i="9"/>
  <c r="W11" i="9"/>
  <c r="V11" i="9"/>
  <c r="R11" i="9"/>
  <c r="Q11" i="9"/>
  <c r="M11" i="9"/>
  <c r="L11" i="9"/>
  <c r="L14" i="9" s="1"/>
  <c r="H14" i="9"/>
  <c r="N201" i="7"/>
  <c r="M201" i="7"/>
  <c r="N200" i="7"/>
  <c r="M200" i="7"/>
  <c r="N199" i="7"/>
  <c r="M199" i="7"/>
  <c r="N198" i="7"/>
  <c r="M198" i="7"/>
  <c r="N181" i="7"/>
  <c r="M181" i="7"/>
  <c r="N180" i="7"/>
  <c r="M180" i="7"/>
  <c r="N133" i="7"/>
  <c r="M133" i="7"/>
  <c r="N132" i="7"/>
  <c r="M132" i="7"/>
  <c r="N131" i="7"/>
  <c r="M131" i="7"/>
  <c r="N130" i="7"/>
  <c r="M130" i="7"/>
  <c r="N129" i="7"/>
  <c r="M129" i="7"/>
  <c r="N128" i="7"/>
  <c r="M128" i="7"/>
  <c r="N127" i="7"/>
  <c r="M127" i="7"/>
  <c r="N126" i="7"/>
  <c r="M126" i="7"/>
  <c r="N125" i="7"/>
  <c r="M125" i="7"/>
  <c r="N124" i="7"/>
  <c r="M124" i="7"/>
  <c r="N123" i="7"/>
  <c r="M123" i="7"/>
  <c r="N122" i="7"/>
  <c r="M122" i="7"/>
  <c r="N121" i="7"/>
  <c r="M121" i="7"/>
  <c r="N120" i="7"/>
  <c r="M120" i="7"/>
  <c r="N119" i="7"/>
  <c r="M119" i="7"/>
  <c r="N118" i="7"/>
  <c r="M118" i="7"/>
  <c r="N117" i="7"/>
  <c r="M117" i="7"/>
  <c r="N116" i="7"/>
  <c r="M116" i="7"/>
  <c r="N115" i="7"/>
  <c r="M115" i="7"/>
  <c r="N114" i="7"/>
  <c r="M114" i="7"/>
  <c r="N113" i="7"/>
  <c r="M113" i="7"/>
  <c r="N112" i="7"/>
  <c r="M112" i="7"/>
  <c r="N111" i="7"/>
  <c r="M111" i="7"/>
  <c r="N110" i="7"/>
  <c r="M110" i="7"/>
  <c r="N109" i="7"/>
  <c r="M109" i="7"/>
  <c r="N108" i="7"/>
  <c r="M108" i="7"/>
  <c r="N107" i="7"/>
  <c r="M107" i="7"/>
  <c r="N160" i="7"/>
  <c r="M160" i="7"/>
  <c r="N159" i="7"/>
  <c r="M159" i="7"/>
  <c r="N158" i="7"/>
  <c r="M158" i="7"/>
  <c r="N157" i="7"/>
  <c r="M157" i="7"/>
  <c r="N156" i="7"/>
  <c r="M156" i="7"/>
  <c r="N155" i="7"/>
  <c r="M155" i="7"/>
  <c r="N154" i="7"/>
  <c r="M154" i="7"/>
  <c r="N153" i="7"/>
  <c r="M153" i="7"/>
  <c r="N152" i="7"/>
  <c r="M152" i="7"/>
  <c r="N106" i="7"/>
  <c r="M106" i="7"/>
  <c r="N105" i="7"/>
  <c r="M105" i="7"/>
  <c r="N104" i="7"/>
  <c r="M104" i="7"/>
  <c r="N103" i="7"/>
  <c r="M103" i="7"/>
  <c r="N102" i="7"/>
  <c r="M102" i="7"/>
  <c r="N101" i="7"/>
  <c r="M101" i="7"/>
  <c r="N100" i="7"/>
  <c r="M100" i="7"/>
  <c r="N99" i="7"/>
  <c r="M99" i="7"/>
  <c r="N98" i="7"/>
  <c r="M98" i="7"/>
  <c r="N97" i="7"/>
  <c r="M97" i="7"/>
  <c r="N96" i="7"/>
  <c r="M96" i="7"/>
  <c r="N95" i="7"/>
  <c r="M95" i="7"/>
  <c r="N94" i="7"/>
  <c r="M94" i="7"/>
  <c r="N93" i="7"/>
  <c r="M93" i="7"/>
  <c r="N92" i="7"/>
  <c r="M92" i="7"/>
  <c r="N91" i="7"/>
  <c r="M91" i="7"/>
  <c r="N90" i="7"/>
  <c r="M90" i="7"/>
  <c r="N89" i="7"/>
  <c r="M89" i="7"/>
  <c r="N88" i="7"/>
  <c r="M88" i="7"/>
  <c r="N87" i="7"/>
  <c r="M87" i="7"/>
  <c r="N86" i="7"/>
  <c r="M86" i="7"/>
  <c r="N85" i="7"/>
  <c r="M85" i="7"/>
  <c r="N84" i="7"/>
  <c r="M84" i="7"/>
  <c r="N83" i="7"/>
  <c r="M83" i="7"/>
  <c r="N82" i="7"/>
  <c r="M82" i="7"/>
  <c r="N81" i="7"/>
  <c r="M81" i="7"/>
  <c r="N80" i="7"/>
  <c r="M80" i="7"/>
  <c r="N151" i="7"/>
  <c r="M151" i="7"/>
  <c r="N150" i="7"/>
  <c r="M150" i="7"/>
  <c r="N149" i="7"/>
  <c r="M149" i="7"/>
  <c r="N148" i="7"/>
  <c r="M148" i="7"/>
  <c r="N147" i="7"/>
  <c r="M147" i="7"/>
  <c r="N146" i="7"/>
  <c r="M146" i="7"/>
  <c r="N145" i="7"/>
  <c r="M145" i="7"/>
  <c r="N144" i="7"/>
  <c r="M144" i="7"/>
  <c r="N143" i="7"/>
  <c r="M143" i="7"/>
  <c r="N40" i="7"/>
  <c r="M40" i="7"/>
  <c r="N39" i="7"/>
  <c r="M39" i="7"/>
  <c r="N38" i="7"/>
  <c r="M38" i="7"/>
  <c r="N37" i="7"/>
  <c r="M37" i="7"/>
  <c r="N36" i="7"/>
  <c r="M36" i="7"/>
  <c r="N35" i="7"/>
  <c r="M35" i="7"/>
  <c r="N34" i="7"/>
  <c r="M34" i="7"/>
  <c r="N33" i="7"/>
  <c r="M33" i="7"/>
  <c r="N32" i="7"/>
  <c r="M32" i="7"/>
  <c r="N79" i="7"/>
  <c r="M79" i="7"/>
  <c r="N78" i="7"/>
  <c r="M78" i="7"/>
  <c r="N77" i="7"/>
  <c r="M77" i="7"/>
  <c r="N76" i="7"/>
  <c r="M76" i="7"/>
  <c r="N75" i="7"/>
  <c r="M75" i="7"/>
  <c r="N74" i="7"/>
  <c r="M74" i="7"/>
  <c r="N73" i="7"/>
  <c r="M73" i="7"/>
  <c r="N72" i="7"/>
  <c r="M72" i="7"/>
  <c r="N71" i="7"/>
  <c r="M71" i="7"/>
  <c r="N70" i="7"/>
  <c r="M70" i="7"/>
  <c r="N69" i="7"/>
  <c r="M69" i="7"/>
  <c r="N68" i="7"/>
  <c r="M68" i="7"/>
  <c r="N67" i="7"/>
  <c r="M67" i="7"/>
  <c r="N66" i="7"/>
  <c r="M66" i="7"/>
  <c r="N65" i="7"/>
  <c r="M65" i="7"/>
  <c r="N64" i="7"/>
  <c r="M64" i="7"/>
  <c r="N63" i="7"/>
  <c r="M63" i="7"/>
  <c r="N62" i="7"/>
  <c r="M62" i="7"/>
  <c r="N142" i="7"/>
  <c r="M142" i="7"/>
  <c r="N141" i="7"/>
  <c r="M141" i="7"/>
  <c r="N140" i="7"/>
  <c r="M140" i="7"/>
  <c r="N139" i="7"/>
  <c r="M139" i="7"/>
  <c r="N138" i="7"/>
  <c r="M138" i="7"/>
  <c r="N137" i="7"/>
  <c r="M137" i="7"/>
  <c r="N136" i="7"/>
  <c r="M136" i="7"/>
  <c r="N135" i="7"/>
  <c r="M135" i="7"/>
  <c r="N134" i="7"/>
  <c r="M134" i="7"/>
  <c r="N61" i="7"/>
  <c r="M61" i="7"/>
  <c r="N60" i="7"/>
  <c r="M60" i="7"/>
  <c r="N59" i="7"/>
  <c r="M59" i="7"/>
  <c r="N58" i="7"/>
  <c r="M58" i="7"/>
  <c r="N57" i="7"/>
  <c r="M57" i="7"/>
  <c r="N56" i="7"/>
  <c r="M56" i="7"/>
  <c r="N55" i="7"/>
  <c r="M55" i="7"/>
  <c r="N54" i="7"/>
  <c r="M54" i="7"/>
  <c r="N53" i="7"/>
  <c r="M53" i="7"/>
  <c r="N52" i="7"/>
  <c r="M52" i="7"/>
  <c r="N51" i="7"/>
  <c r="M51" i="7"/>
  <c r="N50" i="7"/>
  <c r="M50" i="7"/>
  <c r="N49" i="7"/>
  <c r="M49" i="7"/>
  <c r="N48" i="7"/>
  <c r="M48" i="7"/>
  <c r="N47" i="7"/>
  <c r="M47" i="7"/>
  <c r="N46" i="7"/>
  <c r="M46" i="7"/>
  <c r="N45" i="7"/>
  <c r="M45" i="7"/>
  <c r="N44" i="7"/>
  <c r="M44" i="7"/>
  <c r="N43" i="7"/>
  <c r="M43" i="7"/>
  <c r="N42" i="7"/>
  <c r="M42" i="7"/>
  <c r="N41" i="7"/>
  <c r="M41" i="7"/>
  <c r="N28" i="7"/>
  <c r="M28" i="7"/>
  <c r="N27" i="7"/>
  <c r="M27" i="7"/>
  <c r="N26" i="7"/>
  <c r="M26" i="7"/>
  <c r="N25" i="7"/>
  <c r="M25" i="7"/>
  <c r="N24" i="7"/>
  <c r="M24" i="7"/>
  <c r="N23" i="7"/>
  <c r="M23" i="7"/>
  <c r="N22" i="7"/>
  <c r="M22" i="7"/>
  <c r="N21" i="7"/>
  <c r="M21" i="7"/>
  <c r="N20" i="7"/>
  <c r="M20" i="7"/>
  <c r="N19" i="7"/>
  <c r="M19" i="7"/>
  <c r="N18" i="7"/>
  <c r="M18" i="7"/>
  <c r="N17" i="7"/>
  <c r="M17" i="7"/>
  <c r="N16" i="7"/>
  <c r="M16" i="7"/>
  <c r="N15" i="7"/>
  <c r="M15" i="7"/>
  <c r="N14" i="7"/>
  <c r="M14" i="7"/>
  <c r="N13" i="7"/>
  <c r="M13" i="7"/>
  <c r="N12" i="7"/>
  <c r="M12" i="7"/>
  <c r="N11" i="7"/>
  <c r="M11" i="7"/>
  <c r="N10" i="7"/>
  <c r="M10" i="7"/>
  <c r="N195" i="7"/>
  <c r="M195" i="7"/>
  <c r="N194" i="7"/>
  <c r="M194" i="7"/>
  <c r="N193" i="7"/>
  <c r="M193" i="7"/>
  <c r="N192" i="7"/>
  <c r="M192" i="7"/>
  <c r="N191" i="7"/>
  <c r="M191" i="7"/>
  <c r="N190" i="7"/>
  <c r="M190" i="7"/>
  <c r="N197" i="7"/>
  <c r="M197" i="7"/>
  <c r="N196" i="7"/>
  <c r="M196" i="7"/>
  <c r="N189" i="7"/>
  <c r="M189" i="7"/>
  <c r="N188" i="7"/>
  <c r="M188" i="7"/>
  <c r="N187" i="7"/>
  <c r="M187" i="7"/>
  <c r="N186" i="7"/>
  <c r="M186" i="7"/>
  <c r="N185" i="7"/>
  <c r="M185" i="7"/>
  <c r="N184" i="7"/>
  <c r="M184" i="7"/>
  <c r="N183" i="7"/>
  <c r="M183" i="7"/>
  <c r="N182" i="7"/>
  <c r="M182" i="7"/>
  <c r="I179" i="7"/>
  <c r="I180" i="7"/>
  <c r="I181" i="7"/>
  <c r="I198" i="7"/>
  <c r="I199" i="7"/>
  <c r="I200" i="7"/>
  <c r="I201" i="7"/>
  <c r="H179" i="7"/>
  <c r="H180" i="7"/>
  <c r="H181" i="7"/>
  <c r="H198" i="7"/>
  <c r="H199" i="7"/>
  <c r="H200" i="7"/>
  <c r="H201" i="7"/>
  <c r="M23" i="9" l="1"/>
  <c r="V23" i="9"/>
  <c r="W23" i="9"/>
  <c r="R23" i="9"/>
  <c r="R26" i="9" s="1"/>
  <c r="I12" i="10" s="1"/>
  <c r="Q23" i="9"/>
  <c r="H23" i="9"/>
  <c r="H26" i="9" s="1"/>
  <c r="I10" i="10" s="1"/>
  <c r="Q14" i="9"/>
  <c r="W14" i="9"/>
  <c r="V14" i="9"/>
  <c r="R14" i="9"/>
  <c r="I226" i="14"/>
  <c r="G10" i="10" s="1"/>
  <c r="N226" i="14"/>
  <c r="G11" i="10" s="1"/>
  <c r="M9" i="7"/>
  <c r="M164" i="7" s="1"/>
  <c r="M179" i="7"/>
  <c r="M202" i="7" s="1"/>
  <c r="M226" i="7" s="1"/>
  <c r="N9" i="7"/>
  <c r="N164" i="7" s="1"/>
  <c r="N179" i="7"/>
  <c r="N202" i="7" s="1"/>
  <c r="N226" i="7" s="1"/>
  <c r="L23" i="9"/>
  <c r="M14" i="9"/>
  <c r="G23" i="9"/>
  <c r="G14" i="9"/>
  <c r="F13" i="10"/>
  <c r="F12" i="10"/>
  <c r="G12" i="10"/>
  <c r="F11" i="10"/>
  <c r="G13" i="10"/>
  <c r="H53" i="7"/>
  <c r="I53" i="7"/>
  <c r="R53" i="7"/>
  <c r="S53" i="7"/>
  <c r="W53" i="7"/>
  <c r="X53" i="7"/>
  <c r="H54" i="7"/>
  <c r="I54" i="7"/>
  <c r="R54" i="7"/>
  <c r="S54" i="7"/>
  <c r="W54" i="7"/>
  <c r="X54" i="7"/>
  <c r="H55" i="7"/>
  <c r="I55" i="7"/>
  <c r="R55" i="7"/>
  <c r="S55" i="7"/>
  <c r="W55" i="7"/>
  <c r="X55" i="7"/>
  <c r="H56" i="7"/>
  <c r="I56" i="7"/>
  <c r="R56" i="7"/>
  <c r="S56" i="7"/>
  <c r="W56" i="7"/>
  <c r="X56" i="7"/>
  <c r="H57" i="7"/>
  <c r="I57" i="7"/>
  <c r="R57" i="7"/>
  <c r="S57" i="7"/>
  <c r="W57" i="7"/>
  <c r="X57" i="7"/>
  <c r="H58" i="7"/>
  <c r="I58" i="7"/>
  <c r="R58" i="7"/>
  <c r="S58" i="7"/>
  <c r="W58" i="7"/>
  <c r="X58" i="7"/>
  <c r="H59" i="7"/>
  <c r="I59" i="7"/>
  <c r="R59" i="7"/>
  <c r="S59" i="7"/>
  <c r="W59" i="7"/>
  <c r="X59" i="7"/>
  <c r="H60" i="7"/>
  <c r="I60" i="7"/>
  <c r="R60" i="7"/>
  <c r="S60" i="7"/>
  <c r="W60" i="7"/>
  <c r="X60" i="7"/>
  <c r="H61" i="7"/>
  <c r="I61" i="7"/>
  <c r="R61" i="7"/>
  <c r="S61" i="7"/>
  <c r="W61" i="7"/>
  <c r="X61" i="7"/>
  <c r="H134" i="7"/>
  <c r="I134" i="7"/>
  <c r="R134" i="7"/>
  <c r="S134" i="7"/>
  <c r="W134" i="7"/>
  <c r="X134" i="7"/>
  <c r="H135" i="7"/>
  <c r="I135" i="7"/>
  <c r="R135" i="7"/>
  <c r="S135" i="7"/>
  <c r="W135" i="7"/>
  <c r="X135" i="7"/>
  <c r="H136" i="7"/>
  <c r="I136" i="7"/>
  <c r="R136" i="7"/>
  <c r="S136" i="7"/>
  <c r="W136" i="7"/>
  <c r="X136" i="7"/>
  <c r="H137" i="7"/>
  <c r="I137" i="7"/>
  <c r="R137" i="7"/>
  <c r="S137" i="7"/>
  <c r="W137" i="7"/>
  <c r="X137" i="7"/>
  <c r="H138" i="7"/>
  <c r="I138" i="7"/>
  <c r="R138" i="7"/>
  <c r="S138" i="7"/>
  <c r="W138" i="7"/>
  <c r="X138" i="7"/>
  <c r="H139" i="7"/>
  <c r="I139" i="7"/>
  <c r="R139" i="7"/>
  <c r="S139" i="7"/>
  <c r="W139" i="7"/>
  <c r="X139" i="7"/>
  <c r="H140" i="7"/>
  <c r="I140" i="7"/>
  <c r="R140" i="7"/>
  <c r="S140" i="7"/>
  <c r="W140" i="7"/>
  <c r="X140" i="7"/>
  <c r="H141" i="7"/>
  <c r="I141" i="7"/>
  <c r="R141" i="7"/>
  <c r="S141" i="7"/>
  <c r="W141" i="7"/>
  <c r="X141" i="7"/>
  <c r="H142" i="7"/>
  <c r="I142" i="7"/>
  <c r="R142" i="7"/>
  <c r="S142" i="7"/>
  <c r="W142" i="7"/>
  <c r="X142" i="7"/>
  <c r="H62" i="7"/>
  <c r="I62" i="7"/>
  <c r="R62" i="7"/>
  <c r="S62" i="7"/>
  <c r="W62" i="7"/>
  <c r="X62" i="7"/>
  <c r="H63" i="7"/>
  <c r="I63" i="7"/>
  <c r="R63" i="7"/>
  <c r="S63" i="7"/>
  <c r="W63" i="7"/>
  <c r="X63" i="7"/>
  <c r="H64" i="7"/>
  <c r="I64" i="7"/>
  <c r="R64" i="7"/>
  <c r="S64" i="7"/>
  <c r="W64" i="7"/>
  <c r="X64" i="7"/>
  <c r="H65" i="7"/>
  <c r="I65" i="7"/>
  <c r="R65" i="7"/>
  <c r="S65" i="7"/>
  <c r="W65" i="7"/>
  <c r="X65" i="7"/>
  <c r="H66" i="7"/>
  <c r="I66" i="7"/>
  <c r="R66" i="7"/>
  <c r="S66" i="7"/>
  <c r="W66" i="7"/>
  <c r="X66" i="7"/>
  <c r="H67" i="7"/>
  <c r="I67" i="7"/>
  <c r="R67" i="7"/>
  <c r="S67" i="7"/>
  <c r="W67" i="7"/>
  <c r="X67" i="7"/>
  <c r="H68" i="7"/>
  <c r="I68" i="7"/>
  <c r="R68" i="7"/>
  <c r="S68" i="7"/>
  <c r="W68" i="7"/>
  <c r="X68" i="7"/>
  <c r="H69" i="7"/>
  <c r="I69" i="7"/>
  <c r="R69" i="7"/>
  <c r="S69" i="7"/>
  <c r="W69" i="7"/>
  <c r="X69" i="7"/>
  <c r="H70" i="7"/>
  <c r="I70" i="7"/>
  <c r="R70" i="7"/>
  <c r="S70" i="7"/>
  <c r="W70" i="7"/>
  <c r="X70" i="7"/>
  <c r="H71" i="7"/>
  <c r="I71" i="7"/>
  <c r="R71" i="7"/>
  <c r="S71" i="7"/>
  <c r="W71" i="7"/>
  <c r="X71" i="7"/>
  <c r="H72" i="7"/>
  <c r="I72" i="7"/>
  <c r="R72" i="7"/>
  <c r="S72" i="7"/>
  <c r="W72" i="7"/>
  <c r="X72" i="7"/>
  <c r="H73" i="7"/>
  <c r="I73" i="7"/>
  <c r="R73" i="7"/>
  <c r="S73" i="7"/>
  <c r="W73" i="7"/>
  <c r="X73" i="7"/>
  <c r="H74" i="7"/>
  <c r="I74" i="7"/>
  <c r="R74" i="7"/>
  <c r="S74" i="7"/>
  <c r="W74" i="7"/>
  <c r="X74" i="7"/>
  <c r="H75" i="7"/>
  <c r="I75" i="7"/>
  <c r="R75" i="7"/>
  <c r="S75" i="7"/>
  <c r="W75" i="7"/>
  <c r="X75" i="7"/>
  <c r="H76" i="7"/>
  <c r="I76" i="7"/>
  <c r="R76" i="7"/>
  <c r="S76" i="7"/>
  <c r="W76" i="7"/>
  <c r="X76" i="7"/>
  <c r="H77" i="7"/>
  <c r="I77" i="7"/>
  <c r="R77" i="7"/>
  <c r="S77" i="7"/>
  <c r="W77" i="7"/>
  <c r="X77" i="7"/>
  <c r="H78" i="7"/>
  <c r="I78" i="7"/>
  <c r="R78" i="7"/>
  <c r="S78" i="7"/>
  <c r="W78" i="7"/>
  <c r="X78" i="7"/>
  <c r="H79" i="7"/>
  <c r="I79" i="7"/>
  <c r="R79" i="7"/>
  <c r="S79" i="7"/>
  <c r="W79" i="7"/>
  <c r="X79" i="7"/>
  <c r="H32" i="7"/>
  <c r="I32" i="7"/>
  <c r="R32" i="7"/>
  <c r="S32" i="7"/>
  <c r="W32" i="7"/>
  <c r="X32" i="7"/>
  <c r="H33" i="7"/>
  <c r="I33" i="7"/>
  <c r="R33" i="7"/>
  <c r="S33" i="7"/>
  <c r="W33" i="7"/>
  <c r="X33" i="7"/>
  <c r="H34" i="7"/>
  <c r="I34" i="7"/>
  <c r="R34" i="7"/>
  <c r="S34" i="7"/>
  <c r="W34" i="7"/>
  <c r="X34" i="7"/>
  <c r="H35" i="7"/>
  <c r="I35" i="7"/>
  <c r="R35" i="7"/>
  <c r="S35" i="7"/>
  <c r="W35" i="7"/>
  <c r="X35" i="7"/>
  <c r="H36" i="7"/>
  <c r="I36" i="7"/>
  <c r="R36" i="7"/>
  <c r="S36" i="7"/>
  <c r="W36" i="7"/>
  <c r="X36" i="7"/>
  <c r="H37" i="7"/>
  <c r="I37" i="7"/>
  <c r="R37" i="7"/>
  <c r="S37" i="7"/>
  <c r="W37" i="7"/>
  <c r="X37" i="7"/>
  <c r="H38" i="7"/>
  <c r="I38" i="7"/>
  <c r="R38" i="7"/>
  <c r="S38" i="7"/>
  <c r="W38" i="7"/>
  <c r="X38" i="7"/>
  <c r="H39" i="7"/>
  <c r="I39" i="7"/>
  <c r="R39" i="7"/>
  <c r="S39" i="7"/>
  <c r="W39" i="7"/>
  <c r="X39" i="7"/>
  <c r="H40" i="7"/>
  <c r="I40" i="7"/>
  <c r="R40" i="7"/>
  <c r="S40" i="7"/>
  <c r="W40" i="7"/>
  <c r="X40" i="7"/>
  <c r="H143" i="7"/>
  <c r="I143" i="7"/>
  <c r="R143" i="7"/>
  <c r="S143" i="7"/>
  <c r="W143" i="7"/>
  <c r="X143" i="7"/>
  <c r="H144" i="7"/>
  <c r="I144" i="7"/>
  <c r="R144" i="7"/>
  <c r="S144" i="7"/>
  <c r="W144" i="7"/>
  <c r="X144" i="7"/>
  <c r="H145" i="7"/>
  <c r="I145" i="7"/>
  <c r="R145" i="7"/>
  <c r="S145" i="7"/>
  <c r="W145" i="7"/>
  <c r="X145" i="7"/>
  <c r="H146" i="7"/>
  <c r="I146" i="7"/>
  <c r="R146" i="7"/>
  <c r="S146" i="7"/>
  <c r="W146" i="7"/>
  <c r="X146" i="7"/>
  <c r="H147" i="7"/>
  <c r="I147" i="7"/>
  <c r="R147" i="7"/>
  <c r="S147" i="7"/>
  <c r="W147" i="7"/>
  <c r="X147" i="7"/>
  <c r="H148" i="7"/>
  <c r="I148" i="7"/>
  <c r="R148" i="7"/>
  <c r="S148" i="7"/>
  <c r="W148" i="7"/>
  <c r="X148" i="7"/>
  <c r="H149" i="7"/>
  <c r="I149" i="7"/>
  <c r="R149" i="7"/>
  <c r="S149" i="7"/>
  <c r="W149" i="7"/>
  <c r="X149" i="7"/>
  <c r="H150" i="7"/>
  <c r="I150" i="7"/>
  <c r="R150" i="7"/>
  <c r="S150" i="7"/>
  <c r="W150" i="7"/>
  <c r="X150" i="7"/>
  <c r="H151" i="7"/>
  <c r="I151" i="7"/>
  <c r="R151" i="7"/>
  <c r="S151" i="7"/>
  <c r="W151" i="7"/>
  <c r="X151" i="7"/>
  <c r="H80" i="7"/>
  <c r="I80" i="7"/>
  <c r="R80" i="7"/>
  <c r="S80" i="7"/>
  <c r="W80" i="7"/>
  <c r="X80" i="7"/>
  <c r="H81" i="7"/>
  <c r="I81" i="7"/>
  <c r="R81" i="7"/>
  <c r="S81" i="7"/>
  <c r="W81" i="7"/>
  <c r="X81" i="7"/>
  <c r="H82" i="7"/>
  <c r="I82" i="7"/>
  <c r="R82" i="7"/>
  <c r="S82" i="7"/>
  <c r="W82" i="7"/>
  <c r="X82" i="7"/>
  <c r="H83" i="7"/>
  <c r="I83" i="7"/>
  <c r="R83" i="7"/>
  <c r="S83" i="7"/>
  <c r="W83" i="7"/>
  <c r="X83" i="7"/>
  <c r="H84" i="7"/>
  <c r="I84" i="7"/>
  <c r="R84" i="7"/>
  <c r="S84" i="7"/>
  <c r="W84" i="7"/>
  <c r="X84" i="7"/>
  <c r="H85" i="7"/>
  <c r="I85" i="7"/>
  <c r="R85" i="7"/>
  <c r="S85" i="7"/>
  <c r="W85" i="7"/>
  <c r="X85" i="7"/>
  <c r="H86" i="7"/>
  <c r="I86" i="7"/>
  <c r="R86" i="7"/>
  <c r="S86" i="7"/>
  <c r="W86" i="7"/>
  <c r="X86" i="7"/>
  <c r="H87" i="7"/>
  <c r="I87" i="7"/>
  <c r="R87" i="7"/>
  <c r="S87" i="7"/>
  <c r="W87" i="7"/>
  <c r="X87" i="7"/>
  <c r="H88" i="7"/>
  <c r="I88" i="7"/>
  <c r="R88" i="7"/>
  <c r="S88" i="7"/>
  <c r="W88" i="7"/>
  <c r="X88" i="7"/>
  <c r="H89" i="7"/>
  <c r="I89" i="7"/>
  <c r="R89" i="7"/>
  <c r="S89" i="7"/>
  <c r="W89" i="7"/>
  <c r="X89" i="7"/>
  <c r="H90" i="7"/>
  <c r="I90" i="7"/>
  <c r="R90" i="7"/>
  <c r="S90" i="7"/>
  <c r="W90" i="7"/>
  <c r="X90" i="7"/>
  <c r="H91" i="7"/>
  <c r="I91" i="7"/>
  <c r="R91" i="7"/>
  <c r="S91" i="7"/>
  <c r="W91" i="7"/>
  <c r="X91" i="7"/>
  <c r="H92" i="7"/>
  <c r="I92" i="7"/>
  <c r="R92" i="7"/>
  <c r="S92" i="7"/>
  <c r="W92" i="7"/>
  <c r="X92" i="7"/>
  <c r="H93" i="7"/>
  <c r="I93" i="7"/>
  <c r="R93" i="7"/>
  <c r="S93" i="7"/>
  <c r="W93" i="7"/>
  <c r="X93" i="7"/>
  <c r="H94" i="7"/>
  <c r="I94" i="7"/>
  <c r="R94" i="7"/>
  <c r="S94" i="7"/>
  <c r="W94" i="7"/>
  <c r="X94" i="7"/>
  <c r="H95" i="7"/>
  <c r="I95" i="7"/>
  <c r="R95" i="7"/>
  <c r="S95" i="7"/>
  <c r="W95" i="7"/>
  <c r="X95" i="7"/>
  <c r="H96" i="7"/>
  <c r="I96" i="7"/>
  <c r="R96" i="7"/>
  <c r="S96" i="7"/>
  <c r="W96" i="7"/>
  <c r="X96" i="7"/>
  <c r="H97" i="7"/>
  <c r="I97" i="7"/>
  <c r="R97" i="7"/>
  <c r="S97" i="7"/>
  <c r="W97" i="7"/>
  <c r="X97" i="7"/>
  <c r="H98" i="7"/>
  <c r="I98" i="7"/>
  <c r="R98" i="7"/>
  <c r="S98" i="7"/>
  <c r="W98" i="7"/>
  <c r="X98" i="7"/>
  <c r="H99" i="7"/>
  <c r="I99" i="7"/>
  <c r="R99" i="7"/>
  <c r="S99" i="7"/>
  <c r="W99" i="7"/>
  <c r="X99" i="7"/>
  <c r="H100" i="7"/>
  <c r="I100" i="7"/>
  <c r="R100" i="7"/>
  <c r="S100" i="7"/>
  <c r="W100" i="7"/>
  <c r="X100" i="7"/>
  <c r="H101" i="7"/>
  <c r="I101" i="7"/>
  <c r="R101" i="7"/>
  <c r="S101" i="7"/>
  <c r="W101" i="7"/>
  <c r="X101" i="7"/>
  <c r="H102" i="7"/>
  <c r="I102" i="7"/>
  <c r="R102" i="7"/>
  <c r="S102" i="7"/>
  <c r="W102" i="7"/>
  <c r="X102" i="7"/>
  <c r="H103" i="7"/>
  <c r="I103" i="7"/>
  <c r="R103" i="7"/>
  <c r="S103" i="7"/>
  <c r="W103" i="7"/>
  <c r="X103" i="7"/>
  <c r="H104" i="7"/>
  <c r="I104" i="7"/>
  <c r="R104" i="7"/>
  <c r="S104" i="7"/>
  <c r="W104" i="7"/>
  <c r="X104" i="7"/>
  <c r="H105" i="7"/>
  <c r="I105" i="7"/>
  <c r="R105" i="7"/>
  <c r="S105" i="7"/>
  <c r="W105" i="7"/>
  <c r="X105" i="7"/>
  <c r="H106" i="7"/>
  <c r="I106" i="7"/>
  <c r="R106" i="7"/>
  <c r="S106" i="7"/>
  <c r="W106" i="7"/>
  <c r="X106" i="7"/>
  <c r="H152" i="7"/>
  <c r="I152" i="7"/>
  <c r="R152" i="7"/>
  <c r="S152" i="7"/>
  <c r="W152" i="7"/>
  <c r="X152" i="7"/>
  <c r="H153" i="7"/>
  <c r="I153" i="7"/>
  <c r="R153" i="7"/>
  <c r="S153" i="7"/>
  <c r="W153" i="7"/>
  <c r="X153" i="7"/>
  <c r="H154" i="7"/>
  <c r="I154" i="7"/>
  <c r="R154" i="7"/>
  <c r="S154" i="7"/>
  <c r="W154" i="7"/>
  <c r="X154" i="7"/>
  <c r="H155" i="7"/>
  <c r="I155" i="7"/>
  <c r="R155" i="7"/>
  <c r="S155" i="7"/>
  <c r="W155" i="7"/>
  <c r="X155" i="7"/>
  <c r="H156" i="7"/>
  <c r="I156" i="7"/>
  <c r="R156" i="7"/>
  <c r="S156" i="7"/>
  <c r="W156" i="7"/>
  <c r="X156" i="7"/>
  <c r="H157" i="7"/>
  <c r="I157" i="7"/>
  <c r="R157" i="7"/>
  <c r="S157" i="7"/>
  <c r="W157" i="7"/>
  <c r="X157" i="7"/>
  <c r="H158" i="7"/>
  <c r="I158" i="7"/>
  <c r="R158" i="7"/>
  <c r="S158" i="7"/>
  <c r="W158" i="7"/>
  <c r="X158" i="7"/>
  <c r="H159" i="7"/>
  <c r="I159" i="7"/>
  <c r="R159" i="7"/>
  <c r="S159" i="7"/>
  <c r="W159" i="7"/>
  <c r="X159" i="7"/>
  <c r="H160" i="7"/>
  <c r="I160" i="7"/>
  <c r="R160" i="7"/>
  <c r="S160" i="7"/>
  <c r="W160" i="7"/>
  <c r="X160" i="7"/>
  <c r="H107" i="7"/>
  <c r="I107" i="7"/>
  <c r="R107" i="7"/>
  <c r="S107" i="7"/>
  <c r="W107" i="7"/>
  <c r="X107" i="7"/>
  <c r="H108" i="7"/>
  <c r="I108" i="7"/>
  <c r="R108" i="7"/>
  <c r="S108" i="7"/>
  <c r="W108" i="7"/>
  <c r="X108" i="7"/>
  <c r="H109" i="7"/>
  <c r="I109" i="7"/>
  <c r="R109" i="7"/>
  <c r="S109" i="7"/>
  <c r="W109" i="7"/>
  <c r="X109" i="7"/>
  <c r="H110" i="7"/>
  <c r="I110" i="7"/>
  <c r="R110" i="7"/>
  <c r="S110" i="7"/>
  <c r="W110" i="7"/>
  <c r="X110" i="7"/>
  <c r="H111" i="7"/>
  <c r="I111" i="7"/>
  <c r="R111" i="7"/>
  <c r="S111" i="7"/>
  <c r="W111" i="7"/>
  <c r="X111" i="7"/>
  <c r="H112" i="7"/>
  <c r="I112" i="7"/>
  <c r="R112" i="7"/>
  <c r="S112" i="7"/>
  <c r="W112" i="7"/>
  <c r="X112" i="7"/>
  <c r="H113" i="7"/>
  <c r="I113" i="7"/>
  <c r="R113" i="7"/>
  <c r="S113" i="7"/>
  <c r="W113" i="7"/>
  <c r="X113" i="7"/>
  <c r="H114" i="7"/>
  <c r="I114" i="7"/>
  <c r="R114" i="7"/>
  <c r="S114" i="7"/>
  <c r="W114" i="7"/>
  <c r="X114" i="7"/>
  <c r="H115" i="7"/>
  <c r="I115" i="7"/>
  <c r="R115" i="7"/>
  <c r="S115" i="7"/>
  <c r="W115" i="7"/>
  <c r="X115" i="7"/>
  <c r="H116" i="7"/>
  <c r="I116" i="7"/>
  <c r="R116" i="7"/>
  <c r="S116" i="7"/>
  <c r="W116" i="7"/>
  <c r="X116" i="7"/>
  <c r="H117" i="7"/>
  <c r="I117" i="7"/>
  <c r="R117" i="7"/>
  <c r="S117" i="7"/>
  <c r="W117" i="7"/>
  <c r="X117" i="7"/>
  <c r="H118" i="7"/>
  <c r="I118" i="7"/>
  <c r="R118" i="7"/>
  <c r="S118" i="7"/>
  <c r="W118" i="7"/>
  <c r="X118" i="7"/>
  <c r="H119" i="7"/>
  <c r="I119" i="7"/>
  <c r="R119" i="7"/>
  <c r="S119" i="7"/>
  <c r="W119" i="7"/>
  <c r="X119" i="7"/>
  <c r="H120" i="7"/>
  <c r="I120" i="7"/>
  <c r="R120" i="7"/>
  <c r="S120" i="7"/>
  <c r="W120" i="7"/>
  <c r="X120" i="7"/>
  <c r="H121" i="7"/>
  <c r="I121" i="7"/>
  <c r="R121" i="7"/>
  <c r="S121" i="7"/>
  <c r="W121" i="7"/>
  <c r="X121" i="7"/>
  <c r="H122" i="7"/>
  <c r="I122" i="7"/>
  <c r="R122" i="7"/>
  <c r="S122" i="7"/>
  <c r="W122" i="7"/>
  <c r="X122" i="7"/>
  <c r="H123" i="7"/>
  <c r="I123" i="7"/>
  <c r="R123" i="7"/>
  <c r="S123" i="7"/>
  <c r="W123" i="7"/>
  <c r="X123" i="7"/>
  <c r="H124" i="7"/>
  <c r="I124" i="7"/>
  <c r="R124" i="7"/>
  <c r="S124" i="7"/>
  <c r="W124" i="7"/>
  <c r="X124" i="7"/>
  <c r="H125" i="7"/>
  <c r="I125" i="7"/>
  <c r="R125" i="7"/>
  <c r="S125" i="7"/>
  <c r="W125" i="7"/>
  <c r="X125" i="7"/>
  <c r="H126" i="7"/>
  <c r="I126" i="7"/>
  <c r="R126" i="7"/>
  <c r="S126" i="7"/>
  <c r="W126" i="7"/>
  <c r="X126" i="7"/>
  <c r="H127" i="7"/>
  <c r="I127" i="7"/>
  <c r="R127" i="7"/>
  <c r="S127" i="7"/>
  <c r="W127" i="7"/>
  <c r="X127" i="7"/>
  <c r="H128" i="7"/>
  <c r="I128" i="7"/>
  <c r="R128" i="7"/>
  <c r="S128" i="7"/>
  <c r="W128" i="7"/>
  <c r="X128" i="7"/>
  <c r="H129" i="7"/>
  <c r="I129" i="7"/>
  <c r="R129" i="7"/>
  <c r="S129" i="7"/>
  <c r="W129" i="7"/>
  <c r="X129" i="7"/>
  <c r="H130" i="7"/>
  <c r="I130" i="7"/>
  <c r="R130" i="7"/>
  <c r="S130" i="7"/>
  <c r="W130" i="7"/>
  <c r="X130" i="7"/>
  <c r="H131" i="7"/>
  <c r="I131" i="7"/>
  <c r="R131" i="7"/>
  <c r="S131" i="7"/>
  <c r="W131" i="7"/>
  <c r="X131" i="7"/>
  <c r="H132" i="7"/>
  <c r="I132" i="7"/>
  <c r="R132" i="7"/>
  <c r="S132" i="7"/>
  <c r="W132" i="7"/>
  <c r="X132" i="7"/>
  <c r="H133" i="7"/>
  <c r="I133" i="7"/>
  <c r="R133" i="7"/>
  <c r="S133" i="7"/>
  <c r="W133" i="7"/>
  <c r="X133" i="7"/>
  <c r="R179" i="7"/>
  <c r="S179" i="7"/>
  <c r="W179" i="7"/>
  <c r="X179" i="7"/>
  <c r="R180" i="7"/>
  <c r="S180" i="7"/>
  <c r="W180" i="7"/>
  <c r="X180" i="7"/>
  <c r="R181" i="7"/>
  <c r="S181" i="7"/>
  <c r="W181" i="7"/>
  <c r="X181" i="7"/>
  <c r="R198" i="7"/>
  <c r="S198" i="7"/>
  <c r="W198" i="7"/>
  <c r="X198" i="7"/>
  <c r="R199" i="7"/>
  <c r="S199" i="7"/>
  <c r="W199" i="7"/>
  <c r="X199" i="7"/>
  <c r="R200" i="7"/>
  <c r="S200" i="7"/>
  <c r="W200" i="7"/>
  <c r="X200" i="7"/>
  <c r="R201" i="7"/>
  <c r="S201" i="7"/>
  <c r="W201" i="7"/>
  <c r="X201" i="7"/>
  <c r="H49" i="7"/>
  <c r="I49" i="7"/>
  <c r="R49" i="7"/>
  <c r="S49" i="7"/>
  <c r="W49" i="7"/>
  <c r="X49" i="7"/>
  <c r="H50" i="7"/>
  <c r="I50" i="7"/>
  <c r="R50" i="7"/>
  <c r="S50" i="7"/>
  <c r="W50" i="7"/>
  <c r="X50" i="7"/>
  <c r="H51" i="7"/>
  <c r="I51" i="7"/>
  <c r="R51" i="7"/>
  <c r="S51" i="7"/>
  <c r="W51" i="7"/>
  <c r="X51" i="7"/>
  <c r="H52" i="7"/>
  <c r="I52" i="7"/>
  <c r="R52" i="7"/>
  <c r="S52" i="7"/>
  <c r="W52" i="7"/>
  <c r="X52" i="7"/>
  <c r="X48" i="7"/>
  <c r="W48" i="7"/>
  <c r="S48" i="7"/>
  <c r="R48" i="7"/>
  <c r="I48" i="7"/>
  <c r="H48" i="7"/>
  <c r="X47" i="7"/>
  <c r="W47" i="7"/>
  <c r="S47" i="7"/>
  <c r="R47" i="7"/>
  <c r="I47" i="7"/>
  <c r="H47" i="7"/>
  <c r="X46" i="7"/>
  <c r="W46" i="7"/>
  <c r="S46" i="7"/>
  <c r="R46" i="7"/>
  <c r="I46" i="7"/>
  <c r="H46" i="7"/>
  <c r="X45" i="7"/>
  <c r="W45" i="7"/>
  <c r="S45" i="7"/>
  <c r="R45" i="7"/>
  <c r="I45" i="7"/>
  <c r="H45" i="7"/>
  <c r="X44" i="7"/>
  <c r="W44" i="7"/>
  <c r="S44" i="7"/>
  <c r="R44" i="7"/>
  <c r="I44" i="7"/>
  <c r="H44" i="7"/>
  <c r="X43" i="7"/>
  <c r="W43" i="7"/>
  <c r="S43" i="7"/>
  <c r="R43" i="7"/>
  <c r="I43" i="7"/>
  <c r="H43" i="7"/>
  <c r="X42" i="7"/>
  <c r="W42" i="7"/>
  <c r="S42" i="7"/>
  <c r="R42" i="7"/>
  <c r="I42" i="7"/>
  <c r="H42" i="7"/>
  <c r="X41" i="7"/>
  <c r="W41" i="7"/>
  <c r="S41" i="7"/>
  <c r="R41" i="7"/>
  <c r="I41" i="7"/>
  <c r="H41" i="7"/>
  <c r="X28" i="7"/>
  <c r="W28" i="7"/>
  <c r="S28" i="7"/>
  <c r="R28" i="7"/>
  <c r="I28" i="7"/>
  <c r="H28" i="7"/>
  <c r="X27" i="7"/>
  <c r="W27" i="7"/>
  <c r="S27" i="7"/>
  <c r="R27" i="7"/>
  <c r="I27" i="7"/>
  <c r="H27" i="7"/>
  <c r="X26" i="7"/>
  <c r="W26" i="7"/>
  <c r="S26" i="7"/>
  <c r="R26" i="7"/>
  <c r="I26" i="7"/>
  <c r="H26" i="7"/>
  <c r="X25" i="7"/>
  <c r="W25" i="7"/>
  <c r="S25" i="7"/>
  <c r="R25" i="7"/>
  <c r="I25" i="7"/>
  <c r="H25" i="7"/>
  <c r="X24" i="7"/>
  <c r="W24" i="7"/>
  <c r="S24" i="7"/>
  <c r="R24" i="7"/>
  <c r="I24" i="7"/>
  <c r="H24" i="7"/>
  <c r="X23" i="7"/>
  <c r="W23" i="7"/>
  <c r="S23" i="7"/>
  <c r="R23" i="7"/>
  <c r="I23" i="7"/>
  <c r="H23" i="7"/>
  <c r="X22" i="7"/>
  <c r="W22" i="7"/>
  <c r="S22" i="7"/>
  <c r="R22" i="7"/>
  <c r="I22" i="7"/>
  <c r="H22" i="7"/>
  <c r="X21" i="7"/>
  <c r="W21" i="7"/>
  <c r="S21" i="7"/>
  <c r="R21" i="7"/>
  <c r="I21" i="7"/>
  <c r="H21" i="7"/>
  <c r="X20" i="7"/>
  <c r="W20" i="7"/>
  <c r="S20" i="7"/>
  <c r="R20" i="7"/>
  <c r="I20" i="7"/>
  <c r="H20" i="7"/>
  <c r="X19" i="7"/>
  <c r="W19" i="7"/>
  <c r="S19" i="7"/>
  <c r="R19" i="7"/>
  <c r="I19" i="7"/>
  <c r="H19" i="7"/>
  <c r="X18" i="7"/>
  <c r="W18" i="7"/>
  <c r="S18" i="7"/>
  <c r="R18" i="7"/>
  <c r="I18" i="7"/>
  <c r="H18" i="7"/>
  <c r="X17" i="7"/>
  <c r="W17" i="7"/>
  <c r="S17" i="7"/>
  <c r="R17" i="7"/>
  <c r="I17" i="7"/>
  <c r="H17" i="7"/>
  <c r="X16" i="7"/>
  <c r="W16" i="7"/>
  <c r="S16" i="7"/>
  <c r="R16" i="7"/>
  <c r="I16" i="7"/>
  <c r="H16" i="7"/>
  <c r="X15" i="7"/>
  <c r="W15" i="7"/>
  <c r="S15" i="7"/>
  <c r="R15" i="7"/>
  <c r="I15" i="7"/>
  <c r="H15" i="7"/>
  <c r="X14" i="7"/>
  <c r="W14" i="7"/>
  <c r="S14" i="7"/>
  <c r="R14" i="7"/>
  <c r="I14" i="7"/>
  <c r="H14" i="7"/>
  <c r="X13" i="7"/>
  <c r="W13" i="7"/>
  <c r="S13" i="7"/>
  <c r="R13" i="7"/>
  <c r="I13" i="7"/>
  <c r="H13" i="7"/>
  <c r="X12" i="7"/>
  <c r="W12" i="7"/>
  <c r="S12" i="7"/>
  <c r="R12" i="7"/>
  <c r="I12" i="7"/>
  <c r="H12" i="7"/>
  <c r="X11" i="7"/>
  <c r="W11" i="7"/>
  <c r="S11" i="7"/>
  <c r="R11" i="7"/>
  <c r="I11" i="7"/>
  <c r="H11" i="7"/>
  <c r="X10" i="7"/>
  <c r="W10" i="7"/>
  <c r="S10" i="7"/>
  <c r="R10" i="7"/>
  <c r="I10" i="7"/>
  <c r="H10" i="7"/>
  <c r="X9" i="7"/>
  <c r="W9" i="7"/>
  <c r="S9" i="7"/>
  <c r="R9" i="7"/>
  <c r="I9" i="7"/>
  <c r="H9" i="7"/>
  <c r="X195" i="7"/>
  <c r="W195" i="7"/>
  <c r="S195" i="7"/>
  <c r="R195" i="7"/>
  <c r="I195" i="7"/>
  <c r="H195" i="7"/>
  <c r="X194" i="7"/>
  <c r="W194" i="7"/>
  <c r="S194" i="7"/>
  <c r="R194" i="7"/>
  <c r="I194" i="7"/>
  <c r="H194" i="7"/>
  <c r="X193" i="7"/>
  <c r="W193" i="7"/>
  <c r="S193" i="7"/>
  <c r="R193" i="7"/>
  <c r="I193" i="7"/>
  <c r="H193" i="7"/>
  <c r="X192" i="7"/>
  <c r="W192" i="7"/>
  <c r="S192" i="7"/>
  <c r="R192" i="7"/>
  <c r="I192" i="7"/>
  <c r="H192" i="7"/>
  <c r="X191" i="7"/>
  <c r="W191" i="7"/>
  <c r="S191" i="7"/>
  <c r="R191" i="7"/>
  <c r="I191" i="7"/>
  <c r="H191" i="7"/>
  <c r="X190" i="7"/>
  <c r="W190" i="7"/>
  <c r="S190" i="7"/>
  <c r="R190" i="7"/>
  <c r="I190" i="7"/>
  <c r="H190" i="7"/>
  <c r="X197" i="7"/>
  <c r="W197" i="7"/>
  <c r="S197" i="7"/>
  <c r="R197" i="7"/>
  <c r="I197" i="7"/>
  <c r="H197" i="7"/>
  <c r="X196" i="7"/>
  <c r="W196" i="7"/>
  <c r="S196" i="7"/>
  <c r="R196" i="7"/>
  <c r="I196" i="7"/>
  <c r="H196" i="7"/>
  <c r="X189" i="7"/>
  <c r="W189" i="7"/>
  <c r="S189" i="7"/>
  <c r="R189" i="7"/>
  <c r="I189" i="7"/>
  <c r="H189" i="7"/>
  <c r="X188" i="7"/>
  <c r="W188" i="7"/>
  <c r="S188" i="7"/>
  <c r="R188" i="7"/>
  <c r="I188" i="7"/>
  <c r="H188" i="7"/>
  <c r="X187" i="7"/>
  <c r="W187" i="7"/>
  <c r="S187" i="7"/>
  <c r="R187" i="7"/>
  <c r="I187" i="7"/>
  <c r="H187" i="7"/>
  <c r="X186" i="7"/>
  <c r="W186" i="7"/>
  <c r="S186" i="7"/>
  <c r="R186" i="7"/>
  <c r="I186" i="7"/>
  <c r="H186" i="7"/>
  <c r="X185" i="7"/>
  <c r="W185" i="7"/>
  <c r="S185" i="7"/>
  <c r="R185" i="7"/>
  <c r="I185" i="7"/>
  <c r="H185" i="7"/>
  <c r="X184" i="7"/>
  <c r="W184" i="7"/>
  <c r="S184" i="7"/>
  <c r="R184" i="7"/>
  <c r="I184" i="7"/>
  <c r="H184" i="7"/>
  <c r="X183" i="7"/>
  <c r="W183" i="7"/>
  <c r="S183" i="7"/>
  <c r="R183" i="7"/>
  <c r="I183" i="7"/>
  <c r="H183" i="7"/>
  <c r="X182" i="7"/>
  <c r="W182" i="7"/>
  <c r="S182" i="7"/>
  <c r="R182" i="7"/>
  <c r="I182" i="7"/>
  <c r="H182" i="7"/>
  <c r="W26" i="9" l="1"/>
  <c r="I13" i="10" s="1"/>
  <c r="M26" i="9"/>
  <c r="I11" i="10" s="1"/>
  <c r="G26" i="9"/>
  <c r="H10" i="10" s="1"/>
  <c r="H15" i="10" s="1"/>
  <c r="F15" i="10"/>
  <c r="G15" i="10"/>
  <c r="H164" i="7"/>
  <c r="W164" i="7"/>
  <c r="S164" i="7"/>
  <c r="D11" i="10"/>
  <c r="J11" i="10" s="1"/>
  <c r="H202" i="7"/>
  <c r="H226" i="7" s="1"/>
  <c r="I202" i="7"/>
  <c r="I164" i="7"/>
  <c r="X164" i="7"/>
  <c r="W202" i="7"/>
  <c r="X202" i="7"/>
  <c r="R164" i="7"/>
  <c r="S202" i="7"/>
  <c r="S226" i="7" s="1"/>
  <c r="R202" i="7"/>
  <c r="E11" i="10"/>
  <c r="I15" i="10" l="1"/>
  <c r="K11" i="10"/>
  <c r="X226" i="7"/>
  <c r="R226" i="7"/>
  <c r="D12" i="10" s="1"/>
  <c r="J12" i="10" s="1"/>
  <c r="W226" i="7"/>
  <c r="D10" i="10"/>
  <c r="I226" i="7"/>
  <c r="E10" i="10" s="1"/>
  <c r="D13" i="10"/>
  <c r="J13" i="10" s="1"/>
  <c r="E13" i="10"/>
  <c r="K13" i="10" s="1"/>
  <c r="E12" i="10"/>
  <c r="K12" i="10" s="1"/>
  <c r="K10" i="10" l="1"/>
  <c r="K15" i="10" s="1"/>
  <c r="E15" i="10"/>
  <c r="J10" i="10"/>
  <c r="J15" i="10" s="1"/>
  <c r="D15" i="10"/>
</calcChain>
</file>

<file path=xl/sharedStrings.xml><?xml version="1.0" encoding="utf-8"?>
<sst xmlns="http://schemas.openxmlformats.org/spreadsheetml/2006/main" count="1157" uniqueCount="344">
  <si>
    <t>APPEL D’OFFRES OUVERT</t>
  </si>
  <si>
    <t>« PRESTATIONS DE SERVICES DE PRODUCTION ET DE SOUTIEN DU SYSTEMES D’INFORMATION DES RESSOURCES HUMAINES (SIRH) DE LA BRANCHE FAMILLE DE SECURITE SOCIALE »</t>
  </si>
  <si>
    <t>Annexe OEF - Outil d'évaluation financière</t>
  </si>
  <si>
    <t>Comment remplir l'OEF ?</t>
  </si>
  <si>
    <t>Outil d'Evaluation Financière</t>
  </si>
  <si>
    <t xml:space="preserve">Description des prestations </t>
  </si>
  <si>
    <t>Code UO</t>
  </si>
  <si>
    <t>Lieu d'exécution</t>
  </si>
  <si>
    <t xml:space="preserve">ANNEE 1 </t>
  </si>
  <si>
    <t>ANNEE 2</t>
  </si>
  <si>
    <t>ANNEE 3</t>
  </si>
  <si>
    <t>ANNEE 4</t>
  </si>
  <si>
    <t>Prix Unitaire</t>
  </si>
  <si>
    <t>Prévision 
Nombre d'UO</t>
  </si>
  <si>
    <t>Prix Total</t>
  </si>
  <si>
    <t>Montant HT</t>
  </si>
  <si>
    <t>Montant TTC</t>
  </si>
  <si>
    <t>Locaux CNAF</t>
  </si>
  <si>
    <t>ss-total</t>
  </si>
  <si>
    <t>Phase de réalisation du projet (AMOE)</t>
  </si>
  <si>
    <t>Spécification selon la méthode cycle en V</t>
  </si>
  <si>
    <t>Conception Fonctionnelle Générale</t>
  </si>
  <si>
    <t>UO_CFG_1</t>
  </si>
  <si>
    <t>UO_CFG_2</t>
  </si>
  <si>
    <t>UO_CFG_3</t>
  </si>
  <si>
    <t>UO_CFG_4</t>
  </si>
  <si>
    <t>Conception Applicative Fonctionnelle</t>
  </si>
  <si>
    <t>UO_CA_FONC_1</t>
  </si>
  <si>
    <t>UO_CA_FONC_2</t>
  </si>
  <si>
    <t>UO_CA_FONC_3</t>
  </si>
  <si>
    <t>UO_CA_FONC_4</t>
  </si>
  <si>
    <t>Conception Architecture Générale</t>
  </si>
  <si>
    <t>UO_CG_ARCHI_G_1</t>
  </si>
  <si>
    <t>UO_CG_ARCHI_G_2</t>
  </si>
  <si>
    <t>UO_CG_ARCHI_G_3</t>
  </si>
  <si>
    <t>UO_CG_ARCHI_G_4</t>
  </si>
  <si>
    <t>Conception Architecture  Détaillée</t>
  </si>
  <si>
    <t>UO_CG_ARCHI_D_1</t>
  </si>
  <si>
    <t>UO_CG_ARCHI_D_2</t>
  </si>
  <si>
    <t>UO_CG_ARCHI_D_3</t>
  </si>
  <si>
    <t>UO_CG_ARCHI_D_4</t>
  </si>
  <si>
    <t>Conception Technique Détaillée</t>
  </si>
  <si>
    <t>UO_CA_TECH_1</t>
  </si>
  <si>
    <t>UO_CA_TECH_2</t>
  </si>
  <si>
    <t>UO_CA_TECH_3</t>
  </si>
  <si>
    <t>UO_CA_TECH_4</t>
  </si>
  <si>
    <t>Dossierd'exploitation</t>
  </si>
  <si>
    <t>UO_EXP_1</t>
  </si>
  <si>
    <t>UO_EXP_2</t>
  </si>
  <si>
    <t>UO_EXP_3</t>
  </si>
  <si>
    <t>Spécification selon la méthode Agile</t>
  </si>
  <si>
    <t>Rédaction ou assistance à la rédaction des User Stories (Product Owner/Proxy PO)</t>
  </si>
  <si>
    <t>UO_AGI_PPO_2J</t>
  </si>
  <si>
    <t>UO_AGI_PPO_3J</t>
  </si>
  <si>
    <t>UO_AGI_PPO_4J</t>
  </si>
  <si>
    <t>UO_AGI_PPO_2C</t>
  </si>
  <si>
    <t>UO_AGI_PPO_3C</t>
  </si>
  <si>
    <t>UO_AGI_PPO_4C</t>
  </si>
  <si>
    <t>UO_AGI_PPO_2S</t>
  </si>
  <si>
    <t>UO_AGI_PPO_3S</t>
  </si>
  <si>
    <t>UO_AGI_PPO_4S</t>
  </si>
  <si>
    <t>Développement selon la méthode cycle en V</t>
  </si>
  <si>
    <t>Développement et Paramétrage des Solutions</t>
  </si>
  <si>
    <t>Développement selon la méthode Agile</t>
  </si>
  <si>
    <t>Réalisation d’une itération (sprint)</t>
  </si>
  <si>
    <t>UO_AGI_SPR_PUS</t>
  </si>
  <si>
    <t>UO_AGI_SPR_MUS</t>
  </si>
  <si>
    <t>UO_AGI_SPR_GUS</t>
  </si>
  <si>
    <t>UO_AGI_SPR_TGUS</t>
  </si>
  <si>
    <t>Réalisation d’un palier (Program Increment – PI) au sein d’un projet agile</t>
  </si>
  <si>
    <t>UO_AGI_PAL_PUS</t>
  </si>
  <si>
    <t>UO_AGI_PAL_MUS</t>
  </si>
  <si>
    <t>UO_AGI_PAL_GUS</t>
  </si>
  <si>
    <t>UO_AGI_PAL_TGUS</t>
  </si>
  <si>
    <t xml:space="preserve">Développement et optimisation d’un program incrément (Product Manager) </t>
  </si>
  <si>
    <t>UO_AGI_PMA_2J</t>
  </si>
  <si>
    <t>UO_AGI_PMA_3J</t>
  </si>
  <si>
    <t>UO_AGI_PMA_4J</t>
  </si>
  <si>
    <t>UO_AGI_PMA_2C</t>
  </si>
  <si>
    <r>
      <t>UO_AGI_PMA_3</t>
    </r>
    <r>
      <rPr>
        <sz val="10"/>
        <color theme="1"/>
        <rFont val="Segoe UI"/>
        <family val="2"/>
      </rPr>
      <t>C</t>
    </r>
  </si>
  <si>
    <t>UO_AGI_PMA_4C</t>
  </si>
  <si>
    <t>UO_AGI_PMA_2S</t>
  </si>
  <si>
    <t>UO_AGI_PMA_3S</t>
  </si>
  <si>
    <t>UO_AGI_PMA_4S</t>
  </si>
  <si>
    <t>Organisation et mise œuvre d’une architecture en mode agile (Architecte palier)</t>
  </si>
  <si>
    <t>UO_AGI_ARH_2J</t>
  </si>
  <si>
    <t>UO_AGI_ARH_3J</t>
  </si>
  <si>
    <t>UO_AGI_ARH_4J</t>
  </si>
  <si>
    <t>UO_AGI_ARH_2C</t>
  </si>
  <si>
    <t>UO_AGI_ARH_3C</t>
  </si>
  <si>
    <t>UO_AGI_ARH_4C</t>
  </si>
  <si>
    <t>UO_AGI_ARH_2S</t>
  </si>
  <si>
    <t>UO_AGI_ARH_3S</t>
  </si>
  <si>
    <t>UO_AGI_ARH_4S</t>
  </si>
  <si>
    <t>Développement et optimisation d’un produit métier (Product Owner)</t>
  </si>
  <si>
    <t>UO_AGI_PRO_2J</t>
  </si>
  <si>
    <t>UO_AGI_PRO_3J</t>
  </si>
  <si>
    <t>UO_AGI_PRO_4J</t>
  </si>
  <si>
    <t>UO_AGI_PRO_2C</t>
  </si>
  <si>
    <t>UO_AGI_PRO_3C</t>
  </si>
  <si>
    <t>UO_AGI_PRO_4C</t>
  </si>
  <si>
    <t>UO_AGI_PRO_2S</t>
  </si>
  <si>
    <t>UO_AGI_PRO_3S</t>
  </si>
  <si>
    <t>UO_AGI_PRO_4S</t>
  </si>
  <si>
    <t>Réalisation d’une partie du logiciel ou l'application (Développeur agile)</t>
  </si>
  <si>
    <t>UO_AGI_DEV_2J</t>
  </si>
  <si>
    <t>UO_AGI_DEV_3J</t>
  </si>
  <si>
    <t>UO_AGI_DEV_4J</t>
  </si>
  <si>
    <t>UO_AGI_DEV_2C</t>
  </si>
  <si>
    <t>UO_AGI_DEV_3C</t>
  </si>
  <si>
    <t>UO_AGI_DEV_4C</t>
  </si>
  <si>
    <t>UO_AGI_DEV_2S</t>
  </si>
  <si>
    <t>UO_AGI_DEV_3S</t>
  </si>
  <si>
    <t>UO_AGI_DEV_4S</t>
  </si>
  <si>
    <t>Réalisation d’une partie du logiciel ou de l'application (Développeur Full Stack)</t>
  </si>
  <si>
    <t>UO_AGI_DFS_2J</t>
  </si>
  <si>
    <t>UO_AGI_DFS_3J</t>
  </si>
  <si>
    <t>UO_AGI_DFS_4J</t>
  </si>
  <si>
    <t>UO_AGI_DFS_2C</t>
  </si>
  <si>
    <t>UO_AGI_DFS_3C</t>
  </si>
  <si>
    <t>UO_AGI_DFS_4C</t>
  </si>
  <si>
    <t>UO_AGI_DFS_2S</t>
  </si>
  <si>
    <t>UO_AGI_DFS_3S</t>
  </si>
  <si>
    <t>UO_AGI_DFS_4S</t>
  </si>
  <si>
    <t xml:space="preserve"> Réalisation d’un logiciel ou d’une application (Leader Technique ou Tech lead)</t>
  </si>
  <si>
    <t>UO_AGI_LTE_2J</t>
  </si>
  <si>
    <t>UO_AGI_LTE_3J</t>
  </si>
  <si>
    <t>UO_AGI_LTE_4J</t>
  </si>
  <si>
    <t>UO_AGI_LTE_2C</t>
  </si>
  <si>
    <t>UO_AGI_LTE_3C</t>
  </si>
  <si>
    <t>UO_AGI_LTE_4C</t>
  </si>
  <si>
    <t>UO_AGI_LTE_2S</t>
  </si>
  <si>
    <t>UO_AGI_LTE_3S</t>
  </si>
  <si>
    <t>UO_AGI_LTE_4S</t>
  </si>
  <si>
    <t>Aide à la conception et au paramétrage de solution (Business analyst  )</t>
  </si>
  <si>
    <t>UO_AGI_BAS_2J</t>
  </si>
  <si>
    <t>UO_AGI_BAS_3J</t>
  </si>
  <si>
    <t>UO_AGI_BAS_4J</t>
  </si>
  <si>
    <t>UO_AGI_BAS_2C</t>
  </si>
  <si>
    <t>UO_AGI_BAS_3C</t>
  </si>
  <si>
    <t>UO_AGI_BAS_4C</t>
  </si>
  <si>
    <t>UO_AGI_BAS_2S</t>
  </si>
  <si>
    <t>UO_AGI_BAS_3S</t>
  </si>
  <si>
    <t>UO_AGI_BAS_4S</t>
  </si>
  <si>
    <t>Aide à la conception et paramétrage de solution (UX/UI Designer)</t>
  </si>
  <si>
    <t>UO_AGI_UXI_2J</t>
  </si>
  <si>
    <t>UO_AGI_UXI_3J</t>
  </si>
  <si>
    <t>UO_AGI_UXI_4J</t>
  </si>
  <si>
    <t>UO_AGI_UXI_2C</t>
  </si>
  <si>
    <t>UO_AGI_UXI_3C</t>
  </si>
  <si>
    <t>UO_AGI_UXI_4C</t>
  </si>
  <si>
    <t>UO_AGI_UXI_2S</t>
  </si>
  <si>
    <t>UO_AGI_UXI_3S</t>
  </si>
  <si>
    <t>UO_AGI_UXI_4S</t>
  </si>
  <si>
    <t>Coaching d’une équipe coeur agile</t>
  </si>
  <si>
    <t>UO_AGI_COH_2J</t>
  </si>
  <si>
    <t>UO_AGI_COH_3J</t>
  </si>
  <si>
    <t>UO_AGI_COH_4J</t>
  </si>
  <si>
    <t>UO_AGI_COH_2C</t>
  </si>
  <si>
    <t>UO_AGI_COH_3C</t>
  </si>
  <si>
    <t>UO_AGI_COH_4C</t>
  </si>
  <si>
    <t>UO_AGI_COH_2S</t>
  </si>
  <si>
    <t>UO_AGI_COH_3S</t>
  </si>
  <si>
    <t>UO_AGI_COH_4S</t>
  </si>
  <si>
    <t>Pilotage Agile</t>
  </si>
  <si>
    <t>Animation d’un PI (Release Train Engineer)</t>
  </si>
  <si>
    <t>UO_AGI_RTE_2J</t>
  </si>
  <si>
    <t>UO_AGI_RTE_3J</t>
  </si>
  <si>
    <t>UO_AGI_RTE_4J</t>
  </si>
  <si>
    <t>UO_AGI_RTE_2C</t>
  </si>
  <si>
    <t>UO_AGI_RTE_3C</t>
  </si>
  <si>
    <t>UO_AGI_RTE_4C</t>
  </si>
  <si>
    <t>UO_AGI_RTE_2S</t>
  </si>
  <si>
    <t>UO_AGI_RTE_3S</t>
  </si>
  <si>
    <t>UO_AGI_RTE_4S</t>
  </si>
  <si>
    <t>Animation d’une équipe Scrum (Scrum Master)</t>
  </si>
  <si>
    <t>UO_AGI_SMA_2J</t>
  </si>
  <si>
    <t>UO_AGI_SMA_3J</t>
  </si>
  <si>
    <t>UO_AGI_SMA_4J</t>
  </si>
  <si>
    <t>UO_AGI_SMA_2C</t>
  </si>
  <si>
    <t>UO_AGI_SMA_3C</t>
  </si>
  <si>
    <t>UO_AGI_SMA_4C</t>
  </si>
  <si>
    <t>UO_AGI_SMA_2S</t>
  </si>
  <si>
    <t>UO_AGI_SMA_3S</t>
  </si>
  <si>
    <t>UO_AGI_SMA_4S</t>
  </si>
  <si>
    <t>Intégration Agile</t>
  </si>
  <si>
    <t xml:space="preserve">Mise en place et appui à l’intégration et à la livraison continue (Ingénieur DevOps)   </t>
  </si>
  <si>
    <t>UO_AGI_IDE_2J</t>
  </si>
  <si>
    <t>UO_AGI_IDE_3J</t>
  </si>
  <si>
    <t>UO_AGI_IDE_4J</t>
  </si>
  <si>
    <t>UO_AGI_IDE_2C</t>
  </si>
  <si>
    <t>UO_AGI_IDE_3C</t>
  </si>
  <si>
    <t>UO_AGI_IDE_4C</t>
  </si>
  <si>
    <t>UO_AGI_IDE_2S</t>
  </si>
  <si>
    <t>UO_AGI_IDE_3S</t>
  </si>
  <si>
    <t>UO_AGI_IDE_4S</t>
  </si>
  <si>
    <t>Paramétrage</t>
  </si>
  <si>
    <t>Paramétrage technique et adaptation de la solution</t>
  </si>
  <si>
    <t>UO_PARAM1</t>
  </si>
  <si>
    <t>UO_PARAM2</t>
  </si>
  <si>
    <t>UO_PARAM3</t>
  </si>
  <si>
    <t>Phase de déploiement</t>
  </si>
  <si>
    <t>Accompagnement au déploiement</t>
  </si>
  <si>
    <t>Appui au déploiement</t>
  </si>
  <si>
    <t>UO_DEPLOI_1</t>
  </si>
  <si>
    <t>UO_DEPLOI_2</t>
  </si>
  <si>
    <t>UO_DEPLOI_3</t>
  </si>
  <si>
    <t>Phase de Maintien en Condition Opérationnelle</t>
  </si>
  <si>
    <t>Initialisation</t>
  </si>
  <si>
    <t>Prise en main d'une nouvelle application</t>
  </si>
  <si>
    <t>UO_PEA_S</t>
  </si>
  <si>
    <t>UO_PEA_M</t>
  </si>
  <si>
    <t>UO_PEA_C</t>
  </si>
  <si>
    <t>Interventions sur site</t>
  </si>
  <si>
    <t>UO_ISS_MJ1</t>
  </si>
  <si>
    <t>UO_ISS_MJ2</t>
  </si>
  <si>
    <t>UO_ISS_MN</t>
  </si>
  <si>
    <t>UO_ISS_DJ1</t>
  </si>
  <si>
    <t>UO_ISS_DJ2</t>
  </si>
  <si>
    <t>UO_ISS_DN</t>
  </si>
  <si>
    <t>Astreintes</t>
  </si>
  <si>
    <r>
      <rPr>
        <sz val="10"/>
        <color rgb="FF000000"/>
        <rFont val="Calibri"/>
        <family val="2"/>
        <scheme val="minor"/>
      </rPr>
      <t>UO_AST_J</t>
    </r>
    <r>
      <rPr>
        <sz val="10"/>
        <color theme="1"/>
        <rFont val="Calibri"/>
        <family val="2"/>
        <scheme val="minor"/>
      </rPr>
      <t xml:space="preserve"> </t>
    </r>
  </si>
  <si>
    <t xml:space="preserve"> UO_AST_N </t>
  </si>
  <si>
    <t>Maintenance Evolutive</t>
  </si>
  <si>
    <t xml:space="preserve">Mise à jour des données </t>
  </si>
  <si>
    <t>UO_MDO_Z</t>
  </si>
  <si>
    <t>UO_MDO_S</t>
  </si>
  <si>
    <t>UO_MDO_M</t>
  </si>
  <si>
    <t>UO_MDO_E</t>
  </si>
  <si>
    <t xml:space="preserve">Transférabilité d’une application  </t>
  </si>
  <si>
    <t>UO_TRANS_1</t>
  </si>
  <si>
    <t>UO_TRANS_2</t>
  </si>
  <si>
    <t>UO_TRANS_3</t>
  </si>
  <si>
    <t>Réversibilité en fin de marché</t>
  </si>
  <si>
    <t>UO_REVERSIBILITE</t>
  </si>
  <si>
    <t>Gestion de la sécurité du SIRH</t>
  </si>
  <si>
    <t>Sécurisation des données</t>
  </si>
  <si>
    <t>UO_DATA_SDO1</t>
  </si>
  <si>
    <t>UO_DATA_SDO2</t>
  </si>
  <si>
    <t>UO_DATA_SDO3</t>
  </si>
  <si>
    <t>Gestion de la donnée au sein du SIRH</t>
  </si>
  <si>
    <t>Assistance à la mise en œuvre d’une gouvernance de la donnée</t>
  </si>
  <si>
    <t>UO_ASS_GODA_1M1</t>
  </si>
  <si>
    <t>UO_ASS_GODA_1M4</t>
  </si>
  <si>
    <t>UO_ASS_GODA_3M1</t>
  </si>
  <si>
    <t>UO_ASS_GODA_3M4</t>
  </si>
  <si>
    <t>UO_ASS_GODA_6M1</t>
  </si>
  <si>
    <t>UO_ASS_GODA_6M4</t>
  </si>
  <si>
    <t>Assistance à la conception et la modélisation de la donnée</t>
  </si>
  <si>
    <t>UO_ASS_MODA_1M1</t>
  </si>
  <si>
    <t>UO_ASS_MODA_1M4</t>
  </si>
  <si>
    <t>UO_ASS_MODA_3M1</t>
  </si>
  <si>
    <t>UO_ASS_MODA_3M4</t>
  </si>
  <si>
    <t>UO_ASS_MODA_6M1</t>
  </si>
  <si>
    <t>UO_ASS_MODA_6M4</t>
  </si>
  <si>
    <t>Total UO</t>
  </si>
  <si>
    <t>Locaux Titulaire</t>
  </si>
  <si>
    <t>Phase de maintien en condition opérationnel</t>
  </si>
  <si>
    <t>Prestations Forfaitaires</t>
  </si>
  <si>
    <t>Code forfait</t>
  </si>
  <si>
    <t>Nombre de forfait</t>
  </si>
  <si>
    <t>Forfait Prise en main initiale</t>
  </si>
  <si>
    <t>Prestations d’entrée</t>
  </si>
  <si>
    <t>FOR_PEM</t>
  </si>
  <si>
    <t>FOR_SUP</t>
  </si>
  <si>
    <t>FOR_SEC</t>
  </si>
  <si>
    <t xml:space="preserve">Prix forfait pour applications supplémentaires
</t>
  </si>
  <si>
    <t>Périmètre</t>
  </si>
  <si>
    <t>Pour une application Simple</t>
  </si>
  <si>
    <t>FOR_SUP_S</t>
  </si>
  <si>
    <t>Pour une application Moyenne</t>
  </si>
  <si>
    <t>FOR_SUP_M</t>
  </si>
  <si>
    <t>Pour une application Complexe</t>
  </si>
  <si>
    <t>FOR_SUP_C</t>
  </si>
  <si>
    <r>
      <rPr>
        <b/>
        <u/>
        <sz val="14"/>
        <color theme="1"/>
        <rFont val="Calibri"/>
        <family val="2"/>
        <scheme val="minor"/>
      </rPr>
      <t>Nota</t>
    </r>
    <r>
      <rPr>
        <b/>
        <sz val="14"/>
        <color theme="1"/>
        <rFont val="Calibri"/>
        <family val="2"/>
        <scheme val="minor"/>
      </rPr>
      <t xml:space="preserve"> : Les prix indiqués ici constituent une décomposition du prix total du forfait tel que renseigné dans l'onglet "Prix forfaits"</t>
    </r>
  </si>
  <si>
    <t>Applications</t>
  </si>
  <si>
    <t>Forfait de support incidents</t>
  </si>
  <si>
    <t>Forfait Maintien en condition de sécurité (MCS)</t>
  </si>
  <si>
    <t>GRH</t>
  </si>
  <si>
    <t>non</t>
  </si>
  <si>
    <t>SIMBUD RH</t>
  </si>
  <si>
    <t>BOI GRH</t>
  </si>
  <si>
    <t>API GRH</t>
  </si>
  <si>
    <t>GTA</t>
  </si>
  <si>
    <t>Oui</t>
  </si>
  <si>
    <t>OLIA</t>
  </si>
  <si>
    <t>Portail SIRH</t>
  </si>
  <si>
    <t>FOAD</t>
  </si>
  <si>
    <t>SI Talents</t>
  </si>
  <si>
    <t>Base de publication SIRH (Infocentre RH)</t>
  </si>
  <si>
    <t>Outil centralisation des paramètres RH</t>
  </si>
  <si>
    <t>Référentiel Agents et Organisations</t>
  </si>
  <si>
    <t>RGPD – PRA – PCA - FLUXS</t>
  </si>
  <si>
    <t>IGRH</t>
  </si>
  <si>
    <t>A</t>
  </si>
  <si>
    <t>B</t>
  </si>
  <si>
    <t>C</t>
  </si>
  <si>
    <t>Prix UO Locaux CNAF</t>
  </si>
  <si>
    <t>Prix UO Locaux Titulaire</t>
  </si>
  <si>
    <t>Prix Forfaits</t>
  </si>
  <si>
    <t>HT</t>
  </si>
  <si>
    <t>TTC</t>
  </si>
  <si>
    <t>Année 1</t>
  </si>
  <si>
    <t>Année 2</t>
  </si>
  <si>
    <t>Année 3</t>
  </si>
  <si>
    <t>Année 4</t>
  </si>
  <si>
    <t>Lot 2 : Prestations d’assistance à la Maitrise d’œuvre (AMOE) et du Maintien en Condition Opérationnel (MCO) des applications du SIRH</t>
  </si>
  <si>
    <t>TOTAL UO</t>
  </si>
  <si>
    <t>Forfait de support incidents et demande d'assistance de niveau 2 et 3  (forfait trimestriel)</t>
  </si>
  <si>
    <t>Forfait de maintien en conditions de sécurité (forfait trimestriel)</t>
  </si>
  <si>
    <t>Pour le périmètre décrit en onglet Info_Détail forfaits  (Révision possible en fonction des entrées et sorties des applications par voie d'avenant en cours de marché)</t>
  </si>
  <si>
    <t>Forfait de support incidents et demande d'assistance de niveau 2 et 3 (forfait pour un trimestre)</t>
  </si>
  <si>
    <t>Maintenance Corrective et Evolutive</t>
  </si>
  <si>
    <t>Prestations autres</t>
  </si>
  <si>
    <t>UO_COR_MEV_1</t>
  </si>
  <si>
    <t>UO_COR_MEV_2</t>
  </si>
  <si>
    <t>UO_COR_MEV_3</t>
  </si>
  <si>
    <t>UO_COR_MEV_4</t>
  </si>
  <si>
    <t>Total OEF</t>
  </si>
  <si>
    <t>A+B+C</t>
  </si>
  <si>
    <r>
      <rPr>
        <b/>
        <sz val="10"/>
        <color theme="1"/>
        <rFont val="Arial"/>
        <family val="2"/>
      </rPr>
      <t xml:space="preserve">Onglet " Prix Locaux CNAF" </t>
    </r>
    <r>
      <rPr>
        <sz val="10"/>
        <color theme="1"/>
        <rFont val="Arial"/>
        <family val="2"/>
      </rPr>
      <t xml:space="preserve">: Les prix sont ceux pratiqués si la prestation était réalisée dans les locaux de la CNAF. Dans les colonnes "prix unitaires", il s'agit d'indiquer le prix unitaire HT et TTC de chaque UO.
</t>
    </r>
    <r>
      <rPr>
        <b/>
        <sz val="10"/>
        <color theme="1"/>
        <rFont val="Arial"/>
        <family val="2"/>
      </rPr>
      <t>Onglet " Prix Locaux titulaire"</t>
    </r>
    <r>
      <rPr>
        <sz val="10"/>
        <color theme="1"/>
        <rFont val="Arial"/>
        <family val="2"/>
      </rPr>
      <t xml:space="preserve"> : Ici, les prix sont ceux pratiqués si la prestation était réalisée dans les locaux du titulaire. Dans les colonnes "prix unitaires", il s'agit d'indiquer le prix unitaire HT et TTC de chaque UO. 
</t>
    </r>
    <r>
      <rPr>
        <b/>
        <sz val="10"/>
        <color theme="1"/>
        <rFont val="Arial"/>
        <family val="2"/>
      </rPr>
      <t>Onglet Prix forfaits</t>
    </r>
    <r>
      <rPr>
        <sz val="10"/>
        <color theme="1"/>
        <rFont val="Arial"/>
        <family val="2"/>
      </rPr>
      <t xml:space="preserve"> :  Dans les colonnes "prix unitaires trimestriel", il s'agit d'indiquer le prix unitaire HT et TTC de chaque forfait. 
</t>
    </r>
    <r>
      <rPr>
        <b/>
        <sz val="10"/>
        <color theme="1"/>
        <rFont val="Arial"/>
        <family val="2"/>
      </rPr>
      <t xml:space="preserve">Onglet "Info_Détails forfaits" </t>
    </r>
    <r>
      <rPr>
        <sz val="10"/>
        <color theme="1"/>
        <rFont val="Arial"/>
        <family val="2"/>
      </rPr>
      <t xml:space="preserve">: Dans les colonnes "Coût annuel forfaitaire", il s'agit d'indiquer le coût du forfait pour chaque application concernée (i.e. avec la mention "oui"). 
</t>
    </r>
    <r>
      <rPr>
        <b/>
        <sz val="10"/>
        <color theme="1"/>
        <rFont val="Arial"/>
        <family val="2"/>
      </rPr>
      <t>Pour information</t>
    </r>
    <r>
      <rPr>
        <sz val="10"/>
        <color theme="1"/>
        <rFont val="Arial"/>
        <family val="2"/>
      </rPr>
      <t xml:space="preserve"> : 
</t>
    </r>
    <r>
      <rPr>
        <b/>
        <sz val="10"/>
        <color theme="1"/>
        <rFont val="Arial"/>
        <family val="2"/>
      </rPr>
      <t>- L'onglet "synthèse</t>
    </r>
    <r>
      <rPr>
        <sz val="10"/>
        <color theme="1"/>
        <rFont val="Arial"/>
        <family val="2"/>
      </rPr>
      <t xml:space="preserve">" est un vue synthétique de l'offre financière du candidat. 
Ce dernier onglet ne doit en aucun cas être complété par le candidat.
</t>
    </r>
  </si>
  <si>
    <t>UO_DEV_PAR_1</t>
  </si>
  <si>
    <t>UO_DEV_PAR_2</t>
  </si>
  <si>
    <t>UO_DEV_PAR_3</t>
  </si>
  <si>
    <t>UO_DEV_PAR_4</t>
  </si>
  <si>
    <t xml:space="preserve">Ss total Année 1 </t>
  </si>
  <si>
    <t>Ss total Année 4</t>
  </si>
  <si>
    <t>Ss total Année 3</t>
  </si>
  <si>
    <t>Ss total Année 2</t>
  </si>
  <si>
    <t>TOTAL ANNEE 1</t>
  </si>
  <si>
    <t>TOTAL ANNEE 2</t>
  </si>
  <si>
    <t>TOTAL ANNEE 3</t>
  </si>
  <si>
    <t>TOTAL ANNEE 4</t>
  </si>
  <si>
    <t>UO_P_ASS_DIFF_D3</t>
  </si>
  <si>
    <t>UO_P_ASS_DIFF_D2</t>
  </si>
  <si>
    <t>UO_P_ASS_DIFF_D1</t>
  </si>
  <si>
    <t>Assistance à la préparation à la diffusion</t>
  </si>
  <si>
    <t>UO_P_DOC_3</t>
  </si>
  <si>
    <t>UO_P_DOC_2</t>
  </si>
  <si>
    <t>UO_P_DOC_1</t>
  </si>
  <si>
    <t>Assistance à la rédaction de documentation utilisateur</t>
  </si>
  <si>
    <t>Prestations Autres</t>
  </si>
  <si>
    <t>coût TTC annuel année 1</t>
  </si>
  <si>
    <t>coût TTC annuel Année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</si>
</sst>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_-* #,##0.00\ [$€-40C]_-;\-* #,##0.00\ [$€-40C]_-;_-* &quot;-&quot;??\ [$€-40C]_-;_-@_-"/>
  </numFmts>
  <fonts count="45" x14ac:knownFonts="1">
    <font>
      <sz val="11"/>
      <color theme="1"/>
      <name val="Calibri"/>
      <family val="2"/>
      <scheme val="minor"/>
    </font>
    <font>
      <b/>
      <sz val="11"/>
      <color theme="1"/>
      <name val="Calibri"/>
      <family val="2"/>
      <scheme val="minor"/>
    </font>
    <font>
      <b/>
      <sz val="10"/>
      <color rgb="FFFFFFFF"/>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10"/>
      <name val="Calibri"/>
      <family val="2"/>
      <scheme val="minor"/>
    </font>
    <font>
      <sz val="10"/>
      <color theme="0"/>
      <name val="Calibri"/>
      <family val="2"/>
      <scheme val="minor"/>
    </font>
    <font>
      <b/>
      <sz val="16"/>
      <color theme="0"/>
      <name val="Calibri"/>
      <family val="2"/>
      <scheme val="minor"/>
    </font>
    <font>
      <sz val="10"/>
      <color theme="1"/>
      <name val="Segoe UI"/>
      <family val="2"/>
    </font>
    <font>
      <sz val="11"/>
      <name val="Calibri"/>
      <family val="2"/>
      <scheme val="minor"/>
    </font>
    <font>
      <sz val="10"/>
      <color rgb="FF000000"/>
      <name val="Calibri"/>
      <family val="2"/>
      <scheme val="minor"/>
    </font>
    <font>
      <b/>
      <sz val="14"/>
      <color indexed="8"/>
      <name val="Tahoma"/>
      <family val="2"/>
    </font>
    <font>
      <b/>
      <sz val="10"/>
      <color indexed="8"/>
      <name val="Tahoma"/>
      <family val="2"/>
    </font>
    <font>
      <sz val="10"/>
      <color indexed="8"/>
      <name val="Calibri"/>
      <family val="2"/>
    </font>
    <font>
      <b/>
      <sz val="18"/>
      <color indexed="8"/>
      <name val="Tahoma"/>
      <family val="2"/>
    </font>
    <font>
      <sz val="10"/>
      <color theme="1"/>
      <name val="Arial"/>
      <family val="2"/>
    </font>
    <font>
      <b/>
      <sz val="11"/>
      <color theme="0"/>
      <name val="Arial"/>
      <family val="2"/>
    </font>
    <font>
      <b/>
      <sz val="10"/>
      <color theme="0"/>
      <name val="Arial"/>
      <family val="2"/>
    </font>
    <font>
      <sz val="16"/>
      <color theme="1"/>
      <name val="Calibri"/>
      <family val="2"/>
      <scheme val="minor"/>
    </font>
    <font>
      <sz val="12"/>
      <color rgb="FFFFFFFF"/>
      <name val="Calibri"/>
      <family val="2"/>
      <scheme val="minor"/>
    </font>
    <font>
      <b/>
      <sz val="20"/>
      <name val="Calibri"/>
      <family val="2"/>
      <scheme val="minor"/>
    </font>
    <font>
      <sz val="12"/>
      <color rgb="FF2F5496"/>
      <name val="Calibri"/>
      <family val="2"/>
      <scheme val="minor"/>
    </font>
    <font>
      <b/>
      <sz val="10"/>
      <name val="Calibri"/>
      <family val="2"/>
      <scheme val="minor"/>
    </font>
    <font>
      <sz val="12"/>
      <color rgb="FF2F5496"/>
      <name val="Calibri"/>
      <family val="2"/>
    </font>
    <font>
      <sz val="12"/>
      <color theme="1"/>
      <name val="Calibri"/>
      <family val="2"/>
      <scheme val="minor"/>
    </font>
    <font>
      <b/>
      <sz val="10"/>
      <color theme="0"/>
      <name val="Calibri"/>
      <family val="2"/>
      <scheme val="minor"/>
    </font>
    <font>
      <sz val="10"/>
      <name val="Calibri"/>
      <family val="2"/>
    </font>
    <font>
      <sz val="14"/>
      <color theme="1"/>
      <name val="Calibri"/>
      <family val="2"/>
      <scheme val="minor"/>
    </font>
    <font>
      <sz val="8"/>
      <name val="Calibri"/>
      <family val="2"/>
      <scheme val="minor"/>
    </font>
    <font>
      <b/>
      <sz val="14"/>
      <color theme="1"/>
      <name val="Calibri"/>
      <family val="2"/>
      <scheme val="minor"/>
    </font>
    <font>
      <b/>
      <u/>
      <sz val="14"/>
      <color theme="1"/>
      <name val="Calibri"/>
      <family val="2"/>
      <scheme val="minor"/>
    </font>
    <font>
      <b/>
      <sz val="10"/>
      <color theme="1"/>
      <name val="Arial"/>
      <family val="2"/>
    </font>
    <font>
      <sz val="24"/>
      <color theme="1"/>
      <name val="Calibri"/>
      <family val="2"/>
      <scheme val="minor"/>
    </font>
    <font>
      <sz val="18"/>
      <color theme="1"/>
      <name val="Calibri"/>
      <family val="2"/>
      <scheme val="minor"/>
    </font>
    <font>
      <b/>
      <sz val="22"/>
      <color theme="1"/>
      <name val="Calibri"/>
      <family val="2"/>
      <scheme val="minor"/>
    </font>
    <font>
      <b/>
      <sz val="12"/>
      <color theme="4"/>
      <name val="Calibri"/>
      <family val="2"/>
      <scheme val="minor"/>
    </font>
    <font>
      <sz val="11"/>
      <color theme="4" tint="-0.249977111117893"/>
      <name val="Calibri"/>
      <family val="2"/>
      <scheme val="minor"/>
    </font>
    <font>
      <b/>
      <sz val="12"/>
      <color rgb="FF000000"/>
      <name val="Calibri"/>
      <family val="2"/>
    </font>
    <font>
      <sz val="12"/>
      <color rgb="FF000000"/>
      <name val="Calibri"/>
      <family val="2"/>
    </font>
    <font>
      <sz val="11"/>
      <color rgb="FF000000"/>
      <name val="Calibri"/>
      <family val="2"/>
    </font>
    <font>
      <b/>
      <sz val="10"/>
      <color theme="4"/>
      <name val="Calibri"/>
      <family val="2"/>
      <scheme val="minor"/>
    </font>
    <font>
      <b/>
      <sz val="18"/>
      <color rgb="FF000000"/>
      <name val="Calibri"/>
      <family val="2"/>
    </font>
    <font>
      <sz val="11"/>
      <color theme="1"/>
      <name val="Calibri"/>
      <family val="2"/>
      <scheme val="minor"/>
    </font>
    <font>
      <sz val="9"/>
      <color rgb="FF000000"/>
      <name val="Calibri"/>
      <family val="2"/>
      <scheme val="minor"/>
    </font>
  </fonts>
  <fills count="23">
    <fill>
      <patternFill patternType="none"/>
    </fill>
    <fill>
      <patternFill patternType="gray125"/>
    </fill>
    <fill>
      <patternFill patternType="solid">
        <fgColor rgb="FF333333"/>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B4C6E7"/>
        <bgColor rgb="FF000000"/>
      </patternFill>
    </fill>
    <fill>
      <patternFill patternType="solid">
        <fgColor rgb="FFD9E1F2"/>
        <bgColor rgb="FF000000"/>
      </patternFill>
    </fill>
    <fill>
      <patternFill patternType="solid">
        <fgColor rgb="FFE2EFDA"/>
        <bgColor rgb="FF000000"/>
      </patternFill>
    </fill>
    <fill>
      <patternFill patternType="solid">
        <fgColor rgb="FFFFFFFF"/>
        <bgColor rgb="FF000000"/>
      </patternFill>
    </fill>
    <fill>
      <patternFill patternType="solid">
        <fgColor rgb="FFFFE699"/>
        <bgColor rgb="FF000000"/>
      </patternFill>
    </fill>
    <fill>
      <patternFill patternType="solid">
        <fgColor theme="7" tint="0.59999389629810485"/>
        <bgColor indexed="64"/>
      </patternFill>
    </fill>
    <fill>
      <patternFill patternType="solid">
        <fgColor rgb="FFEDEDED"/>
        <bgColor rgb="FF000000"/>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medium">
        <color indexed="64"/>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3">
    <xf numFmtId="0" fontId="0" fillId="0" borderId="0"/>
    <xf numFmtId="43" fontId="43" fillId="0" borderId="0" applyFont="0" applyFill="0" applyBorder="0" applyAlignment="0" applyProtection="0"/>
    <xf numFmtId="44" fontId="43" fillId="0" borderId="0" applyFont="0" applyFill="0" applyBorder="0" applyAlignment="0" applyProtection="0"/>
  </cellStyleXfs>
  <cellXfs count="488">
    <xf numFmtId="0" fontId="0" fillId="0" borderId="0" xfId="0"/>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1" fontId="1" fillId="0" borderId="0" xfId="0" applyNumberFormat="1" applyFont="1" applyAlignment="1">
      <alignment horizontal="center" vertical="center"/>
    </xf>
    <xf numFmtId="0" fontId="1" fillId="0" borderId="0" xfId="0" applyFont="1" applyAlignment="1">
      <alignment horizontal="right" vertical="center"/>
    </xf>
    <xf numFmtId="0" fontId="0" fillId="7" borderId="0" xfId="0" applyFill="1"/>
    <xf numFmtId="0" fontId="0" fillId="5" borderId="0" xfId="0" applyFill="1"/>
    <xf numFmtId="0" fontId="0" fillId="8" borderId="22" xfId="0" applyFill="1" applyBorder="1"/>
    <xf numFmtId="0" fontId="0" fillId="8" borderId="49" xfId="0" applyFill="1" applyBorder="1"/>
    <xf numFmtId="0" fontId="0" fillId="8" borderId="53" xfId="0" applyFill="1" applyBorder="1"/>
    <xf numFmtId="0" fontId="13" fillId="8" borderId="46" xfId="0" applyFont="1" applyFill="1" applyBorder="1" applyAlignment="1">
      <alignment horizontal="center"/>
    </xf>
    <xf numFmtId="0" fontId="14" fillId="8" borderId="0" xfId="0" applyFont="1" applyFill="1"/>
    <xf numFmtId="0" fontId="14" fillId="8" borderId="42" xfId="0" applyFont="1" applyFill="1" applyBorder="1"/>
    <xf numFmtId="0" fontId="0" fillId="8" borderId="46" xfId="0" applyFill="1" applyBorder="1"/>
    <xf numFmtId="0" fontId="0" fillId="8" borderId="0" xfId="0" applyFill="1"/>
    <xf numFmtId="0" fontId="0" fillId="8" borderId="42" xfId="0" applyFill="1" applyBorder="1"/>
    <xf numFmtId="0" fontId="0" fillId="8" borderId="55" xfId="0" applyFill="1" applyBorder="1"/>
    <xf numFmtId="0" fontId="0" fillId="8" borderId="31" xfId="0" applyFill="1" applyBorder="1"/>
    <xf numFmtId="0" fontId="0" fillId="8" borderId="43" xfId="0" applyFill="1" applyBorder="1"/>
    <xf numFmtId="0" fontId="16" fillId="5" borderId="0" xfId="0" applyFont="1" applyFill="1" applyAlignment="1">
      <alignment vertical="center"/>
    </xf>
    <xf numFmtId="0" fontId="16" fillId="5" borderId="0" xfId="0" applyFont="1" applyFill="1"/>
    <xf numFmtId="0" fontId="18" fillId="5" borderId="0" xfId="0" applyFont="1" applyFill="1" applyAlignment="1">
      <alignment horizontal="left"/>
    </xf>
    <xf numFmtId="0" fontId="19" fillId="0" borderId="0" xfId="0" applyFont="1"/>
    <xf numFmtId="0" fontId="21" fillId="7" borderId="0" xfId="0" applyFont="1" applyFill="1" applyAlignment="1">
      <alignment horizontal="center" vertical="center" wrapText="1"/>
    </xf>
    <xf numFmtId="0" fontId="21" fillId="5" borderId="0" xfId="0" applyFont="1" applyFill="1" applyAlignment="1">
      <alignment horizontal="left" vertical="center" wrapText="1"/>
    </xf>
    <xf numFmtId="0" fontId="21" fillId="5" borderId="0" xfId="0" applyFont="1" applyFill="1" applyAlignment="1">
      <alignment horizontal="center" vertical="center" wrapText="1"/>
    </xf>
    <xf numFmtId="0" fontId="5" fillId="0" borderId="5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5" fillId="0" borderId="17" xfId="0" applyFont="1" applyBorder="1" applyAlignment="1">
      <alignment horizontal="center"/>
    </xf>
    <xf numFmtId="0" fontId="5" fillId="0" borderId="38" xfId="0" applyFont="1" applyBorder="1" applyAlignment="1">
      <alignment horizontal="center"/>
    </xf>
    <xf numFmtId="0" fontId="5" fillId="0" borderId="39" xfId="0" applyFont="1" applyBorder="1" applyAlignment="1">
      <alignment horizontal="center"/>
    </xf>
    <xf numFmtId="0" fontId="21" fillId="0" borderId="0" xfId="0" applyFont="1" applyAlignment="1">
      <alignment horizontal="left" vertical="center" wrapText="1"/>
    </xf>
    <xf numFmtId="0" fontId="22" fillId="5" borderId="29" xfId="0" applyFont="1" applyFill="1" applyBorder="1" applyAlignment="1">
      <alignment vertical="center" wrapText="1"/>
    </xf>
    <xf numFmtId="0" fontId="10" fillId="5" borderId="37" xfId="0" applyFont="1" applyFill="1" applyBorder="1" applyAlignment="1">
      <alignment horizontal="left" vertical="top" wrapText="1"/>
    </xf>
    <xf numFmtId="0" fontId="10" fillId="5" borderId="34" xfId="0" applyFont="1" applyFill="1" applyBorder="1"/>
    <xf numFmtId="0" fontId="6" fillId="5" borderId="17" xfId="0" applyFont="1" applyFill="1" applyBorder="1" applyAlignment="1">
      <alignment horizontal="center"/>
    </xf>
    <xf numFmtId="0" fontId="10" fillId="5" borderId="33" xfId="0" applyFont="1" applyFill="1" applyBorder="1"/>
    <xf numFmtId="0" fontId="6" fillId="5" borderId="38" xfId="0" applyFont="1" applyFill="1" applyBorder="1" applyAlignment="1">
      <alignment horizontal="center"/>
    </xf>
    <xf numFmtId="0" fontId="10" fillId="5" borderId="35" xfId="0" applyFont="1" applyFill="1" applyBorder="1"/>
    <xf numFmtId="0" fontId="6" fillId="5" borderId="22" xfId="0" applyFont="1" applyFill="1" applyBorder="1" applyAlignment="1">
      <alignment horizontal="center"/>
    </xf>
    <xf numFmtId="0" fontId="28" fillId="0" borderId="0" xfId="0" applyFont="1"/>
    <xf numFmtId="0" fontId="21" fillId="7" borderId="42" xfId="0" applyFont="1" applyFill="1" applyBorder="1" applyAlignment="1">
      <alignment horizontal="center" vertical="center" wrapText="1"/>
    </xf>
    <xf numFmtId="0" fontId="21" fillId="5" borderId="42" xfId="0" applyFont="1" applyFill="1" applyBorder="1" applyAlignment="1">
      <alignment horizontal="center" vertical="center" wrapText="1"/>
    </xf>
    <xf numFmtId="0" fontId="23" fillId="7" borderId="0" xfId="0" applyFont="1" applyFill="1" applyAlignment="1">
      <alignment horizontal="center" vertical="center" wrapText="1"/>
    </xf>
    <xf numFmtId="0" fontId="6" fillId="0" borderId="31" xfId="0" applyFont="1" applyBorder="1" applyAlignment="1">
      <alignment horizontal="center" vertical="center" wrapText="1"/>
    </xf>
    <xf numFmtId="0" fontId="7" fillId="0" borderId="0" xfId="0" applyFont="1" applyAlignment="1">
      <alignment horizontal="center" vertical="center" wrapText="1"/>
    </xf>
    <xf numFmtId="0" fontId="5" fillId="0" borderId="0" xfId="0" applyFont="1"/>
    <xf numFmtId="0" fontId="5" fillId="7" borderId="0" xfId="0" applyFont="1" applyFill="1"/>
    <xf numFmtId="0" fontId="6" fillId="5" borderId="54" xfId="0" applyFont="1" applyFill="1" applyBorder="1" applyAlignment="1">
      <alignment horizontal="center" vertical="center" wrapText="1"/>
    </xf>
    <xf numFmtId="0" fontId="27" fillId="5" borderId="54" xfId="0" applyFont="1" applyFill="1" applyBorder="1" applyAlignment="1">
      <alignment horizontal="center" vertical="center" wrapText="1"/>
    </xf>
    <xf numFmtId="0" fontId="5" fillId="10" borderId="33" xfId="0" applyFont="1" applyFill="1" applyBorder="1" applyAlignment="1">
      <alignment horizontal="center" vertical="center" wrapText="1"/>
    </xf>
    <xf numFmtId="0" fontId="5" fillId="0" borderId="26"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5" xfId="0" applyFont="1" applyBorder="1" applyAlignment="1">
      <alignment horizontal="center" vertical="center" wrapText="1"/>
    </xf>
    <xf numFmtId="2" fontId="7" fillId="0" borderId="0" xfId="0" applyNumberFormat="1" applyFont="1" applyAlignment="1">
      <alignment horizontal="center" vertical="center" wrapText="1"/>
    </xf>
    <xf numFmtId="2" fontId="23" fillId="7" borderId="0" xfId="0" applyNumberFormat="1" applyFont="1" applyFill="1" applyAlignment="1">
      <alignment horizontal="center" vertical="center" wrapText="1"/>
    </xf>
    <xf numFmtId="2" fontId="5" fillId="0" borderId="0" xfId="0" applyNumberFormat="1" applyFont="1"/>
    <xf numFmtId="2" fontId="5" fillId="7" borderId="0" xfId="0" applyNumberFormat="1" applyFont="1" applyFill="1"/>
    <xf numFmtId="2" fontId="4" fillId="5" borderId="34" xfId="0" applyNumberFormat="1" applyFont="1" applyFill="1" applyBorder="1" applyAlignment="1">
      <alignment horizontal="center" vertical="center"/>
    </xf>
    <xf numFmtId="2" fontId="4" fillId="5" borderId="25" xfId="0" applyNumberFormat="1" applyFont="1" applyFill="1" applyBorder="1" applyAlignment="1">
      <alignment horizontal="center" vertical="center"/>
    </xf>
    <xf numFmtId="2" fontId="4" fillId="5" borderId="33" xfId="0" applyNumberFormat="1" applyFont="1" applyFill="1" applyBorder="1" applyAlignment="1">
      <alignment horizontal="center" vertical="center"/>
    </xf>
    <xf numFmtId="2" fontId="4" fillId="5" borderId="26" xfId="0" applyNumberFormat="1" applyFont="1" applyFill="1" applyBorder="1" applyAlignment="1">
      <alignment horizontal="center" vertical="center"/>
    </xf>
    <xf numFmtId="0" fontId="21" fillId="7" borderId="0" xfId="0" applyFont="1" applyFill="1" applyAlignment="1">
      <alignment horizontal="left" vertical="center" wrapText="1"/>
    </xf>
    <xf numFmtId="0" fontId="26" fillId="6" borderId="0" xfId="0" applyFont="1" applyFill="1" applyAlignment="1">
      <alignment horizontal="center" vertical="center"/>
    </xf>
    <xf numFmtId="0" fontId="5" fillId="5" borderId="0" xfId="0" applyFont="1" applyFill="1"/>
    <xf numFmtId="0" fontId="26" fillId="3" borderId="0" xfId="0" applyFont="1" applyFill="1" applyAlignment="1">
      <alignment horizontal="center" vertical="center" wrapText="1"/>
    </xf>
    <xf numFmtId="0" fontId="8" fillId="6" borderId="0" xfId="0" applyFont="1" applyFill="1" applyAlignment="1">
      <alignment vertical="center"/>
    </xf>
    <xf numFmtId="0" fontId="0" fillId="0" borderId="0" xfId="0" applyAlignment="1">
      <alignment vertical="center"/>
    </xf>
    <xf numFmtId="2" fontId="1" fillId="0" borderId="0" xfId="0" applyNumberFormat="1" applyFont="1" applyAlignment="1">
      <alignment horizontal="center" vertical="center"/>
    </xf>
    <xf numFmtId="0" fontId="30" fillId="0" borderId="0" xfId="0" applyFont="1"/>
    <xf numFmtId="0" fontId="34" fillId="7" borderId="33" xfId="0" applyFont="1" applyFill="1" applyBorder="1" applyAlignment="1">
      <alignment horizontal="center"/>
    </xf>
    <xf numFmtId="0" fontId="34" fillId="13" borderId="33" xfId="0" applyFont="1" applyFill="1" applyBorder="1" applyAlignment="1">
      <alignment horizontal="center"/>
    </xf>
    <xf numFmtId="0" fontId="34" fillId="14" borderId="33" xfId="0" applyFont="1" applyFill="1" applyBorder="1"/>
    <xf numFmtId="164" fontId="34" fillId="0" borderId="33" xfId="0" applyNumberFormat="1" applyFont="1" applyBorder="1"/>
    <xf numFmtId="164" fontId="0" fillId="0" borderId="0" xfId="0" applyNumberFormat="1"/>
    <xf numFmtId="164" fontId="34" fillId="0" borderId="0" xfId="0" applyNumberFormat="1" applyFont="1"/>
    <xf numFmtId="164" fontId="35" fillId="13" borderId="0" xfId="0" applyNumberFormat="1" applyFont="1" applyFill="1"/>
    <xf numFmtId="0" fontId="2" fillId="6" borderId="0" xfId="0" applyFont="1" applyFill="1" applyAlignment="1">
      <alignment horizontal="center" vertical="center" wrapText="1"/>
    </xf>
    <xf numFmtId="0" fontId="2" fillId="6" borderId="2" xfId="0" applyFont="1" applyFill="1" applyBorder="1" applyAlignment="1">
      <alignment horizontal="center" vertical="center" wrapText="1"/>
    </xf>
    <xf numFmtId="0" fontId="5" fillId="0" borderId="31" xfId="0" applyFont="1" applyBorder="1" applyAlignment="1">
      <alignment horizontal="center"/>
    </xf>
    <xf numFmtId="0" fontId="5" fillId="0" borderId="40" xfId="0" applyFont="1" applyBorder="1" applyAlignment="1">
      <alignment horizontal="center"/>
    </xf>
    <xf numFmtId="0" fontId="5" fillId="0" borderId="49" xfId="0" applyFont="1" applyBorder="1" applyAlignment="1">
      <alignment horizontal="center"/>
    </xf>
    <xf numFmtId="0" fontId="5" fillId="0" borderId="31" xfId="0" applyFont="1" applyBorder="1" applyAlignment="1">
      <alignment horizont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3" xfId="0" applyFont="1" applyBorder="1" applyAlignment="1">
      <alignment horizontal="center" vertical="center" wrapText="1"/>
    </xf>
    <xf numFmtId="0" fontId="5" fillId="15" borderId="31" xfId="0" applyFont="1" applyFill="1" applyBorder="1" applyAlignment="1">
      <alignment horizontal="center" vertical="center" wrapText="1"/>
    </xf>
    <xf numFmtId="0" fontId="5" fillId="15" borderId="49" xfId="0" applyFont="1" applyFill="1" applyBorder="1" applyAlignment="1">
      <alignment horizontal="center" vertical="center" wrapText="1"/>
    </xf>
    <xf numFmtId="0" fontId="5" fillId="15" borderId="45" xfId="0" applyFont="1" applyFill="1" applyBorder="1" applyAlignment="1">
      <alignment horizontal="center" vertical="center" wrapText="1"/>
    </xf>
    <xf numFmtId="2" fontId="4" fillId="15" borderId="33" xfId="0" applyNumberFormat="1" applyFont="1" applyFill="1" applyBorder="1" applyAlignment="1">
      <alignment horizontal="center" vertical="center"/>
    </xf>
    <xf numFmtId="2" fontId="4" fillId="15" borderId="26" xfId="0" applyNumberFormat="1" applyFont="1" applyFill="1" applyBorder="1" applyAlignment="1">
      <alignment horizontal="center" vertical="center"/>
    </xf>
    <xf numFmtId="0" fontId="5" fillId="15" borderId="27"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3" xfId="0" applyFont="1" applyBorder="1" applyAlignment="1">
      <alignment horizontal="center" vertical="center" wrapText="1"/>
    </xf>
    <xf numFmtId="0" fontId="5" fillId="0" borderId="19" xfId="0" applyFont="1" applyBorder="1" applyAlignment="1">
      <alignment horizontal="center"/>
    </xf>
    <xf numFmtId="0" fontId="5" fillId="0" borderId="20" xfId="0" applyFont="1" applyBorder="1" applyAlignment="1">
      <alignment horizontal="center"/>
    </xf>
    <xf numFmtId="0" fontId="5" fillId="0" borderId="23" xfId="0" applyFont="1" applyBorder="1" applyAlignment="1">
      <alignment horizont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3" xfId="0" applyFont="1" applyBorder="1" applyAlignment="1">
      <alignment horizontal="center" vertical="center"/>
    </xf>
    <xf numFmtId="0" fontId="5" fillId="0" borderId="57" xfId="0" applyFont="1" applyBorder="1" applyAlignment="1">
      <alignment horizontal="center" vertical="center" wrapText="1"/>
    </xf>
    <xf numFmtId="0" fontId="5" fillId="0" borderId="58" xfId="0" applyFont="1" applyBorder="1" applyAlignment="1">
      <alignment horizontal="center"/>
    </xf>
    <xf numFmtId="0" fontId="5" fillId="0" borderId="57" xfId="0" applyFont="1" applyBorder="1" applyAlignment="1">
      <alignment horizontal="center"/>
    </xf>
    <xf numFmtId="0" fontId="5" fillId="0" borderId="32" xfId="0" applyFont="1" applyBorder="1" applyAlignment="1">
      <alignment horizontal="center" vertical="center" wrapText="1"/>
    </xf>
    <xf numFmtId="0" fontId="36" fillId="0" borderId="0" xfId="0" applyFont="1" applyAlignment="1">
      <alignment horizontal="left" vertical="center" wrapText="1"/>
    </xf>
    <xf numFmtId="2" fontId="36" fillId="0" borderId="0" xfId="0" applyNumberFormat="1" applyFont="1" applyAlignment="1">
      <alignment horizontal="center" vertical="center" wrapText="1"/>
    </xf>
    <xf numFmtId="0" fontId="36" fillId="0" borderId="0" xfId="0" applyFont="1"/>
    <xf numFmtId="164" fontId="1" fillId="0" borderId="0" xfId="0" applyNumberFormat="1" applyFont="1" applyAlignment="1">
      <alignment horizontal="right" vertical="center"/>
    </xf>
    <xf numFmtId="0" fontId="30" fillId="0" borderId="0" xfId="0" applyFont="1" applyAlignment="1">
      <alignment horizontal="center"/>
    </xf>
    <xf numFmtId="0" fontId="10" fillId="5" borderId="37" xfId="0" applyFont="1" applyFill="1" applyBorder="1" applyAlignment="1">
      <alignment vertical="center" wrapText="1"/>
    </xf>
    <xf numFmtId="0" fontId="0" fillId="0" borderId="2" xfId="0" applyBorder="1"/>
    <xf numFmtId="0" fontId="0" fillId="0" borderId="11" xfId="0" applyBorder="1"/>
    <xf numFmtId="0" fontId="4" fillId="0" borderId="8" xfId="0" applyFont="1" applyBorder="1" applyAlignment="1">
      <alignment horizontal="center" vertical="center" wrapText="1"/>
    </xf>
    <xf numFmtId="0" fontId="4" fillId="0" borderId="41" xfId="0" applyFont="1" applyBorder="1" applyAlignment="1">
      <alignment horizontal="center" vertical="center" wrapText="1"/>
    </xf>
    <xf numFmtId="2" fontId="4" fillId="5" borderId="48" xfId="0" applyNumberFormat="1" applyFont="1" applyFill="1" applyBorder="1" applyAlignment="1">
      <alignment horizontal="center" vertical="center"/>
    </xf>
    <xf numFmtId="2" fontId="4" fillId="5" borderId="45" xfId="0" applyNumberFormat="1" applyFont="1" applyFill="1" applyBorder="1" applyAlignment="1">
      <alignment horizontal="center" vertical="center"/>
    </xf>
    <xf numFmtId="2" fontId="4" fillId="5" borderId="60" xfId="0" applyNumberFormat="1" applyFont="1" applyFill="1" applyBorder="1" applyAlignment="1">
      <alignment horizontal="center" vertical="center"/>
    </xf>
    <xf numFmtId="2" fontId="4" fillId="5" borderId="28" xfId="0" applyNumberFormat="1" applyFont="1" applyFill="1" applyBorder="1" applyAlignment="1">
      <alignment horizontal="center" vertical="center"/>
    </xf>
    <xf numFmtId="2" fontId="4" fillId="5" borderId="35" xfId="0" applyNumberFormat="1" applyFont="1" applyFill="1" applyBorder="1" applyAlignment="1">
      <alignment horizontal="center" vertical="center"/>
    </xf>
    <xf numFmtId="2" fontId="4" fillId="5" borderId="27" xfId="0" applyNumberFormat="1" applyFont="1" applyFill="1" applyBorder="1" applyAlignment="1">
      <alignment horizontal="center" vertical="center"/>
    </xf>
    <xf numFmtId="0" fontId="5" fillId="0" borderId="57" xfId="0" applyFont="1" applyBorder="1" applyAlignment="1">
      <alignment horizontal="center" vertical="center"/>
    </xf>
    <xf numFmtId="0" fontId="6" fillId="0" borderId="58" xfId="0" applyFont="1" applyBorder="1" applyAlignment="1">
      <alignment horizontal="center" vertical="center" wrapText="1"/>
    </xf>
    <xf numFmtId="0" fontId="5" fillId="0" borderId="50" xfId="0" applyFont="1" applyBorder="1" applyAlignment="1">
      <alignment horizontal="center"/>
    </xf>
    <xf numFmtId="0" fontId="5" fillId="0" borderId="51" xfId="0" applyFont="1" applyBorder="1" applyAlignment="1">
      <alignment horizontal="center"/>
    </xf>
    <xf numFmtId="0" fontId="5" fillId="0" borderId="58" xfId="0" applyFont="1" applyBorder="1" applyAlignment="1">
      <alignment horizontal="center" vertical="center"/>
    </xf>
    <xf numFmtId="0" fontId="6" fillId="0" borderId="57" xfId="0" applyFont="1" applyBorder="1" applyAlignment="1">
      <alignment horizontal="center" vertical="center" wrapText="1"/>
    </xf>
    <xf numFmtId="2" fontId="4" fillId="15" borderId="35" xfId="0" applyNumberFormat="1" applyFont="1" applyFill="1" applyBorder="1" applyAlignment="1">
      <alignment horizontal="center" vertical="center"/>
    </xf>
    <xf numFmtId="2" fontId="4" fillId="15" borderId="27" xfId="0" applyNumberFormat="1" applyFont="1" applyFill="1" applyBorder="1" applyAlignment="1">
      <alignment horizontal="center" vertical="center"/>
    </xf>
    <xf numFmtId="2" fontId="4" fillId="5" borderId="37" xfId="0" applyNumberFormat="1" applyFont="1" applyFill="1" applyBorder="1" applyAlignment="1">
      <alignment horizontal="center" vertical="center"/>
    </xf>
    <xf numFmtId="2" fontId="4" fillId="5" borderId="30" xfId="0" applyNumberFormat="1" applyFont="1" applyFill="1" applyBorder="1" applyAlignment="1">
      <alignment horizontal="center" vertical="center"/>
    </xf>
    <xf numFmtId="0" fontId="0" fillId="0" borderId="5" xfId="0" applyBorder="1"/>
    <xf numFmtId="0" fontId="5" fillId="0" borderId="22"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2" xfId="0" applyFont="1" applyBorder="1" applyAlignment="1">
      <alignment horizontal="center"/>
    </xf>
    <xf numFmtId="0" fontId="5" fillId="0" borderId="30" xfId="0" applyFont="1" applyBorder="1" applyAlignment="1">
      <alignment horizontal="center" vertical="center" wrapText="1"/>
    </xf>
    <xf numFmtId="0" fontId="5" fillId="0" borderId="50" xfId="0" applyFont="1" applyBorder="1" applyAlignment="1">
      <alignment horizontal="center" vertical="center"/>
    </xf>
    <xf numFmtId="0" fontId="5" fillId="0" borderId="40" xfId="0" applyFont="1" applyBorder="1" applyAlignment="1">
      <alignment horizontal="center" vertical="center"/>
    </xf>
    <xf numFmtId="0" fontId="0" fillId="0" borderId="0" xfId="0" applyAlignment="1">
      <alignment horizontal="left" wrapText="1"/>
    </xf>
    <xf numFmtId="0" fontId="28" fillId="0" borderId="0" xfId="0" applyFont="1" applyAlignment="1">
      <alignment horizontal="left" wrapText="1"/>
    </xf>
    <xf numFmtId="0" fontId="0" fillId="0" borderId="33" xfId="0" applyBorder="1"/>
    <xf numFmtId="0" fontId="0" fillId="0" borderId="34" xfId="0" applyBorder="1"/>
    <xf numFmtId="0" fontId="0" fillId="0" borderId="60" xfId="0" applyBorder="1"/>
    <xf numFmtId="0" fontId="6" fillId="0" borderId="50"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9" xfId="0" applyFont="1" applyBorder="1" applyAlignment="1">
      <alignment horizontal="center" vertical="center" wrapText="1"/>
    </xf>
    <xf numFmtId="0" fontId="5" fillId="0" borderId="31" xfId="0" applyFont="1" applyBorder="1" applyAlignment="1">
      <alignment horizontal="center" vertical="center"/>
    </xf>
    <xf numFmtId="0" fontId="5" fillId="0" borderId="49" xfId="0" applyFont="1" applyBorder="1" applyAlignment="1">
      <alignment horizontal="center" vertical="center"/>
    </xf>
    <xf numFmtId="0" fontId="5" fillId="0" borderId="51" xfId="0" applyFont="1" applyBorder="1" applyAlignment="1">
      <alignment horizontal="center" vertical="center"/>
    </xf>
    <xf numFmtId="0" fontId="5" fillId="0" borderId="17" xfId="0" applyFont="1" applyBorder="1" applyAlignment="1">
      <alignment horizontal="center" wrapText="1"/>
    </xf>
    <xf numFmtId="0" fontId="6" fillId="0" borderId="33" xfId="0" applyFont="1" applyBorder="1" applyAlignment="1">
      <alignment horizontal="center" vertical="center" wrapText="1"/>
    </xf>
    <xf numFmtId="0" fontId="8" fillId="6" borderId="0" xfId="0" applyFont="1" applyFill="1" applyAlignment="1">
      <alignment horizontal="center" vertical="center"/>
    </xf>
    <xf numFmtId="0" fontId="38" fillId="16" borderId="33" xfId="0" applyFont="1" applyFill="1" applyBorder="1" applyAlignment="1">
      <alignment wrapText="1"/>
    </xf>
    <xf numFmtId="0" fontId="38" fillId="0" borderId="33" xfId="0" applyFont="1" applyBorder="1"/>
    <xf numFmtId="0" fontId="39" fillId="0" borderId="33" xfId="0" applyFont="1" applyBorder="1"/>
    <xf numFmtId="0" fontId="39" fillId="18" borderId="63" xfId="0" applyFont="1" applyFill="1" applyBorder="1" applyAlignment="1">
      <alignment wrapText="1"/>
    </xf>
    <xf numFmtId="0" fontId="39" fillId="19" borderId="33" xfId="0" applyFont="1" applyFill="1" applyBorder="1" applyAlignment="1">
      <alignment wrapText="1"/>
    </xf>
    <xf numFmtId="0" fontId="38" fillId="0" borderId="33" xfId="0" applyFont="1" applyBorder="1" applyAlignment="1">
      <alignment wrapText="1"/>
    </xf>
    <xf numFmtId="0" fontId="40" fillId="0" borderId="0" xfId="0" applyFont="1"/>
    <xf numFmtId="0" fontId="6" fillId="0" borderId="34"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5" fillId="0" borderId="0" xfId="0" applyFont="1" applyAlignment="1">
      <alignment horizontal="left" wrapText="1"/>
    </xf>
    <xf numFmtId="2" fontId="41" fillId="0" borderId="0" xfId="0" applyNumberFormat="1" applyFont="1" applyAlignment="1">
      <alignment horizontal="center" vertical="center" wrapText="1"/>
    </xf>
    <xf numFmtId="0" fontId="38" fillId="17" borderId="33" xfId="0" applyFont="1" applyFill="1" applyBorder="1" applyAlignment="1">
      <alignment vertical="center" wrapText="1"/>
    </xf>
    <xf numFmtId="0" fontId="38" fillId="17" borderId="33" xfId="0" applyFont="1" applyFill="1" applyBorder="1" applyAlignment="1">
      <alignment horizontal="left" vertical="center" wrapText="1"/>
    </xf>
    <xf numFmtId="0" fontId="42" fillId="17" borderId="33" xfId="0" applyFont="1" applyFill="1" applyBorder="1" applyAlignment="1">
      <alignment vertical="center" wrapText="1"/>
    </xf>
    <xf numFmtId="43" fontId="36" fillId="0" borderId="0" xfId="1" applyFont="1" applyAlignment="1">
      <alignment horizontal="center" vertical="center" wrapText="1"/>
    </xf>
    <xf numFmtId="0" fontId="11" fillId="20" borderId="34" xfId="0" applyFont="1" applyFill="1" applyBorder="1" applyAlignment="1">
      <alignment horizontal="center" vertical="center" wrapText="1"/>
    </xf>
    <xf numFmtId="0" fontId="11" fillId="20" borderId="33" xfId="0" applyFont="1" applyFill="1" applyBorder="1" applyAlignment="1">
      <alignment horizontal="center" vertical="center" wrapText="1"/>
    </xf>
    <xf numFmtId="0" fontId="11" fillId="20" borderId="60" xfId="0" applyFont="1" applyFill="1" applyBorder="1" applyAlignment="1">
      <alignment horizontal="center" vertical="center" wrapText="1"/>
    </xf>
    <xf numFmtId="0" fontId="11" fillId="20" borderId="34" xfId="0" applyFont="1" applyFill="1" applyBorder="1" applyAlignment="1">
      <alignment horizontal="center"/>
    </xf>
    <xf numFmtId="0" fontId="11" fillId="20" borderId="33" xfId="0" applyFont="1" applyFill="1" applyBorder="1" applyAlignment="1">
      <alignment horizontal="center"/>
    </xf>
    <xf numFmtId="0" fontId="11" fillId="20" borderId="60" xfId="0" applyFont="1" applyFill="1" applyBorder="1" applyAlignment="1">
      <alignment horizontal="center"/>
    </xf>
    <xf numFmtId="0" fontId="11" fillId="20" borderId="37" xfId="0" applyFont="1" applyFill="1" applyBorder="1" applyAlignment="1">
      <alignment horizontal="center"/>
    </xf>
    <xf numFmtId="0" fontId="6" fillId="20" borderId="34" xfId="0" applyFont="1" applyFill="1" applyBorder="1" applyAlignment="1">
      <alignment horizontal="center" vertical="center" wrapText="1"/>
    </xf>
    <xf numFmtId="0" fontId="6" fillId="20" borderId="33" xfId="0" applyFont="1" applyFill="1" applyBorder="1" applyAlignment="1">
      <alignment horizontal="center" vertical="center" wrapText="1"/>
    </xf>
    <xf numFmtId="0" fontId="11" fillId="20" borderId="33" xfId="0" applyFont="1" applyFill="1" applyBorder="1" applyAlignment="1">
      <alignment horizontal="center" vertical="center"/>
    </xf>
    <xf numFmtId="0" fontId="11" fillId="20" borderId="60" xfId="0" applyFont="1" applyFill="1" applyBorder="1" applyAlignment="1">
      <alignment horizontal="center" vertical="center"/>
    </xf>
    <xf numFmtId="0" fontId="11" fillId="20" borderId="34" xfId="0" applyFont="1" applyFill="1" applyBorder="1" applyAlignment="1">
      <alignment horizontal="center" vertical="center"/>
    </xf>
    <xf numFmtId="0" fontId="6" fillId="20" borderId="60" xfId="0" applyFont="1" applyFill="1" applyBorder="1" applyAlignment="1">
      <alignment horizontal="center" vertical="center" wrapText="1"/>
    </xf>
    <xf numFmtId="0" fontId="11" fillId="20" borderId="35" xfId="0" applyFont="1" applyFill="1" applyBorder="1" applyAlignment="1">
      <alignment horizontal="center" vertical="center" wrapText="1"/>
    </xf>
    <xf numFmtId="0" fontId="11" fillId="20" borderId="52" xfId="0" applyFont="1" applyFill="1" applyBorder="1" applyAlignment="1">
      <alignment horizontal="center" vertical="center" wrapText="1"/>
    </xf>
    <xf numFmtId="0" fontId="11" fillId="20" borderId="36" xfId="0" applyFont="1" applyFill="1" applyBorder="1" applyAlignment="1">
      <alignment horizontal="center" vertical="center" wrapText="1"/>
    </xf>
    <xf numFmtId="0" fontId="11" fillId="20" borderId="61" xfId="0" applyFont="1" applyFill="1" applyBorder="1" applyAlignment="1">
      <alignment horizontal="center" vertical="center" wrapText="1"/>
    </xf>
    <xf numFmtId="0" fontId="6" fillId="20" borderId="36" xfId="0" applyFont="1" applyFill="1" applyBorder="1" applyAlignment="1">
      <alignment horizontal="center" vertical="center" wrapText="1"/>
    </xf>
    <xf numFmtId="0" fontId="11" fillId="20" borderId="36" xfId="0" applyFont="1" applyFill="1" applyBorder="1" applyAlignment="1">
      <alignment horizontal="center"/>
    </xf>
    <xf numFmtId="0" fontId="11" fillId="20" borderId="61" xfId="0" applyFont="1" applyFill="1" applyBorder="1" applyAlignment="1">
      <alignment horizontal="center"/>
    </xf>
    <xf numFmtId="0" fontId="11" fillId="20" borderId="52" xfId="0" applyFont="1" applyFill="1" applyBorder="1" applyAlignment="1">
      <alignment horizontal="center"/>
    </xf>
    <xf numFmtId="0" fontId="11" fillId="20" borderId="36" xfId="0" applyFont="1" applyFill="1" applyBorder="1" applyAlignment="1">
      <alignment horizontal="center" vertical="center"/>
    </xf>
    <xf numFmtId="0" fontId="11" fillId="20" borderId="61" xfId="0" applyFont="1" applyFill="1" applyBorder="1" applyAlignment="1">
      <alignment horizontal="center" vertical="center"/>
    </xf>
    <xf numFmtId="0" fontId="11" fillId="20" borderId="52" xfId="0" applyFont="1" applyFill="1" applyBorder="1" applyAlignment="1">
      <alignment horizontal="center" vertical="center"/>
    </xf>
    <xf numFmtId="0" fontId="6" fillId="20" borderId="61" xfId="0" applyFont="1" applyFill="1" applyBorder="1" applyAlignment="1">
      <alignment horizontal="center" vertical="center" wrapText="1"/>
    </xf>
    <xf numFmtId="0" fontId="6" fillId="20" borderId="52" xfId="0" applyFont="1" applyFill="1" applyBorder="1" applyAlignment="1">
      <alignment horizontal="center" vertical="center" wrapText="1"/>
    </xf>
    <xf numFmtId="0" fontId="11" fillId="20" borderId="56" xfId="0" applyFont="1" applyFill="1" applyBorder="1" applyAlignment="1">
      <alignment horizontal="center"/>
    </xf>
    <xf numFmtId="43" fontId="36" fillId="0" borderId="0" xfId="1" applyFont="1" applyAlignment="1">
      <alignment horizontal="left" vertical="center" wrapText="1"/>
    </xf>
    <xf numFmtId="43" fontId="36" fillId="0" borderId="0" xfId="1" applyFont="1"/>
    <xf numFmtId="43" fontId="0" fillId="0" borderId="0" xfId="1" applyFont="1"/>
    <xf numFmtId="43" fontId="0" fillId="0" borderId="0" xfId="1" applyFont="1" applyAlignment="1">
      <alignment horizontal="left" wrapText="1"/>
    </xf>
    <xf numFmtId="0" fontId="6" fillId="0" borderId="74"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5" fillId="0" borderId="19" xfId="0" applyFont="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5" fillId="0" borderId="76" xfId="0" applyFont="1" applyBorder="1" applyAlignment="1">
      <alignment horizontal="center"/>
    </xf>
    <xf numFmtId="0" fontId="5" fillId="0" borderId="77" xfId="0" applyFont="1" applyBorder="1" applyAlignment="1">
      <alignment horizontal="center"/>
    </xf>
    <xf numFmtId="0" fontId="5" fillId="0" borderId="15" xfId="0" applyFont="1" applyBorder="1" applyAlignment="1">
      <alignment horizontal="center"/>
    </xf>
    <xf numFmtId="44" fontId="28" fillId="0" borderId="0" xfId="2" applyFont="1"/>
    <xf numFmtId="44" fontId="0" fillId="0" borderId="0" xfId="2" applyFont="1"/>
    <xf numFmtId="44" fontId="4" fillId="0" borderId="41" xfId="2" applyFont="1" applyBorder="1" applyAlignment="1">
      <alignment horizontal="center" vertical="center" wrapText="1"/>
    </xf>
    <xf numFmtId="44" fontId="4" fillId="0" borderId="8" xfId="2" applyFont="1" applyBorder="1" applyAlignment="1">
      <alignment horizontal="center" vertical="center" wrapText="1"/>
    </xf>
    <xf numFmtId="44" fontId="4" fillId="0" borderId="42" xfId="2" applyFont="1" applyBorder="1" applyAlignment="1">
      <alignment horizontal="center" vertical="center" wrapText="1"/>
    </xf>
    <xf numFmtId="44" fontId="4" fillId="5" borderId="34" xfId="2" applyFont="1" applyFill="1" applyBorder="1" applyAlignment="1">
      <alignment horizontal="center" vertical="center"/>
    </xf>
    <xf numFmtId="44" fontId="4" fillId="5" borderId="25" xfId="2" applyFont="1" applyFill="1" applyBorder="1" applyAlignment="1">
      <alignment horizontal="center" vertical="center"/>
    </xf>
    <xf numFmtId="44" fontId="4" fillId="4" borderId="16" xfId="2" applyFont="1" applyFill="1" applyBorder="1" applyAlignment="1" applyProtection="1">
      <alignment horizontal="center" vertical="center"/>
      <protection locked="0"/>
    </xf>
    <xf numFmtId="44" fontId="4" fillId="4" borderId="34" xfId="2" applyFont="1" applyFill="1" applyBorder="1" applyAlignment="1" applyProtection="1">
      <alignment horizontal="center" vertical="center"/>
      <protection locked="0"/>
    </xf>
    <xf numFmtId="44" fontId="4" fillId="5" borderId="33" xfId="2" applyFont="1" applyFill="1" applyBorder="1" applyAlignment="1">
      <alignment horizontal="center" vertical="center"/>
    </xf>
    <xf numFmtId="44" fontId="4" fillId="5" borderId="26" xfId="2" applyFont="1" applyFill="1" applyBorder="1" applyAlignment="1">
      <alignment horizontal="center" vertical="center"/>
    </xf>
    <xf numFmtId="44" fontId="4" fillId="4" borderId="21" xfId="2" applyFont="1" applyFill="1" applyBorder="1" applyAlignment="1" applyProtection="1">
      <alignment horizontal="center" vertical="center"/>
      <protection locked="0"/>
    </xf>
    <xf numFmtId="44" fontId="4" fillId="4" borderId="33" xfId="2" applyFont="1" applyFill="1" applyBorder="1" applyAlignment="1" applyProtection="1">
      <alignment horizontal="center" vertical="center"/>
      <protection locked="0"/>
    </xf>
    <xf numFmtId="44" fontId="4" fillId="5" borderId="60" xfId="2" applyFont="1" applyFill="1" applyBorder="1" applyAlignment="1">
      <alignment horizontal="center" vertical="center"/>
    </xf>
    <xf numFmtId="44" fontId="4" fillId="5" borderId="28" xfId="2" applyFont="1" applyFill="1" applyBorder="1" applyAlignment="1">
      <alignment horizontal="center" vertical="center"/>
    </xf>
    <xf numFmtId="44" fontId="4" fillId="4" borderId="24" xfId="2" applyFont="1" applyFill="1" applyBorder="1" applyAlignment="1" applyProtection="1">
      <alignment horizontal="center" vertical="center"/>
      <protection locked="0"/>
    </xf>
    <xf numFmtId="44" fontId="4" fillId="4" borderId="60" xfId="2" applyFont="1" applyFill="1" applyBorder="1" applyAlignment="1" applyProtection="1">
      <alignment horizontal="center" vertical="center"/>
      <protection locked="0"/>
    </xf>
    <xf numFmtId="44" fontId="4" fillId="5" borderId="48" xfId="2" applyFont="1" applyFill="1" applyBorder="1" applyAlignment="1">
      <alignment horizontal="center" vertical="center"/>
    </xf>
    <xf numFmtId="44" fontId="4" fillId="5" borderId="45" xfId="2" applyFont="1" applyFill="1" applyBorder="1" applyAlignment="1">
      <alignment horizontal="center" vertical="center"/>
    </xf>
    <xf numFmtId="44" fontId="4" fillId="4" borderId="59" xfId="2" applyFont="1" applyFill="1" applyBorder="1" applyAlignment="1" applyProtection="1">
      <alignment horizontal="center" vertical="center"/>
      <protection locked="0"/>
    </xf>
    <xf numFmtId="44" fontId="4" fillId="4" borderId="48" xfId="2" applyFont="1" applyFill="1" applyBorder="1" applyAlignment="1" applyProtection="1">
      <alignment horizontal="center" vertical="center"/>
      <protection locked="0"/>
    </xf>
    <xf numFmtId="44" fontId="4" fillId="5" borderId="35" xfId="2" applyFont="1" applyFill="1" applyBorder="1" applyAlignment="1">
      <alignment horizontal="center" vertical="center"/>
    </xf>
    <xf numFmtId="44" fontId="4" fillId="5" borderId="27" xfId="2" applyFont="1" applyFill="1" applyBorder="1" applyAlignment="1">
      <alignment horizontal="center" vertical="center"/>
    </xf>
    <xf numFmtId="44" fontId="4" fillId="4" borderId="62" xfId="2" applyFont="1" applyFill="1" applyBorder="1" applyAlignment="1" applyProtection="1">
      <alignment horizontal="center" vertical="center"/>
      <protection locked="0"/>
    </xf>
    <xf numFmtId="44" fontId="4" fillId="4" borderId="35" xfId="2" applyFont="1" applyFill="1" applyBorder="1" applyAlignment="1" applyProtection="1">
      <alignment horizontal="center" vertical="center"/>
      <protection locked="0"/>
    </xf>
    <xf numFmtId="44" fontId="36" fillId="0" borderId="0" xfId="2" applyFont="1" applyAlignment="1">
      <alignment horizontal="center" vertical="center" wrapText="1"/>
    </xf>
    <xf numFmtId="44" fontId="23" fillId="7" borderId="0" xfId="2" applyFont="1" applyFill="1" applyAlignment="1">
      <alignment horizontal="center" vertical="center" wrapText="1"/>
    </xf>
    <xf numFmtId="44" fontId="7" fillId="0" borderId="0" xfId="2" applyFont="1" applyAlignment="1">
      <alignment horizontal="center" vertical="center" wrapText="1"/>
    </xf>
    <xf numFmtId="44" fontId="5" fillId="7" borderId="0" xfId="2" applyFont="1" applyFill="1"/>
    <xf numFmtId="44" fontId="5" fillId="0" borderId="0" xfId="2" applyFont="1"/>
    <xf numFmtId="44" fontId="4" fillId="15" borderId="33" xfId="2" applyFont="1" applyFill="1" applyBorder="1" applyAlignment="1">
      <alignment horizontal="center" vertical="center"/>
    </xf>
    <xf numFmtId="44" fontId="4" fillId="15" borderId="26" xfId="2" applyFont="1" applyFill="1" applyBorder="1" applyAlignment="1">
      <alignment horizontal="center" vertical="center"/>
    </xf>
    <xf numFmtId="44" fontId="4" fillId="15" borderId="21" xfId="2" applyFont="1" applyFill="1" applyBorder="1" applyAlignment="1" applyProtection="1">
      <alignment horizontal="center" vertical="center"/>
      <protection locked="0"/>
    </xf>
    <xf numFmtId="44" fontId="4" fillId="15" borderId="33" xfId="2" applyFont="1" applyFill="1" applyBorder="1" applyAlignment="1" applyProtection="1">
      <alignment horizontal="center" vertical="center"/>
      <protection locked="0"/>
    </xf>
    <xf numFmtId="44" fontId="4" fillId="15" borderId="35" xfId="2" applyFont="1" applyFill="1" applyBorder="1" applyAlignment="1">
      <alignment horizontal="center" vertical="center"/>
    </xf>
    <xf numFmtId="44" fontId="4" fillId="15" borderId="27" xfId="2" applyFont="1" applyFill="1" applyBorder="1" applyAlignment="1">
      <alignment horizontal="center" vertical="center"/>
    </xf>
    <xf numFmtId="44" fontId="4" fillId="15" borderId="62" xfId="2" applyFont="1" applyFill="1" applyBorder="1" applyAlignment="1" applyProtection="1">
      <alignment horizontal="center" vertical="center"/>
      <protection locked="0"/>
    </xf>
    <xf numFmtId="44" fontId="4" fillId="15" borderId="35" xfId="2" applyFont="1" applyFill="1" applyBorder="1" applyAlignment="1" applyProtection="1">
      <alignment horizontal="center" vertical="center"/>
      <protection locked="0"/>
    </xf>
    <xf numFmtId="44" fontId="4" fillId="5" borderId="37" xfId="2" applyFont="1" applyFill="1" applyBorder="1" applyAlignment="1">
      <alignment horizontal="center" vertical="center"/>
    </xf>
    <xf numFmtId="44" fontId="4" fillId="5" borderId="30" xfId="2" applyFont="1" applyFill="1" applyBorder="1" applyAlignment="1">
      <alignment horizontal="center" vertical="center"/>
    </xf>
    <xf numFmtId="44" fontId="4" fillId="4" borderId="29" xfId="2" applyFont="1" applyFill="1" applyBorder="1" applyAlignment="1" applyProtection="1">
      <alignment horizontal="center" vertical="center"/>
      <protection locked="0"/>
    </xf>
    <xf numFmtId="44" fontId="4" fillId="4" borderId="37" xfId="2" applyFont="1" applyFill="1" applyBorder="1" applyAlignment="1" applyProtection="1">
      <alignment horizontal="center" vertical="center"/>
      <protection locked="0"/>
    </xf>
    <xf numFmtId="44" fontId="1" fillId="0" borderId="0" xfId="2" applyFont="1" applyAlignment="1">
      <alignment horizontal="center" vertical="center"/>
    </xf>
    <xf numFmtId="44" fontId="1" fillId="0" borderId="0" xfId="2" applyFont="1" applyAlignment="1">
      <alignment horizontal="right" vertical="center"/>
    </xf>
    <xf numFmtId="44" fontId="30" fillId="0" borderId="0" xfId="2" applyFont="1" applyAlignment="1">
      <alignment horizontal="center" vertical="center"/>
    </xf>
    <xf numFmtId="44" fontId="4" fillId="4" borderId="52" xfId="2" applyFont="1" applyFill="1" applyBorder="1" applyAlignment="1" applyProtection="1">
      <alignment horizontal="center" vertical="center"/>
      <protection locked="0"/>
    </xf>
    <xf numFmtId="44" fontId="4" fillId="4" borderId="36" xfId="2" applyFont="1" applyFill="1" applyBorder="1" applyAlignment="1" applyProtection="1">
      <alignment horizontal="center" vertical="center"/>
      <protection locked="0"/>
    </xf>
    <xf numFmtId="44" fontId="4" fillId="4" borderId="61" xfId="2" applyFont="1" applyFill="1" applyBorder="1" applyAlignment="1" applyProtection="1">
      <alignment horizontal="center" vertical="center"/>
      <protection locked="0"/>
    </xf>
    <xf numFmtId="44" fontId="30" fillId="0" borderId="0" xfId="2" applyFont="1" applyAlignment="1">
      <alignment horizontal="right" vertical="center"/>
    </xf>
    <xf numFmtId="44" fontId="4" fillId="4" borderId="69" xfId="2" applyFont="1" applyFill="1" applyBorder="1" applyAlignment="1" applyProtection="1">
      <alignment horizontal="center" vertical="center"/>
      <protection locked="0"/>
    </xf>
    <xf numFmtId="44" fontId="4" fillId="4" borderId="19" xfId="2" applyFont="1" applyFill="1" applyBorder="1" applyAlignment="1" applyProtection="1">
      <alignment horizontal="center" vertical="center"/>
      <protection locked="0"/>
    </xf>
    <xf numFmtId="44" fontId="4" fillId="4" borderId="70" xfId="2" applyFont="1" applyFill="1" applyBorder="1" applyAlignment="1" applyProtection="1">
      <alignment horizontal="center" vertical="center"/>
      <protection locked="0"/>
    </xf>
    <xf numFmtId="44" fontId="4" fillId="4" borderId="20" xfId="2" applyFont="1" applyFill="1" applyBorder="1" applyAlignment="1" applyProtection="1">
      <alignment horizontal="center" vertical="center"/>
      <protection locked="0"/>
    </xf>
    <xf numFmtId="44" fontId="4" fillId="4" borderId="71" xfId="2" applyFont="1" applyFill="1" applyBorder="1" applyAlignment="1" applyProtection="1">
      <alignment horizontal="center" vertical="center"/>
      <protection locked="0"/>
    </xf>
    <xf numFmtId="44" fontId="4" fillId="4" borderId="23" xfId="2" applyFont="1" applyFill="1" applyBorder="1" applyAlignment="1" applyProtection="1">
      <alignment horizontal="center" vertical="center"/>
      <protection locked="0"/>
    </xf>
    <xf numFmtId="44" fontId="4" fillId="4" borderId="72" xfId="2" applyFont="1" applyFill="1" applyBorder="1" applyAlignment="1" applyProtection="1">
      <alignment horizontal="center" vertical="center"/>
      <protection locked="0"/>
    </xf>
    <xf numFmtId="44" fontId="4" fillId="4" borderId="73" xfId="2" applyFont="1" applyFill="1" applyBorder="1" applyAlignment="1" applyProtection="1">
      <alignment horizontal="center" vertical="center"/>
      <protection locked="0"/>
    </xf>
    <xf numFmtId="44" fontId="4" fillId="4" borderId="38" xfId="2" applyFont="1" applyFill="1" applyBorder="1" applyAlignment="1" applyProtection="1">
      <alignment horizontal="center" vertical="center"/>
      <protection locked="0"/>
    </xf>
    <xf numFmtId="44" fontId="41" fillId="0" borderId="0" xfId="2" applyFont="1" applyAlignment="1">
      <alignment horizontal="center" vertical="center" wrapText="1"/>
    </xf>
    <xf numFmtId="44" fontId="11" fillId="0" borderId="16" xfId="2" applyFont="1" applyFill="1" applyBorder="1" applyAlignment="1">
      <alignment horizontal="center"/>
    </xf>
    <xf numFmtId="0" fontId="36" fillId="0" borderId="0" xfId="1" applyNumberFormat="1" applyFont="1" applyAlignment="1">
      <alignment horizontal="center" vertical="center" wrapText="1"/>
    </xf>
    <xf numFmtId="0" fontId="36" fillId="0" borderId="0" xfId="0" applyNumberFormat="1" applyFont="1" applyAlignment="1">
      <alignment horizontal="center" vertical="center" wrapText="1"/>
    </xf>
    <xf numFmtId="0" fontId="30" fillId="0" borderId="0" xfId="1" applyNumberFormat="1" applyFont="1" applyAlignment="1">
      <alignment horizontal="center" vertical="center"/>
    </xf>
    <xf numFmtId="165" fontId="4" fillId="4" borderId="21" xfId="0" applyNumberFormat="1" applyFont="1" applyFill="1" applyBorder="1" applyAlignment="1" applyProtection="1">
      <alignment horizontal="center" vertical="center"/>
      <protection locked="0"/>
    </xf>
    <xf numFmtId="165" fontId="4" fillId="4" borderId="33" xfId="0" applyNumberFormat="1" applyFont="1" applyFill="1" applyBorder="1" applyAlignment="1" applyProtection="1">
      <alignment horizontal="center" vertical="center"/>
      <protection locked="0"/>
    </xf>
    <xf numFmtId="165" fontId="4" fillId="5" borderId="33" xfId="0" applyNumberFormat="1" applyFont="1" applyFill="1" applyBorder="1" applyAlignment="1">
      <alignment horizontal="center" vertical="center"/>
    </xf>
    <xf numFmtId="165" fontId="4" fillId="5" borderId="26" xfId="0" applyNumberFormat="1" applyFont="1" applyFill="1" applyBorder="1" applyAlignment="1">
      <alignment horizontal="center" vertical="center"/>
    </xf>
    <xf numFmtId="165" fontId="1" fillId="0" borderId="29" xfId="0" applyNumberFormat="1" applyFont="1" applyBorder="1" applyAlignment="1">
      <alignment horizontal="center" vertical="center"/>
    </xf>
    <xf numFmtId="165" fontId="0" fillId="0" borderId="0" xfId="0" applyNumberFormat="1"/>
    <xf numFmtId="0" fontId="1" fillId="0" borderId="0" xfId="0" applyFont="1"/>
    <xf numFmtId="0" fontId="16" fillId="5" borderId="0" xfId="0" applyFont="1" applyFill="1" applyAlignment="1">
      <alignment horizontal="left" vertical="top" wrapText="1"/>
    </xf>
    <xf numFmtId="0" fontId="12" fillId="8" borderId="46" xfId="0" applyFont="1" applyFill="1" applyBorder="1" applyAlignment="1">
      <alignment horizontal="center" vertical="center" wrapText="1"/>
    </xf>
    <xf numFmtId="0" fontId="12" fillId="8" borderId="0" xfId="0" applyFont="1" applyFill="1" applyAlignment="1">
      <alignment horizontal="center" vertical="center" wrapText="1"/>
    </xf>
    <xf numFmtId="0" fontId="12" fillId="8" borderId="42"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8" borderId="0" xfId="0" applyFont="1" applyFill="1" applyAlignment="1">
      <alignment horizontal="center" vertical="center" wrapText="1"/>
    </xf>
    <xf numFmtId="0" fontId="15" fillId="8" borderId="42" xfId="0" applyFont="1" applyFill="1" applyBorder="1" applyAlignment="1">
      <alignment horizontal="center" vertical="center" wrapText="1"/>
    </xf>
    <xf numFmtId="0" fontId="17" fillId="9" borderId="0" xfId="0" applyFont="1" applyFill="1" applyAlignment="1">
      <alignment horizontal="left"/>
    </xf>
    <xf numFmtId="0" fontId="21" fillId="7" borderId="0" xfId="0" applyFont="1" applyFill="1" applyAlignment="1">
      <alignment horizontal="center" vertical="center" wrapText="1"/>
    </xf>
    <xf numFmtId="0" fontId="12" fillId="5" borderId="0" xfId="0" applyFont="1" applyFill="1" applyAlignment="1">
      <alignment horizontal="left" vertical="center" wrapText="1"/>
    </xf>
    <xf numFmtId="0" fontId="3" fillId="0" borderId="4" xfId="0" applyFont="1" applyBorder="1" applyAlignment="1">
      <alignment horizontal="center" vertical="center"/>
    </xf>
    <xf numFmtId="0" fontId="20" fillId="2" borderId="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1" fillId="7" borderId="0" xfId="0" applyFont="1" applyFill="1" applyAlignment="1">
      <alignment horizontal="left" vertical="center" wrapText="1"/>
    </xf>
    <xf numFmtId="44" fontId="3" fillId="0" borderId="5" xfId="2" applyFont="1" applyBorder="1" applyAlignment="1">
      <alignment horizontal="center" vertical="center"/>
    </xf>
    <xf numFmtId="44" fontId="3" fillId="0" borderId="4" xfId="2" applyFont="1" applyBorder="1" applyAlignment="1">
      <alignment horizontal="center" vertical="center"/>
    </xf>
    <xf numFmtId="0" fontId="24" fillId="0" borderId="2" xfId="0" applyFont="1" applyBorder="1" applyAlignment="1">
      <alignment horizontal="left" vertical="center" wrapText="1"/>
    </xf>
    <xf numFmtId="0" fontId="22" fillId="0" borderId="15" xfId="0" applyFont="1" applyBorder="1" applyAlignment="1">
      <alignment horizontal="left" vertical="center" wrapText="1"/>
    </xf>
    <xf numFmtId="0" fontId="22" fillId="0" borderId="1" xfId="0" applyFont="1" applyBorder="1" applyAlignment="1">
      <alignment horizontal="left" vertical="center" wrapText="1"/>
    </xf>
    <xf numFmtId="0" fontId="22" fillId="0" borderId="32" xfId="0" applyFont="1" applyBorder="1" applyAlignment="1">
      <alignment horizontal="left" vertical="center" wrapText="1"/>
    </xf>
    <xf numFmtId="0" fontId="22" fillId="0" borderId="7" xfId="0" applyFont="1" applyBorder="1" applyAlignment="1">
      <alignment horizontal="left" vertical="center" wrapText="1"/>
    </xf>
    <xf numFmtId="0" fontId="24" fillId="0" borderId="1" xfId="0" applyFont="1" applyBorder="1" applyAlignment="1">
      <alignment horizontal="left" vertical="center" wrapText="1"/>
    </xf>
    <xf numFmtId="0" fontId="24" fillId="0" borderId="15" xfId="0" applyFont="1" applyBorder="1" applyAlignment="1">
      <alignment horizontal="center" vertical="center" wrapText="1"/>
    </xf>
    <xf numFmtId="0" fontId="24" fillId="0" borderId="15" xfId="0" applyFont="1" applyBorder="1" applyAlignment="1">
      <alignment horizontal="left" vertical="center" wrapText="1"/>
    </xf>
    <xf numFmtId="0" fontId="37" fillId="0" borderId="3" xfId="0" applyFont="1" applyBorder="1" applyAlignment="1">
      <alignment horizontal="center" vertical="center"/>
    </xf>
    <xf numFmtId="0" fontId="22" fillId="0" borderId="1" xfId="0" applyFont="1" applyBorder="1" applyAlignment="1">
      <alignment horizontal="center" vertical="center" wrapText="1"/>
    </xf>
    <xf numFmtId="0" fontId="22" fillId="0" borderId="16"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 xfId="0" applyFont="1" applyBorder="1" applyAlignment="1">
      <alignment vertical="center"/>
    </xf>
    <xf numFmtId="0" fontId="22" fillId="0" borderId="4" xfId="0" applyFont="1" applyBorder="1" applyAlignment="1">
      <alignment horizontal="left" vertical="center" wrapText="1"/>
    </xf>
    <xf numFmtId="0" fontId="22" fillId="0" borderId="18" xfId="0" applyFont="1" applyBorder="1" applyAlignment="1">
      <alignment horizontal="left" vertical="center" wrapText="1"/>
    </xf>
    <xf numFmtId="0" fontId="22" fillId="0" borderId="15" xfId="0" applyFont="1" applyBorder="1" applyAlignment="1">
      <alignment horizontal="center" vertical="center" wrapText="1"/>
    </xf>
    <xf numFmtId="0" fontId="22" fillId="0" borderId="34" xfId="0" applyFont="1" applyBorder="1" applyAlignment="1">
      <alignment horizontal="left" vertical="center" wrapText="1"/>
    </xf>
    <xf numFmtId="0" fontId="22" fillId="15" borderId="7" xfId="0" applyFont="1" applyFill="1" applyBorder="1" applyAlignment="1">
      <alignment horizontal="left" vertical="center" wrapText="1"/>
    </xf>
    <xf numFmtId="44" fontId="3" fillId="0" borderId="6" xfId="2" applyFont="1" applyBorder="1" applyAlignment="1">
      <alignment horizontal="center" vertical="center"/>
    </xf>
    <xf numFmtId="0" fontId="2" fillId="3" borderId="14"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2" fillId="3" borderId="9" xfId="0" applyFont="1" applyFill="1" applyBorder="1" applyAlignment="1">
      <alignment horizontal="center" vertical="center" wrapText="1"/>
    </xf>
    <xf numFmtId="0" fontId="0" fillId="0" borderId="0" xfId="0" applyAlignment="1">
      <alignment vertical="center" wrapText="1"/>
    </xf>
    <xf numFmtId="0" fontId="21" fillId="7" borderId="11" xfId="0" applyFont="1" applyFill="1" applyBorder="1" applyAlignment="1">
      <alignment horizontal="center" vertical="center" wrapText="1"/>
    </xf>
    <xf numFmtId="0" fontId="24" fillId="0" borderId="18" xfId="0" applyFont="1" applyBorder="1" applyAlignment="1">
      <alignment horizontal="left" vertical="center" wrapText="1"/>
    </xf>
    <xf numFmtId="0" fontId="24" fillId="0" borderId="41" xfId="0" applyFont="1" applyBorder="1" applyAlignment="1">
      <alignment horizontal="left" vertical="center" wrapText="1"/>
    </xf>
    <xf numFmtId="0" fontId="24" fillId="0" borderId="13" xfId="0" applyFont="1" applyBorder="1" applyAlignment="1">
      <alignment horizontal="left" vertical="center" wrapText="1"/>
    </xf>
    <xf numFmtId="0" fontId="22" fillId="0" borderId="9" xfId="0" applyFont="1" applyBorder="1" applyAlignment="1">
      <alignment horizontal="left" vertical="center" wrapText="1"/>
    </xf>
    <xf numFmtId="0" fontId="0" fillId="0" borderId="41" xfId="0" applyBorder="1" applyAlignment="1">
      <alignment horizontal="left" vertical="center" wrapText="1"/>
    </xf>
    <xf numFmtId="0" fontId="0" fillId="0" borderId="13" xfId="0" applyBorder="1" applyAlignment="1">
      <alignment horizontal="left" vertical="center" wrapText="1"/>
    </xf>
    <xf numFmtId="0" fontId="22" fillId="0" borderId="41" xfId="0" applyFont="1" applyBorder="1" applyAlignment="1">
      <alignment horizontal="left" vertical="center" wrapText="1"/>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 xfId="0" applyBorder="1" applyAlignment="1">
      <alignment horizontal="left" vertical="center" wrapText="1"/>
    </xf>
    <xf numFmtId="0" fontId="22" fillId="0" borderId="14" xfId="0" applyFont="1" applyBorder="1" applyAlignment="1">
      <alignment horizontal="left" vertical="center" wrapText="1"/>
    </xf>
    <xf numFmtId="0" fontId="24" fillId="0" borderId="44" xfId="0" applyFont="1" applyBorder="1" applyAlignment="1">
      <alignment horizontal="left" vertical="center" wrapText="1"/>
    </xf>
    <xf numFmtId="0" fontId="24" fillId="0" borderId="42" xfId="0" applyFont="1" applyBorder="1" applyAlignment="1">
      <alignment horizontal="left" vertical="center" wrapText="1"/>
    </xf>
    <xf numFmtId="0" fontId="24" fillId="0" borderId="47" xfId="0" applyFont="1" applyBorder="1" applyAlignment="1">
      <alignment horizontal="left" vertical="center" wrapText="1"/>
    </xf>
    <xf numFmtId="0" fontId="37" fillId="0" borderId="8" xfId="0" applyFont="1" applyBorder="1" applyAlignment="1">
      <alignment horizontal="center" vertical="center"/>
    </xf>
    <xf numFmtId="0" fontId="37" fillId="0" borderId="12" xfId="0" applyFont="1" applyBorder="1" applyAlignment="1">
      <alignment horizontal="center" vertical="center"/>
    </xf>
    <xf numFmtId="0" fontId="0" fillId="0" borderId="9" xfId="0" applyBorder="1" applyAlignment="1">
      <alignment horizontal="left" vertical="center" wrapText="1"/>
    </xf>
    <xf numFmtId="0" fontId="0" fillId="0" borderId="14" xfId="0" applyBorder="1" applyAlignment="1">
      <alignment horizontal="left" vertical="center" wrapText="1"/>
    </xf>
    <xf numFmtId="0" fontId="24" fillId="0" borderId="9" xfId="0" applyFont="1" applyBorder="1" applyAlignment="1">
      <alignment horizontal="left" vertical="center" wrapText="1"/>
    </xf>
    <xf numFmtId="0" fontId="24" fillId="0" borderId="14" xfId="0" applyFont="1" applyBorder="1" applyAlignment="1">
      <alignment horizontal="left" vertical="center" wrapText="1"/>
    </xf>
    <xf numFmtId="0" fontId="22" fillId="0" borderId="21" xfId="0" applyFont="1" applyBorder="1" applyAlignment="1">
      <alignment horizontal="center" vertical="center" wrapText="1"/>
    </xf>
    <xf numFmtId="0" fontId="0" fillId="0" borderId="24" xfId="0" applyBorder="1" applyAlignment="1">
      <alignment horizontal="center"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0" fillId="0" borderId="28" xfId="0" applyBorder="1" applyAlignment="1">
      <alignment horizontal="left" vertical="center" wrapText="1"/>
    </xf>
    <xf numFmtId="0" fontId="24" fillId="0" borderId="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1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47" xfId="0" applyFont="1" applyBorder="1" applyAlignment="1">
      <alignment horizontal="center" vertical="center" wrapText="1"/>
    </xf>
    <xf numFmtId="0" fontId="22" fillId="0" borderId="34"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60" xfId="0" applyFont="1" applyBorder="1" applyAlignment="1">
      <alignment horizontal="center" vertical="center" wrapText="1"/>
    </xf>
    <xf numFmtId="0" fontId="0" fillId="0" borderId="10" xfId="0" applyBorder="1" applyAlignment="1">
      <alignment horizontal="left" vertical="center" wrapText="1"/>
    </xf>
    <xf numFmtId="0" fontId="0" fillId="15" borderId="7" xfId="0" applyFill="1" applyBorder="1" applyAlignment="1">
      <alignment horizontal="left" vertical="center" wrapText="1"/>
    </xf>
    <xf numFmtId="0" fontId="25" fillId="0" borderId="2" xfId="0" applyFont="1" applyBorder="1" applyAlignment="1">
      <alignment vertical="center"/>
    </xf>
    <xf numFmtId="0" fontId="25" fillId="0" borderId="7" xfId="0" applyFont="1" applyBorder="1" applyAlignment="1">
      <alignment vertical="center"/>
    </xf>
    <xf numFmtId="0" fontId="25" fillId="0" borderId="0" xfId="0" applyFont="1" applyAlignment="1">
      <alignment vertical="center"/>
    </xf>
    <xf numFmtId="0" fontId="25" fillId="0" borderId="10" xfId="0" applyFont="1" applyBorder="1" applyAlignment="1">
      <alignment vertical="center"/>
    </xf>
    <xf numFmtId="0" fontId="25" fillId="0" borderId="11" xfId="0" applyFont="1" applyBorder="1" applyAlignment="1">
      <alignment vertical="center"/>
    </xf>
    <xf numFmtId="0" fontId="22" fillId="0" borderId="5" xfId="0" applyFont="1" applyBorder="1" applyAlignment="1">
      <alignment vertical="center"/>
    </xf>
    <xf numFmtId="0" fontId="1" fillId="0" borderId="0" xfId="0" applyFont="1" applyAlignment="1">
      <alignment horizontal="center"/>
    </xf>
    <xf numFmtId="0" fontId="1" fillId="0" borderId="2" xfId="0" applyFont="1" applyBorder="1" applyAlignment="1">
      <alignment horizontal="right" vertical="center"/>
    </xf>
    <xf numFmtId="0" fontId="1" fillId="0" borderId="3" xfId="0" applyFont="1" applyBorder="1" applyAlignment="1">
      <alignment horizontal="right" vertical="center"/>
    </xf>
    <xf numFmtId="0" fontId="22" fillId="5" borderId="18" xfId="0" applyFont="1" applyFill="1" applyBorder="1" applyAlignment="1">
      <alignment horizontal="left" vertical="center" wrapText="1"/>
    </xf>
    <xf numFmtId="0" fontId="22" fillId="5" borderId="41" xfId="0" applyFont="1" applyFill="1" applyBorder="1" applyAlignment="1">
      <alignment horizontal="left" vertical="center" wrapText="1"/>
    </xf>
    <xf numFmtId="0" fontId="22" fillId="5" borderId="13" xfId="0" applyFont="1" applyFill="1" applyBorder="1" applyAlignment="1">
      <alignment horizontal="left" vertical="center" wrapText="1"/>
    </xf>
    <xf numFmtId="0" fontId="22" fillId="5" borderId="4" xfId="0" applyFont="1" applyFill="1" applyBorder="1" applyAlignment="1">
      <alignment horizontal="left" vertical="center" wrapText="1"/>
    </xf>
    <xf numFmtId="0" fontId="22" fillId="5" borderId="56" xfId="0" applyFont="1" applyFill="1" applyBorder="1" applyAlignment="1">
      <alignment horizontal="left" vertical="center" wrapText="1"/>
    </xf>
    <xf numFmtId="0" fontId="34" fillId="12" borderId="38" xfId="0" applyFont="1" applyFill="1" applyBorder="1" applyAlignment="1">
      <alignment horizontal="center"/>
    </xf>
    <xf numFmtId="0" fontId="34" fillId="12" borderId="36" xfId="0" applyFont="1" applyFill="1" applyBorder="1" applyAlignment="1">
      <alignment horizontal="center"/>
    </xf>
    <xf numFmtId="0" fontId="34" fillId="11" borderId="38" xfId="0" applyFont="1" applyFill="1" applyBorder="1" applyAlignment="1">
      <alignment horizontal="center"/>
    </xf>
    <xf numFmtId="0" fontId="34" fillId="11" borderId="36" xfId="0" applyFont="1" applyFill="1" applyBorder="1" applyAlignment="1">
      <alignment horizontal="center"/>
    </xf>
    <xf numFmtId="0" fontId="33" fillId="0" borderId="0" xfId="0" applyFont="1" applyAlignment="1">
      <alignment horizontal="center"/>
    </xf>
    <xf numFmtId="44" fontId="44" fillId="22" borderId="60" xfId="2" applyFont="1" applyFill="1" applyBorder="1" applyAlignment="1">
      <alignment horizontal="center" vertical="center"/>
    </xf>
    <xf numFmtId="44" fontId="44" fillId="22" borderId="24" xfId="2" applyFont="1" applyFill="1" applyBorder="1" applyAlignment="1">
      <alignment horizontal="center" vertical="center"/>
    </xf>
    <xf numFmtId="0" fontId="11" fillId="0" borderId="23" xfId="0" applyFont="1" applyBorder="1" applyAlignment="1">
      <alignment horizontal="center" vertical="center" wrapText="1"/>
    </xf>
    <xf numFmtId="0" fontId="11" fillId="0" borderId="51" xfId="0" applyFont="1" applyBorder="1" applyAlignment="1">
      <alignment horizontal="center" vertical="center" wrapText="1"/>
    </xf>
    <xf numFmtId="44" fontId="44" fillId="22" borderId="33" xfId="2" applyFont="1" applyFill="1" applyBorder="1" applyAlignment="1">
      <alignment horizontal="center" vertical="center"/>
    </xf>
    <xf numFmtId="44" fontId="44" fillId="22" borderId="21" xfId="2" applyFont="1" applyFill="1" applyBorder="1" applyAlignment="1">
      <alignment horizontal="center" vertical="center"/>
    </xf>
    <xf numFmtId="0" fontId="11" fillId="0" borderId="20" xfId="0" applyFont="1" applyBorder="1" applyAlignment="1">
      <alignment horizontal="center" vertical="center" wrapText="1"/>
    </xf>
    <xf numFmtId="0" fontId="11" fillId="0" borderId="40" xfId="0" applyFont="1" applyBorder="1" applyAlignment="1">
      <alignment horizontal="center" vertical="center" wrapText="1"/>
    </xf>
    <xf numFmtId="44" fontId="44" fillId="22" borderId="34" xfId="2" applyFont="1" applyFill="1" applyBorder="1" applyAlignment="1">
      <alignment horizontal="center" vertical="center"/>
    </xf>
    <xf numFmtId="44" fontId="44" fillId="22" borderId="16" xfId="2" applyFont="1" applyFill="1" applyBorder="1" applyAlignment="1">
      <alignment horizontal="center" vertical="center"/>
    </xf>
    <xf numFmtId="0" fontId="11" fillId="0" borderId="19"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28" xfId="0" applyFont="1" applyBorder="1" applyAlignment="1">
      <alignment horizontal="center" vertical="center" wrapText="1"/>
    </xf>
    <xf numFmtId="0" fontId="22" fillId="0" borderId="13" xfId="0" applyFont="1" applyBorder="1" applyAlignment="1">
      <alignment horizontal="left" vertical="center" wrapText="1"/>
    </xf>
    <xf numFmtId="0" fontId="11" fillId="0" borderId="26" xfId="0" applyFont="1" applyBorder="1" applyAlignment="1">
      <alignment horizontal="center" vertical="center" wrapText="1"/>
    </xf>
    <xf numFmtId="0" fontId="11" fillId="0" borderId="25" xfId="0" applyFont="1" applyBorder="1" applyAlignment="1">
      <alignment horizontal="center" vertical="center" wrapText="1"/>
    </xf>
    <xf numFmtId="43" fontId="28" fillId="0" borderId="0" xfId="1" applyFont="1"/>
    <xf numFmtId="43" fontId="2" fillId="3" borderId="9" xfId="1" applyFont="1" applyFill="1" applyBorder="1" applyAlignment="1">
      <alignment horizontal="center" vertical="center" wrapText="1"/>
    </xf>
    <xf numFmtId="43" fontId="2" fillId="3" borderId="14" xfId="1" applyFont="1" applyFill="1" applyBorder="1" applyAlignment="1">
      <alignment horizontal="center" vertical="center" wrapText="1"/>
    </xf>
    <xf numFmtId="43" fontId="11" fillId="20" borderId="34" xfId="1" applyFont="1" applyFill="1" applyBorder="1" applyAlignment="1">
      <alignment horizontal="center" vertical="center" wrapText="1"/>
    </xf>
    <xf numFmtId="43" fontId="11" fillId="20" borderId="33" xfId="1" applyFont="1" applyFill="1" applyBorder="1" applyAlignment="1">
      <alignment horizontal="center" vertical="center" wrapText="1"/>
    </xf>
    <xf numFmtId="43" fontId="11" fillId="20" borderId="60" xfId="1" applyFont="1" applyFill="1" applyBorder="1" applyAlignment="1">
      <alignment horizontal="center" vertical="center" wrapText="1"/>
    </xf>
    <xf numFmtId="43" fontId="6" fillId="20" borderId="33" xfId="1" applyFont="1" applyFill="1" applyBorder="1" applyAlignment="1">
      <alignment horizontal="center" vertical="center" wrapText="1"/>
    </xf>
    <xf numFmtId="43" fontId="11" fillId="20" borderId="33" xfId="1" applyFont="1" applyFill="1" applyBorder="1" applyAlignment="1">
      <alignment horizontal="center"/>
    </xf>
    <xf numFmtId="43" fontId="11" fillId="20" borderId="60" xfId="1" applyFont="1" applyFill="1" applyBorder="1" applyAlignment="1">
      <alignment horizontal="center"/>
    </xf>
    <xf numFmtId="43" fontId="11" fillId="20" borderId="34" xfId="1" applyFont="1" applyFill="1" applyBorder="1" applyAlignment="1">
      <alignment horizontal="center"/>
    </xf>
    <xf numFmtId="43" fontId="11" fillId="20" borderId="33" xfId="1" applyFont="1" applyFill="1" applyBorder="1" applyAlignment="1">
      <alignment horizontal="center" vertical="center"/>
    </xf>
    <xf numFmtId="43" fontId="11" fillId="20" borderId="60" xfId="1" applyFont="1" applyFill="1" applyBorder="1" applyAlignment="1">
      <alignment horizontal="center" vertical="center"/>
    </xf>
    <xf numFmtId="43" fontId="11" fillId="20" borderId="34" xfId="1" applyFont="1" applyFill="1" applyBorder="1" applyAlignment="1">
      <alignment horizontal="center" vertical="center"/>
    </xf>
    <xf numFmtId="43" fontId="6" fillId="20" borderId="60" xfId="1" applyFont="1" applyFill="1" applyBorder="1" applyAlignment="1">
      <alignment horizontal="center" vertical="center" wrapText="1"/>
    </xf>
    <xf numFmtId="43" fontId="6" fillId="20" borderId="34" xfId="1" applyFont="1" applyFill="1" applyBorder="1" applyAlignment="1">
      <alignment horizontal="center" vertical="center" wrapText="1"/>
    </xf>
    <xf numFmtId="43" fontId="23" fillId="7" borderId="0" xfId="1" applyFont="1" applyFill="1" applyAlignment="1">
      <alignment horizontal="center" vertical="center" wrapText="1"/>
    </xf>
    <xf numFmtId="43" fontId="7" fillId="0" borderId="0" xfId="1" applyFont="1" applyAlignment="1">
      <alignment horizontal="center" vertical="center" wrapText="1"/>
    </xf>
    <xf numFmtId="43" fontId="6" fillId="20" borderId="52" xfId="1" applyFont="1" applyFill="1" applyBorder="1" applyAlignment="1">
      <alignment horizontal="center" vertical="center" wrapText="1"/>
    </xf>
    <xf numFmtId="43" fontId="6" fillId="20" borderId="36" xfId="1" applyFont="1" applyFill="1" applyBorder="1" applyAlignment="1">
      <alignment horizontal="center" vertical="center" wrapText="1"/>
    </xf>
    <xf numFmtId="43" fontId="11" fillId="20" borderId="61" xfId="1" applyFont="1" applyFill="1" applyBorder="1" applyAlignment="1">
      <alignment horizontal="center"/>
    </xf>
    <xf numFmtId="43" fontId="5" fillId="7" borderId="0" xfId="1" applyFont="1" applyFill="1"/>
    <xf numFmtId="43" fontId="5" fillId="0" borderId="0" xfId="1" applyFont="1"/>
    <xf numFmtId="43" fontId="11" fillId="20" borderId="37" xfId="1" applyFont="1" applyFill="1" applyBorder="1" applyAlignment="1">
      <alignment horizontal="center"/>
    </xf>
    <xf numFmtId="43" fontId="1" fillId="0" borderId="0" xfId="1" applyFont="1" applyAlignment="1">
      <alignment horizontal="right" vertical="center"/>
    </xf>
    <xf numFmtId="43" fontId="30" fillId="0" borderId="0" xfId="1" applyFont="1" applyAlignment="1">
      <alignment horizontal="center" vertical="center"/>
    </xf>
    <xf numFmtId="43" fontId="2" fillId="3" borderId="15" xfId="1" applyFont="1" applyFill="1" applyBorder="1" applyAlignment="1">
      <alignment horizontal="center" vertical="center" wrapText="1"/>
    </xf>
    <xf numFmtId="43" fontId="11" fillId="20" borderId="64" xfId="1" applyFont="1" applyFill="1" applyBorder="1" applyAlignment="1">
      <alignment horizontal="center" vertical="center" wrapText="1"/>
    </xf>
    <xf numFmtId="43" fontId="11" fillId="20" borderId="65" xfId="1" applyFont="1" applyFill="1" applyBorder="1" applyAlignment="1">
      <alignment horizontal="center" vertical="center" wrapText="1"/>
    </xf>
    <xf numFmtId="43" fontId="11" fillId="20" borderId="66" xfId="1" applyFont="1" applyFill="1" applyBorder="1" applyAlignment="1">
      <alignment horizontal="center" vertical="center" wrapText="1"/>
    </xf>
    <xf numFmtId="43" fontId="6" fillId="20" borderId="65" xfId="1" applyFont="1" applyFill="1" applyBorder="1" applyAlignment="1">
      <alignment horizontal="center" vertical="center" wrapText="1"/>
    </xf>
    <xf numFmtId="43" fontId="11" fillId="20" borderId="65" xfId="1" applyFont="1" applyFill="1" applyBorder="1" applyAlignment="1">
      <alignment horizontal="center"/>
    </xf>
    <xf numFmtId="43" fontId="11" fillId="20" borderId="66" xfId="1" applyFont="1" applyFill="1" applyBorder="1" applyAlignment="1">
      <alignment horizontal="center"/>
    </xf>
    <xf numFmtId="43" fontId="11" fillId="20" borderId="64" xfId="1" applyFont="1" applyFill="1" applyBorder="1" applyAlignment="1">
      <alignment horizontal="center"/>
    </xf>
    <xf numFmtId="43" fontId="11" fillId="20" borderId="65" xfId="1" applyFont="1" applyFill="1" applyBorder="1" applyAlignment="1">
      <alignment horizontal="center" vertical="center"/>
    </xf>
    <xf numFmtId="43" fontId="11" fillId="20" borderId="66" xfId="1" applyFont="1" applyFill="1" applyBorder="1" applyAlignment="1">
      <alignment horizontal="center" vertical="center"/>
    </xf>
    <xf numFmtId="43" fontId="11" fillId="20" borderId="64" xfId="1" applyFont="1" applyFill="1" applyBorder="1" applyAlignment="1">
      <alignment horizontal="center" vertical="center"/>
    </xf>
    <xf numFmtId="43" fontId="6" fillId="20" borderId="66" xfId="1" applyFont="1" applyFill="1" applyBorder="1" applyAlignment="1">
      <alignment horizontal="center" vertical="center" wrapText="1"/>
    </xf>
    <xf numFmtId="43" fontId="6" fillId="20" borderId="64" xfId="1" applyFont="1" applyFill="1" applyBorder="1" applyAlignment="1">
      <alignment horizontal="center" vertical="center" wrapText="1"/>
    </xf>
    <xf numFmtId="43" fontId="11" fillId="20" borderId="67" xfId="1" applyFont="1" applyFill="1" applyBorder="1" applyAlignment="1">
      <alignment horizontal="center"/>
    </xf>
    <xf numFmtId="43" fontId="5" fillId="21" borderId="52" xfId="1" applyFont="1" applyFill="1" applyBorder="1" applyAlignment="1">
      <alignment horizontal="center" vertical="center" wrapText="1"/>
    </xf>
    <xf numFmtId="43" fontId="5" fillId="21" borderId="36" xfId="1" applyFont="1" applyFill="1" applyBorder="1" applyAlignment="1">
      <alignment horizontal="center" vertical="center" wrapText="1"/>
    </xf>
    <xf numFmtId="43" fontId="5" fillId="21" borderId="61" xfId="1" applyFont="1" applyFill="1" applyBorder="1" applyAlignment="1">
      <alignment horizontal="center" vertical="center" wrapText="1"/>
    </xf>
    <xf numFmtId="43" fontId="6" fillId="21" borderId="36" xfId="1" applyFont="1" applyFill="1" applyBorder="1" applyAlignment="1">
      <alignment horizontal="center" vertical="center" wrapText="1"/>
    </xf>
    <xf numFmtId="43" fontId="5" fillId="21" borderId="36" xfId="1" applyFont="1" applyFill="1" applyBorder="1" applyAlignment="1">
      <alignment horizontal="center"/>
    </xf>
    <xf numFmtId="43" fontId="5" fillId="21" borderId="61" xfId="1" applyFont="1" applyFill="1" applyBorder="1" applyAlignment="1">
      <alignment horizontal="center"/>
    </xf>
    <xf numFmtId="43" fontId="5" fillId="21" borderId="16" xfId="1" applyFont="1" applyFill="1" applyBorder="1" applyAlignment="1">
      <alignment horizontal="center"/>
    </xf>
    <xf numFmtId="43" fontId="5" fillId="21" borderId="21" xfId="1" applyFont="1" applyFill="1" applyBorder="1" applyAlignment="1">
      <alignment horizontal="center"/>
    </xf>
    <xf numFmtId="43" fontId="5" fillId="21" borderId="24" xfId="1" applyFont="1" applyFill="1" applyBorder="1" applyAlignment="1">
      <alignment horizontal="center"/>
    </xf>
    <xf numFmtId="43" fontId="6" fillId="21" borderId="21" xfId="1" applyFont="1" applyFill="1" applyBorder="1" applyAlignment="1">
      <alignment horizontal="center" vertical="center" wrapText="1"/>
    </xf>
    <xf numFmtId="43" fontId="11" fillId="21" borderId="24" xfId="1" applyFont="1" applyFill="1" applyBorder="1" applyAlignment="1">
      <alignment horizontal="center" vertical="center" wrapText="1"/>
    </xf>
    <xf numFmtId="43" fontId="11" fillId="21" borderId="16" xfId="1" applyFont="1" applyFill="1" applyBorder="1" applyAlignment="1">
      <alignment horizontal="center"/>
    </xf>
    <xf numFmtId="43" fontId="11" fillId="21" borderId="21" xfId="1" applyFont="1" applyFill="1" applyBorder="1" applyAlignment="1">
      <alignment horizontal="center"/>
    </xf>
    <xf numFmtId="43" fontId="11" fillId="21" borderId="24" xfId="1" applyFont="1" applyFill="1" applyBorder="1" applyAlignment="1">
      <alignment horizontal="center"/>
    </xf>
    <xf numFmtId="43" fontId="11" fillId="21" borderId="21" xfId="1" applyFont="1" applyFill="1" applyBorder="1" applyAlignment="1">
      <alignment horizontal="center" vertical="center"/>
    </xf>
    <xf numFmtId="43" fontId="11" fillId="21" borderId="24" xfId="1" applyFont="1" applyFill="1" applyBorder="1" applyAlignment="1">
      <alignment horizontal="center" vertical="center"/>
    </xf>
    <xf numFmtId="43" fontId="11" fillId="21" borderId="21" xfId="1" applyFont="1" applyFill="1" applyBorder="1" applyAlignment="1">
      <alignment horizontal="center" vertical="center" wrapText="1"/>
    </xf>
    <xf numFmtId="43" fontId="6" fillId="21" borderId="24" xfId="1" applyFont="1" applyFill="1" applyBorder="1" applyAlignment="1">
      <alignment horizontal="center" vertical="center" wrapText="1"/>
    </xf>
    <xf numFmtId="43" fontId="11" fillId="21" borderId="62" xfId="1" applyFont="1" applyFill="1" applyBorder="1" applyAlignment="1">
      <alignment horizontal="center" vertical="center" wrapText="1"/>
    </xf>
    <xf numFmtId="43" fontId="5" fillId="21" borderId="24" xfId="1" applyFont="1" applyFill="1" applyBorder="1" applyAlignment="1">
      <alignment horizontal="center" vertical="center" wrapText="1"/>
    </xf>
    <xf numFmtId="43" fontId="5" fillId="21" borderId="21" xfId="1" applyFont="1" applyFill="1" applyBorder="1" applyAlignment="1">
      <alignment horizontal="center" vertical="center" wrapText="1"/>
    </xf>
    <xf numFmtId="43" fontId="5" fillId="21" borderId="16" xfId="1" applyFont="1" applyFill="1" applyBorder="1" applyAlignment="1">
      <alignment horizontal="center" vertical="center" wrapText="1"/>
    </xf>
    <xf numFmtId="43" fontId="6" fillId="21" borderId="16" xfId="1" applyFont="1" applyFill="1" applyBorder="1" applyAlignment="1">
      <alignment horizontal="center" vertical="center" wrapText="1"/>
    </xf>
    <xf numFmtId="43" fontId="11" fillId="21" borderId="34" xfId="1" applyFont="1" applyFill="1" applyBorder="1" applyAlignment="1">
      <alignment horizontal="center" vertical="center" wrapText="1"/>
    </xf>
    <xf numFmtId="43" fontId="11" fillId="21" borderId="33" xfId="1" applyFont="1" applyFill="1" applyBorder="1" applyAlignment="1">
      <alignment horizontal="center" vertical="center"/>
    </xf>
    <xf numFmtId="43" fontId="11" fillId="21" borderId="60" xfId="1" applyFont="1" applyFill="1" applyBorder="1" applyAlignment="1">
      <alignment horizontal="center" vertical="center" wrapText="1"/>
    </xf>
    <xf numFmtId="43" fontId="11" fillId="21" borderId="16" xfId="1" applyFont="1" applyFill="1" applyBorder="1" applyAlignment="1">
      <alignment horizontal="center" vertical="center" wrapText="1"/>
    </xf>
    <xf numFmtId="43" fontId="11" fillId="21" borderId="29" xfId="1" applyFont="1" applyFill="1" applyBorder="1" applyAlignment="1">
      <alignment horizontal="center"/>
    </xf>
    <xf numFmtId="43" fontId="41" fillId="0" borderId="0" xfId="1" applyFont="1" applyAlignment="1">
      <alignment horizontal="center" vertical="center" wrapText="1"/>
    </xf>
    <xf numFmtId="43" fontId="11" fillId="20" borderId="35" xfId="1" applyFont="1" applyFill="1" applyBorder="1" applyAlignment="1">
      <alignment horizontal="center" vertical="center" wrapText="1"/>
    </xf>
    <xf numFmtId="43" fontId="11" fillId="20" borderId="68" xfId="1" applyFont="1" applyFill="1" applyBorder="1" applyAlignment="1">
      <alignment horizontal="center" vertical="center" wrapText="1"/>
    </xf>
    <xf numFmtId="0" fontId="22" fillId="0" borderId="18" xfId="0" applyFont="1" applyBorder="1" applyAlignment="1">
      <alignment horizontal="center" vertical="center" wrapText="1"/>
    </xf>
    <xf numFmtId="0" fontId="11" fillId="20" borderId="53" xfId="0" applyFont="1" applyFill="1" applyBorder="1" applyAlignment="1">
      <alignment horizontal="center" vertical="center" wrapText="1"/>
    </xf>
    <xf numFmtId="0" fontId="5" fillId="0" borderId="51" xfId="0" applyFont="1" applyBorder="1" applyAlignment="1">
      <alignment horizontal="center" vertical="center" wrapText="1"/>
    </xf>
    <xf numFmtId="44" fontId="4" fillId="0" borderId="47" xfId="2" applyFont="1" applyBorder="1" applyAlignment="1">
      <alignment horizontal="center" vertical="center" wrapText="1"/>
    </xf>
    <xf numFmtId="44" fontId="4" fillId="0" borderId="12" xfId="2" applyFont="1" applyBorder="1" applyAlignment="1">
      <alignment horizontal="center" vertical="center" wrapText="1"/>
    </xf>
    <xf numFmtId="44" fontId="5" fillId="5" borderId="0" xfId="2" applyFont="1" applyFill="1"/>
    <xf numFmtId="44" fontId="4" fillId="0" borderId="13" xfId="2" applyFont="1" applyBorder="1" applyAlignment="1">
      <alignment horizontal="center" vertical="center" wrapText="1"/>
    </xf>
    <xf numFmtId="44" fontId="1" fillId="0" borderId="29" xfId="2" applyFont="1" applyBorder="1" applyAlignment="1">
      <alignment horizontal="center" vertical="center"/>
    </xf>
    <xf numFmtId="44" fontId="1" fillId="0" borderId="0" xfId="2" applyFont="1"/>
    <xf numFmtId="44" fontId="5" fillId="7" borderId="0" xfId="2" applyFont="1" applyFill="1" applyAlignment="1">
      <alignment horizontal="center"/>
    </xf>
    <xf numFmtId="44" fontId="5" fillId="5" borderId="0" xfId="2" applyFont="1" applyFill="1" applyAlignment="1">
      <alignment horizontal="center"/>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84044</xdr:colOff>
      <xdr:row>0</xdr:row>
      <xdr:rowOff>154080</xdr:rowOff>
    </xdr:from>
    <xdr:to>
      <xdr:col>1</xdr:col>
      <xdr:colOff>532280</xdr:colOff>
      <xdr:row>7</xdr:row>
      <xdr:rowOff>300727</xdr:rowOff>
    </xdr:to>
    <xdr:pic>
      <xdr:nvPicPr>
        <xdr:cNvPr id="2" name="Image 1" descr="La CNAF recherche son agence média pour la branche famille | Offremedia">
          <a:extLst>
            <a:ext uri="{FF2B5EF4-FFF2-40B4-BE49-F238E27FC236}">
              <a16:creationId xmlns:a16="http://schemas.microsoft.com/office/drawing/2014/main" id="{50F3D1E6-3500-47C8-8017-C7A749BA9B0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085" t="1" r="29870" b="2276"/>
        <a:stretch/>
      </xdr:blipFill>
      <xdr:spPr bwMode="auto">
        <a:xfrm>
          <a:off x="84044" y="154080"/>
          <a:ext cx="1210236" cy="1618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40B31-A19C-418F-AA13-8F7628EA78DB}">
  <dimension ref="C1:N22"/>
  <sheetViews>
    <sheetView showGridLines="0" zoomScale="90" zoomScaleNormal="90" workbookViewId="0">
      <selection activeCell="C20" sqref="C20:K22"/>
    </sheetView>
  </sheetViews>
  <sheetFormatPr baseColWidth="10" defaultColWidth="11.42578125" defaultRowHeight="15" x14ac:dyDescent="0.25"/>
  <cols>
    <col min="3" max="3" width="16.5703125" bestFit="1" customWidth="1"/>
    <col min="4" max="4" width="10" bestFit="1" customWidth="1"/>
    <col min="5" max="5" width="28.7109375" bestFit="1" customWidth="1"/>
  </cols>
  <sheetData>
    <row r="1" spans="3:14" x14ac:dyDescent="0.25">
      <c r="C1" s="6"/>
      <c r="D1" s="6"/>
      <c r="E1" s="6"/>
      <c r="F1" s="6"/>
      <c r="G1" s="6"/>
      <c r="H1" s="6"/>
      <c r="I1" s="6"/>
      <c r="J1" s="6"/>
      <c r="K1" s="6"/>
      <c r="L1" s="6"/>
    </row>
    <row r="2" spans="3:14" s="6" customFormat="1" x14ac:dyDescent="0.25">
      <c r="C2" s="7"/>
      <c r="D2" s="8"/>
      <c r="E2" s="8"/>
      <c r="F2" s="8"/>
      <c r="G2" s="8"/>
      <c r="H2" s="8"/>
      <c r="I2" s="8"/>
      <c r="J2" s="9"/>
    </row>
    <row r="3" spans="3:14" s="6" customFormat="1" ht="18" x14ac:dyDescent="0.25">
      <c r="C3" s="289" t="s">
        <v>0</v>
      </c>
      <c r="D3" s="290"/>
      <c r="E3" s="290"/>
      <c r="F3" s="290"/>
      <c r="G3" s="290"/>
      <c r="H3" s="290"/>
      <c r="I3" s="290"/>
      <c r="J3" s="291"/>
    </row>
    <row r="4" spans="3:14" s="6" customFormat="1" x14ac:dyDescent="0.25">
      <c r="C4" s="10"/>
      <c r="D4" s="11"/>
      <c r="E4" s="11"/>
      <c r="F4" s="11"/>
      <c r="G4" s="11"/>
      <c r="H4" s="11"/>
      <c r="I4" s="11"/>
      <c r="J4" s="12"/>
    </row>
    <row r="5" spans="3:14" s="6" customFormat="1" x14ac:dyDescent="0.25">
      <c r="C5" s="289" t="s">
        <v>1</v>
      </c>
      <c r="D5" s="290"/>
      <c r="E5" s="290"/>
      <c r="F5" s="290"/>
      <c r="G5" s="290"/>
      <c r="H5" s="290"/>
      <c r="I5" s="290"/>
      <c r="J5" s="291"/>
    </row>
    <row r="6" spans="3:14" s="6" customFormat="1" x14ac:dyDescent="0.25">
      <c r="C6" s="289"/>
      <c r="D6" s="290"/>
      <c r="E6" s="290"/>
      <c r="F6" s="290"/>
      <c r="G6" s="290"/>
      <c r="H6" s="290"/>
      <c r="I6" s="290"/>
      <c r="J6" s="291"/>
    </row>
    <row r="7" spans="3:14" s="6" customFormat="1" ht="27.75" customHeight="1" x14ac:dyDescent="0.25">
      <c r="C7" s="289"/>
      <c r="D7" s="290"/>
      <c r="E7" s="290"/>
      <c r="F7" s="290"/>
      <c r="G7" s="290"/>
      <c r="H7" s="290"/>
      <c r="I7" s="290"/>
      <c r="J7" s="291"/>
    </row>
    <row r="8" spans="3:14" s="6" customFormat="1" ht="42.75" customHeight="1" x14ac:dyDescent="0.25">
      <c r="C8" s="289" t="s">
        <v>306</v>
      </c>
      <c r="D8" s="290"/>
      <c r="E8" s="290"/>
      <c r="F8" s="290"/>
      <c r="G8" s="290"/>
      <c r="H8" s="290"/>
      <c r="I8" s="290"/>
      <c r="J8" s="291"/>
      <c r="N8"/>
    </row>
    <row r="9" spans="3:14" s="6" customFormat="1" ht="22.5" x14ac:dyDescent="0.25">
      <c r="C9" s="292" t="s">
        <v>2</v>
      </c>
      <c r="D9" s="293"/>
      <c r="E9" s="293"/>
      <c r="F9" s="293"/>
      <c r="G9" s="293"/>
      <c r="H9" s="293"/>
      <c r="I9" s="293"/>
      <c r="J9" s="294"/>
    </row>
    <row r="10" spans="3:14" s="6" customFormat="1" ht="15" customHeight="1" x14ac:dyDescent="0.25">
      <c r="C10" s="13"/>
      <c r="D10" s="14"/>
      <c r="E10" s="14"/>
      <c r="F10" s="14"/>
      <c r="G10" s="14"/>
      <c r="H10" s="14"/>
      <c r="I10" s="14"/>
      <c r="J10" s="15"/>
    </row>
    <row r="11" spans="3:14" s="6" customFormat="1" ht="18" x14ac:dyDescent="0.25">
      <c r="C11" s="289"/>
      <c r="D11" s="290"/>
      <c r="E11" s="290"/>
      <c r="F11" s="290"/>
      <c r="G11" s="290"/>
      <c r="H11" s="290"/>
      <c r="I11" s="290"/>
      <c r="J11" s="291"/>
    </row>
    <row r="12" spans="3:14" s="6" customFormat="1" ht="15" customHeight="1" x14ac:dyDescent="0.25">
      <c r="C12" s="16"/>
      <c r="D12" s="17"/>
      <c r="E12" s="17"/>
      <c r="F12" s="17"/>
      <c r="G12" s="17"/>
      <c r="H12" s="17"/>
      <c r="I12" s="17"/>
      <c r="J12" s="18"/>
    </row>
    <row r="13" spans="3:14" x14ac:dyDescent="0.25">
      <c r="C13" s="19"/>
      <c r="D13" s="19"/>
      <c r="E13" s="19"/>
      <c r="F13" s="19"/>
      <c r="G13" s="19"/>
      <c r="H13" s="19"/>
      <c r="I13" s="19"/>
      <c r="J13" s="19"/>
      <c r="K13" s="19"/>
      <c r="L13" s="19"/>
    </row>
    <row r="14" spans="3:14" x14ac:dyDescent="0.25">
      <c r="C14" s="19"/>
      <c r="D14" s="19"/>
      <c r="E14" s="19"/>
      <c r="F14" s="19"/>
      <c r="G14" s="19"/>
      <c r="H14" s="19"/>
      <c r="I14" s="19"/>
      <c r="J14" s="19"/>
      <c r="K14" s="19"/>
      <c r="L14" s="19"/>
    </row>
    <row r="15" spans="3:14" x14ac:dyDescent="0.25">
      <c r="C15" s="19"/>
      <c r="D15" s="19"/>
      <c r="E15" s="19"/>
      <c r="F15" s="19"/>
      <c r="G15" s="19"/>
      <c r="H15" s="19"/>
      <c r="I15" s="19"/>
      <c r="J15" s="19"/>
      <c r="K15" s="19"/>
      <c r="L15" s="19"/>
    </row>
    <row r="16" spans="3:14" x14ac:dyDescent="0.25">
      <c r="C16" s="20"/>
      <c r="D16" s="20"/>
      <c r="E16" s="20"/>
      <c r="F16" s="20"/>
      <c r="G16" s="20"/>
      <c r="H16" s="20"/>
      <c r="I16" s="20"/>
      <c r="J16" s="20"/>
      <c r="K16" s="20"/>
      <c r="L16" s="20"/>
    </row>
    <row r="17" spans="3:12" x14ac:dyDescent="0.25">
      <c r="C17" s="20"/>
      <c r="D17" s="20"/>
      <c r="E17" s="20"/>
      <c r="F17" s="20"/>
      <c r="G17" s="20"/>
      <c r="H17" s="20"/>
      <c r="I17" s="20"/>
      <c r="J17" s="20"/>
      <c r="K17" s="20"/>
      <c r="L17" s="20"/>
    </row>
    <row r="18" spans="3:12" x14ac:dyDescent="0.25">
      <c r="C18" s="295" t="s">
        <v>3</v>
      </c>
      <c r="D18" s="295"/>
      <c r="E18" s="295"/>
      <c r="F18" s="20"/>
      <c r="G18" s="20"/>
      <c r="H18" s="20"/>
      <c r="I18" s="20"/>
      <c r="J18" s="20"/>
      <c r="K18" s="20"/>
      <c r="L18" s="20"/>
    </row>
    <row r="19" spans="3:12" x14ac:dyDescent="0.25">
      <c r="C19" s="21"/>
      <c r="D19" s="21"/>
      <c r="E19" s="21"/>
      <c r="F19" s="20"/>
      <c r="G19" s="20"/>
      <c r="H19" s="20"/>
      <c r="I19" s="20"/>
      <c r="J19" s="20"/>
      <c r="K19" s="20"/>
      <c r="L19" s="20"/>
    </row>
    <row r="20" spans="3:12" ht="15" customHeight="1" x14ac:dyDescent="0.25">
      <c r="C20" s="288" t="s">
        <v>320</v>
      </c>
      <c r="D20" s="288"/>
      <c r="E20" s="288"/>
      <c r="F20" s="288"/>
      <c r="G20" s="288"/>
      <c r="H20" s="288"/>
      <c r="I20" s="288"/>
      <c r="J20" s="288"/>
      <c r="K20" s="288"/>
      <c r="L20" s="20"/>
    </row>
    <row r="21" spans="3:12" x14ac:dyDescent="0.25">
      <c r="C21" s="288"/>
      <c r="D21" s="288"/>
      <c r="E21" s="288"/>
      <c r="F21" s="288"/>
      <c r="G21" s="288"/>
      <c r="H21" s="288"/>
      <c r="I21" s="288"/>
      <c r="J21" s="288"/>
      <c r="K21" s="288"/>
      <c r="L21" s="20"/>
    </row>
    <row r="22" spans="3:12" ht="240.2" customHeight="1" x14ac:dyDescent="0.25">
      <c r="C22" s="288"/>
      <c r="D22" s="288"/>
      <c r="E22" s="288"/>
      <c r="F22" s="288"/>
      <c r="G22" s="288"/>
      <c r="H22" s="288"/>
      <c r="I22" s="288"/>
      <c r="J22" s="288"/>
      <c r="K22" s="288"/>
      <c r="L22" s="20"/>
    </row>
  </sheetData>
  <mergeCells count="7">
    <mergeCell ref="C20:K22"/>
    <mergeCell ref="C3:J3"/>
    <mergeCell ref="C5:J7"/>
    <mergeCell ref="C8:J8"/>
    <mergeCell ref="C9:J9"/>
    <mergeCell ref="C11:J11"/>
    <mergeCell ref="C18:E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3377-E877-433C-A15C-DB0A191B136F}">
  <dimension ref="A1:X226"/>
  <sheetViews>
    <sheetView showGridLines="0" tabSelected="1" zoomScale="80" zoomScaleNormal="80" workbookViewId="0">
      <pane xSplit="3" ySplit="8" topLeftCell="D165" activePane="bottomRight" state="frozen"/>
      <selection pane="topRight" sqref="A1:G1"/>
      <selection pane="bottomLeft" sqref="A1:G1"/>
      <selection pane="bottomRight" activeCell="A198" sqref="A198:B200"/>
    </sheetView>
  </sheetViews>
  <sheetFormatPr baseColWidth="10" defaultColWidth="11.42578125" defaultRowHeight="15" x14ac:dyDescent="0.25"/>
  <cols>
    <col min="1" max="1" width="52" customWidth="1"/>
    <col min="2" max="2" width="41.28515625" style="146" customWidth="1"/>
    <col min="3" max="4" width="22.140625" customWidth="1"/>
    <col min="5" max="5" width="11" style="219" bestFit="1" customWidth="1"/>
    <col min="6" max="6" width="12.140625" style="219" bestFit="1" customWidth="1"/>
    <col min="7" max="7" width="12.42578125" style="207" bestFit="1" customWidth="1"/>
    <col min="8" max="8" width="11" style="219" bestFit="1" customWidth="1"/>
    <col min="9" max="9" width="12.140625" style="219" bestFit="1" customWidth="1"/>
    <col min="10" max="10" width="11" style="219" bestFit="1" customWidth="1"/>
    <col min="11" max="11" width="12.140625" style="219" bestFit="1" customWidth="1"/>
    <col min="12" max="12" width="10.85546875" style="207"/>
    <col min="13" max="13" width="11" style="219" bestFit="1" customWidth="1"/>
    <col min="14" max="14" width="12.140625" style="219" bestFit="1" customWidth="1"/>
    <col min="15" max="15" width="11" style="219" bestFit="1" customWidth="1"/>
    <col min="16" max="16" width="12.140625" style="219" bestFit="1" customWidth="1"/>
    <col min="17" max="17" width="11.42578125" style="207"/>
    <col min="18" max="18" width="11" style="219" bestFit="1" customWidth="1"/>
    <col min="19" max="19" width="12.140625" style="219" bestFit="1" customWidth="1"/>
    <col min="20" max="20" width="11" style="219" bestFit="1" customWidth="1"/>
    <col min="21" max="21" width="12.140625" style="219" bestFit="1" customWidth="1"/>
    <col min="22" max="22" width="11.42578125" style="207"/>
    <col min="23" max="23" width="10.7109375" bestFit="1" customWidth="1"/>
    <col min="24" max="24" width="11.7109375" bestFit="1" customWidth="1"/>
  </cols>
  <sheetData>
    <row r="1" spans="1:24" s="48" customFormat="1" ht="33.4" customHeight="1" x14ac:dyDescent="0.3">
      <c r="A1" s="297" t="s">
        <v>1</v>
      </c>
      <c r="B1" s="297"/>
      <c r="C1" s="297"/>
      <c r="D1" s="297"/>
      <c r="E1" s="297"/>
      <c r="F1" s="297"/>
      <c r="G1" s="297"/>
      <c r="H1" s="297"/>
      <c r="I1" s="218"/>
      <c r="J1" s="218"/>
      <c r="K1" s="218"/>
      <c r="L1" s="407"/>
      <c r="M1" s="218"/>
      <c r="N1" s="218"/>
      <c r="O1" s="218"/>
      <c r="P1" s="218"/>
      <c r="Q1" s="407"/>
      <c r="R1" s="218"/>
      <c r="S1" s="218"/>
      <c r="T1" s="218"/>
      <c r="U1" s="218"/>
      <c r="V1" s="407"/>
    </row>
    <row r="2" spans="1:24" ht="21" x14ac:dyDescent="0.35">
      <c r="A2" s="22" t="s">
        <v>4</v>
      </c>
    </row>
    <row r="4" spans="1:24" x14ac:dyDescent="0.25">
      <c r="A4" s="299" t="s">
        <v>5</v>
      </c>
      <c r="B4" s="299"/>
      <c r="C4" s="300" t="s">
        <v>6</v>
      </c>
      <c r="D4" s="85"/>
    </row>
    <row r="5" spans="1:24" x14ac:dyDescent="0.25">
      <c r="A5" s="299"/>
      <c r="B5" s="299"/>
      <c r="C5" s="300"/>
      <c r="D5" s="85" t="s">
        <v>7</v>
      </c>
    </row>
    <row r="6" spans="1:24" ht="14.65" customHeight="1" x14ac:dyDescent="0.25">
      <c r="A6" s="299"/>
      <c r="B6" s="299"/>
      <c r="C6" s="300"/>
      <c r="D6" s="86"/>
      <c r="E6" s="298" t="s">
        <v>8</v>
      </c>
      <c r="F6" s="298"/>
      <c r="G6" s="298"/>
      <c r="H6" s="298"/>
      <c r="I6" s="298"/>
      <c r="J6" s="298" t="s">
        <v>9</v>
      </c>
      <c r="K6" s="298"/>
      <c r="L6" s="298"/>
      <c r="M6" s="298"/>
      <c r="N6" s="298"/>
      <c r="O6" s="298" t="s">
        <v>10</v>
      </c>
      <c r="P6" s="298"/>
      <c r="Q6" s="298"/>
      <c r="R6" s="298"/>
      <c r="S6" s="298"/>
      <c r="T6" s="298" t="s">
        <v>11</v>
      </c>
      <c r="U6" s="298"/>
      <c r="V6" s="298"/>
      <c r="W6" s="298"/>
      <c r="X6" s="298"/>
    </row>
    <row r="7" spans="1:24" ht="27" customHeight="1" thickBot="1" x14ac:dyDescent="0.3">
      <c r="A7" s="301"/>
      <c r="B7" s="301"/>
      <c r="C7" s="49"/>
      <c r="D7" s="23"/>
      <c r="E7" s="302" t="s">
        <v>12</v>
      </c>
      <c r="F7" s="302"/>
      <c r="G7" s="432" t="s">
        <v>13</v>
      </c>
      <c r="H7" s="303" t="s">
        <v>14</v>
      </c>
      <c r="I7" s="303"/>
      <c r="J7" s="303" t="s">
        <v>12</v>
      </c>
      <c r="K7" s="303"/>
      <c r="L7" s="432" t="s">
        <v>13</v>
      </c>
      <c r="M7" s="303" t="s">
        <v>14</v>
      </c>
      <c r="N7" s="303"/>
      <c r="O7" s="303" t="s">
        <v>12</v>
      </c>
      <c r="P7" s="303"/>
      <c r="Q7" s="432" t="s">
        <v>13</v>
      </c>
      <c r="R7" s="303" t="s">
        <v>14</v>
      </c>
      <c r="S7" s="303"/>
      <c r="T7" s="303" t="s">
        <v>12</v>
      </c>
      <c r="U7" s="303"/>
      <c r="V7" s="432" t="s">
        <v>13</v>
      </c>
      <c r="W7" s="298" t="s">
        <v>14</v>
      </c>
      <c r="X7" s="298"/>
    </row>
    <row r="8" spans="1:24" ht="53.25" customHeight="1" thickBot="1" x14ac:dyDescent="0.3">
      <c r="A8" s="296" t="s">
        <v>19</v>
      </c>
      <c r="B8" s="296"/>
      <c r="C8" s="50"/>
      <c r="D8" s="50"/>
      <c r="E8" s="222" t="s">
        <v>15</v>
      </c>
      <c r="F8" s="221" t="s">
        <v>16</v>
      </c>
      <c r="G8" s="432"/>
      <c r="H8" s="220" t="s">
        <v>15</v>
      </c>
      <c r="I8" s="221" t="s">
        <v>16</v>
      </c>
      <c r="J8" s="222" t="s">
        <v>15</v>
      </c>
      <c r="K8" s="221" t="s">
        <v>16</v>
      </c>
      <c r="L8" s="432"/>
      <c r="M8" s="220" t="s">
        <v>15</v>
      </c>
      <c r="N8" s="221" t="s">
        <v>16</v>
      </c>
      <c r="O8" s="220" t="s">
        <v>15</v>
      </c>
      <c r="P8" s="221" t="s">
        <v>16</v>
      </c>
      <c r="Q8" s="432"/>
      <c r="R8" s="220" t="s">
        <v>15</v>
      </c>
      <c r="S8" s="221" t="s">
        <v>16</v>
      </c>
      <c r="T8" s="220" t="s">
        <v>15</v>
      </c>
      <c r="U8" s="221" t="s">
        <v>16</v>
      </c>
      <c r="V8" s="432"/>
      <c r="W8" s="122" t="s">
        <v>15</v>
      </c>
      <c r="X8" s="121" t="s">
        <v>16</v>
      </c>
    </row>
    <row r="9" spans="1:24" s="119" customFormat="1" ht="15.6" customHeight="1" thickBot="1" x14ac:dyDescent="0.3">
      <c r="A9" s="305" t="s">
        <v>20</v>
      </c>
      <c r="B9" s="306" t="s">
        <v>21</v>
      </c>
      <c r="C9" s="100" t="s">
        <v>22</v>
      </c>
      <c r="D9" s="100" t="s">
        <v>17</v>
      </c>
      <c r="E9" s="267"/>
      <c r="F9" s="268"/>
      <c r="G9" s="446">
        <v>10</v>
      </c>
      <c r="H9" s="223" t="str">
        <f t="shared" ref="H9:H40" si="0">IF((E9*G9)=0,"",(E9*G9))</f>
        <v/>
      </c>
      <c r="I9" s="224" t="str">
        <f t="shared" ref="I9:I40" si="1">IF((F9*G9)=0,"",(F9*G9))</f>
        <v/>
      </c>
      <c r="J9" s="225"/>
      <c r="K9" s="226"/>
      <c r="L9" s="410">
        <v>10</v>
      </c>
      <c r="M9" s="223" t="str">
        <f t="shared" ref="M9:M44" si="2">IF((J9*L9)=0,"",(J9*L9))</f>
        <v/>
      </c>
      <c r="N9" s="224" t="str">
        <f t="shared" ref="N9:N44" si="3">IF((K9*L9)=0,"",(K9*L9))</f>
        <v/>
      </c>
      <c r="O9" s="225"/>
      <c r="P9" s="226"/>
      <c r="Q9" s="410">
        <v>10</v>
      </c>
      <c r="R9" s="223" t="str">
        <f t="shared" ref="R9:R44" si="4">IF((O9*Q9)=0,"",(O9*Q9))</f>
        <v/>
      </c>
      <c r="S9" s="224" t="str">
        <f t="shared" ref="S9:S44" si="5">IF((P9*Q9)=0,"",(P9*Q9))</f>
        <v/>
      </c>
      <c r="T9" s="225"/>
      <c r="U9" s="226"/>
      <c r="V9" s="433">
        <v>10</v>
      </c>
      <c r="W9" s="66" t="str">
        <f t="shared" ref="W9:W44" si="6">IF((T9*V9)=0,"",(T9*V9))</f>
        <v/>
      </c>
      <c r="X9" s="67" t="str">
        <f t="shared" ref="X9:X44" si="7">IF((U9*V9)=0,"",(U9*V9))</f>
        <v/>
      </c>
    </row>
    <row r="10" spans="1:24" ht="15.75" thickBot="1" x14ac:dyDescent="0.3">
      <c r="A10" s="305"/>
      <c r="B10" s="306"/>
      <c r="C10" s="101" t="s">
        <v>23</v>
      </c>
      <c r="D10" s="101" t="s">
        <v>17</v>
      </c>
      <c r="E10" s="269"/>
      <c r="F10" s="270"/>
      <c r="G10" s="447">
        <v>5</v>
      </c>
      <c r="H10" s="227" t="str">
        <f t="shared" si="0"/>
        <v/>
      </c>
      <c r="I10" s="228" t="str">
        <f t="shared" si="1"/>
        <v/>
      </c>
      <c r="J10" s="229"/>
      <c r="K10" s="230"/>
      <c r="L10" s="411">
        <v>5</v>
      </c>
      <c r="M10" s="227" t="str">
        <f t="shared" si="2"/>
        <v/>
      </c>
      <c r="N10" s="228" t="str">
        <f t="shared" si="3"/>
        <v/>
      </c>
      <c r="O10" s="229"/>
      <c r="P10" s="230"/>
      <c r="Q10" s="411">
        <v>5</v>
      </c>
      <c r="R10" s="227" t="str">
        <f t="shared" si="4"/>
        <v/>
      </c>
      <c r="S10" s="228" t="str">
        <f t="shared" si="5"/>
        <v/>
      </c>
      <c r="T10" s="229"/>
      <c r="U10" s="230"/>
      <c r="V10" s="434">
        <v>5</v>
      </c>
      <c r="W10" s="68" t="str">
        <f t="shared" si="6"/>
        <v/>
      </c>
      <c r="X10" s="69" t="str">
        <f t="shared" si="7"/>
        <v/>
      </c>
    </row>
    <row r="11" spans="1:24" ht="15.75" thickBot="1" x14ac:dyDescent="0.3">
      <c r="A11" s="305"/>
      <c r="B11" s="306"/>
      <c r="C11" s="101" t="s">
        <v>24</v>
      </c>
      <c r="D11" s="101" t="s">
        <v>17</v>
      </c>
      <c r="E11" s="269"/>
      <c r="F11" s="270"/>
      <c r="G11" s="447">
        <v>2</v>
      </c>
      <c r="H11" s="227" t="str">
        <f t="shared" si="0"/>
        <v/>
      </c>
      <c r="I11" s="228" t="str">
        <f t="shared" si="1"/>
        <v/>
      </c>
      <c r="J11" s="229"/>
      <c r="K11" s="230"/>
      <c r="L11" s="411">
        <v>2</v>
      </c>
      <c r="M11" s="227" t="str">
        <f t="shared" si="2"/>
        <v/>
      </c>
      <c r="N11" s="228" t="str">
        <f t="shared" si="3"/>
        <v/>
      </c>
      <c r="O11" s="229"/>
      <c r="P11" s="230"/>
      <c r="Q11" s="411">
        <v>2</v>
      </c>
      <c r="R11" s="227" t="str">
        <f t="shared" si="4"/>
        <v/>
      </c>
      <c r="S11" s="228" t="str">
        <f t="shared" si="5"/>
        <v/>
      </c>
      <c r="T11" s="229"/>
      <c r="U11" s="230"/>
      <c r="V11" s="434">
        <v>2</v>
      </c>
      <c r="W11" s="68" t="str">
        <f t="shared" si="6"/>
        <v/>
      </c>
      <c r="X11" s="69" t="str">
        <f t="shared" si="7"/>
        <v/>
      </c>
    </row>
    <row r="12" spans="1:24" s="120" customFormat="1" ht="15.75" thickBot="1" x14ac:dyDescent="0.3">
      <c r="A12" s="305"/>
      <c r="B12" s="306"/>
      <c r="C12" s="102" t="s">
        <v>25</v>
      </c>
      <c r="D12" s="102" t="s">
        <v>17</v>
      </c>
      <c r="E12" s="271"/>
      <c r="F12" s="272"/>
      <c r="G12" s="448">
        <v>2</v>
      </c>
      <c r="H12" s="231" t="str">
        <f t="shared" si="0"/>
        <v/>
      </c>
      <c r="I12" s="232" t="str">
        <f t="shared" si="1"/>
        <v/>
      </c>
      <c r="J12" s="233"/>
      <c r="K12" s="234"/>
      <c r="L12" s="412">
        <v>2</v>
      </c>
      <c r="M12" s="231" t="str">
        <f t="shared" si="2"/>
        <v/>
      </c>
      <c r="N12" s="232" t="str">
        <f t="shared" si="3"/>
        <v/>
      </c>
      <c r="O12" s="233"/>
      <c r="P12" s="234"/>
      <c r="Q12" s="412">
        <v>2</v>
      </c>
      <c r="R12" s="231" t="str">
        <f t="shared" si="4"/>
        <v/>
      </c>
      <c r="S12" s="232" t="str">
        <f t="shared" si="5"/>
        <v/>
      </c>
      <c r="T12" s="233"/>
      <c r="U12" s="234"/>
      <c r="V12" s="435">
        <v>2</v>
      </c>
      <c r="W12" s="125" t="str">
        <f t="shared" si="6"/>
        <v/>
      </c>
      <c r="X12" s="126" t="str">
        <f t="shared" si="7"/>
        <v/>
      </c>
    </row>
    <row r="13" spans="1:24" ht="15.75" thickBot="1" x14ac:dyDescent="0.3">
      <c r="A13" s="305"/>
      <c r="B13" s="306" t="s">
        <v>26</v>
      </c>
      <c r="C13" s="100" t="s">
        <v>27</v>
      </c>
      <c r="D13" s="130" t="s">
        <v>17</v>
      </c>
      <c r="E13" s="273"/>
      <c r="F13" s="268"/>
      <c r="G13" s="446">
        <v>10</v>
      </c>
      <c r="H13" s="235" t="str">
        <f t="shared" si="0"/>
        <v/>
      </c>
      <c r="I13" s="236" t="str">
        <f t="shared" si="1"/>
        <v/>
      </c>
      <c r="J13" s="237"/>
      <c r="K13" s="238"/>
      <c r="L13" s="410">
        <v>10</v>
      </c>
      <c r="M13" s="235" t="str">
        <f t="shared" si="2"/>
        <v/>
      </c>
      <c r="N13" s="236" t="str">
        <f t="shared" si="3"/>
        <v/>
      </c>
      <c r="O13" s="237"/>
      <c r="P13" s="238"/>
      <c r="Q13" s="410">
        <v>10</v>
      </c>
      <c r="R13" s="235" t="str">
        <f t="shared" si="4"/>
        <v/>
      </c>
      <c r="S13" s="236" t="str">
        <f t="shared" si="5"/>
        <v/>
      </c>
      <c r="T13" s="237"/>
      <c r="U13" s="238"/>
      <c r="V13" s="433">
        <v>10</v>
      </c>
      <c r="W13" s="123" t="str">
        <f t="shared" si="6"/>
        <v/>
      </c>
      <c r="X13" s="124" t="str">
        <f t="shared" si="7"/>
        <v/>
      </c>
    </row>
    <row r="14" spans="1:24" ht="15.75" thickBot="1" x14ac:dyDescent="0.3">
      <c r="A14" s="305"/>
      <c r="B14" s="306"/>
      <c r="C14" s="101" t="s">
        <v>28</v>
      </c>
      <c r="D14" s="101" t="s">
        <v>17</v>
      </c>
      <c r="E14" s="269"/>
      <c r="F14" s="270"/>
      <c r="G14" s="447">
        <v>5</v>
      </c>
      <c r="H14" s="227" t="str">
        <f t="shared" si="0"/>
        <v/>
      </c>
      <c r="I14" s="228" t="str">
        <f t="shared" si="1"/>
        <v/>
      </c>
      <c r="J14" s="229"/>
      <c r="K14" s="230"/>
      <c r="L14" s="411">
        <v>5</v>
      </c>
      <c r="M14" s="227" t="str">
        <f t="shared" si="2"/>
        <v/>
      </c>
      <c r="N14" s="228" t="str">
        <f t="shared" si="3"/>
        <v/>
      </c>
      <c r="O14" s="229"/>
      <c r="P14" s="230"/>
      <c r="Q14" s="411">
        <v>5</v>
      </c>
      <c r="R14" s="227" t="str">
        <f t="shared" si="4"/>
        <v/>
      </c>
      <c r="S14" s="228" t="str">
        <f t="shared" si="5"/>
        <v/>
      </c>
      <c r="T14" s="229"/>
      <c r="U14" s="230"/>
      <c r="V14" s="434">
        <v>5</v>
      </c>
      <c r="W14" s="68" t="str">
        <f t="shared" si="6"/>
        <v/>
      </c>
      <c r="X14" s="69" t="str">
        <f t="shared" si="7"/>
        <v/>
      </c>
    </row>
    <row r="15" spans="1:24" ht="15.75" thickBot="1" x14ac:dyDescent="0.3">
      <c r="A15" s="305"/>
      <c r="B15" s="306"/>
      <c r="C15" s="101" t="s">
        <v>29</v>
      </c>
      <c r="D15" s="101" t="s">
        <v>17</v>
      </c>
      <c r="E15" s="269"/>
      <c r="F15" s="270"/>
      <c r="G15" s="447">
        <v>2</v>
      </c>
      <c r="H15" s="227" t="str">
        <f t="shared" si="0"/>
        <v/>
      </c>
      <c r="I15" s="228" t="str">
        <f t="shared" si="1"/>
        <v/>
      </c>
      <c r="J15" s="229"/>
      <c r="K15" s="230"/>
      <c r="L15" s="411">
        <v>2</v>
      </c>
      <c r="M15" s="227" t="str">
        <f t="shared" si="2"/>
        <v/>
      </c>
      <c r="N15" s="228" t="str">
        <f t="shared" si="3"/>
        <v/>
      </c>
      <c r="O15" s="229"/>
      <c r="P15" s="230"/>
      <c r="Q15" s="411">
        <v>2</v>
      </c>
      <c r="R15" s="227" t="str">
        <f t="shared" si="4"/>
        <v/>
      </c>
      <c r="S15" s="228" t="str">
        <f t="shared" si="5"/>
        <v/>
      </c>
      <c r="T15" s="229"/>
      <c r="U15" s="230"/>
      <c r="V15" s="434">
        <v>2</v>
      </c>
      <c r="W15" s="68" t="str">
        <f t="shared" si="6"/>
        <v/>
      </c>
      <c r="X15" s="69" t="str">
        <f t="shared" si="7"/>
        <v/>
      </c>
    </row>
    <row r="16" spans="1:24" ht="15.75" thickBot="1" x14ac:dyDescent="0.3">
      <c r="A16" s="305"/>
      <c r="B16" s="306"/>
      <c r="C16" s="134" t="s">
        <v>30</v>
      </c>
      <c r="D16" s="134" t="s">
        <v>17</v>
      </c>
      <c r="E16" s="274"/>
      <c r="F16" s="272"/>
      <c r="G16" s="448">
        <v>2</v>
      </c>
      <c r="H16" s="239" t="str">
        <f t="shared" si="0"/>
        <v/>
      </c>
      <c r="I16" s="240" t="str">
        <f t="shared" si="1"/>
        <v/>
      </c>
      <c r="J16" s="241"/>
      <c r="K16" s="242"/>
      <c r="L16" s="412">
        <v>2</v>
      </c>
      <c r="M16" s="239" t="str">
        <f t="shared" si="2"/>
        <v/>
      </c>
      <c r="N16" s="240" t="str">
        <f t="shared" si="3"/>
        <v/>
      </c>
      <c r="O16" s="241"/>
      <c r="P16" s="242"/>
      <c r="Q16" s="412">
        <v>2</v>
      </c>
      <c r="R16" s="239" t="str">
        <f t="shared" si="4"/>
        <v/>
      </c>
      <c r="S16" s="240" t="str">
        <f t="shared" si="5"/>
        <v/>
      </c>
      <c r="T16" s="241"/>
      <c r="U16" s="242"/>
      <c r="V16" s="435">
        <v>2</v>
      </c>
      <c r="W16" s="127" t="str">
        <f t="shared" si="6"/>
        <v/>
      </c>
      <c r="X16" s="128" t="str">
        <f t="shared" si="7"/>
        <v/>
      </c>
    </row>
    <row r="17" spans="1:24" s="119" customFormat="1" ht="15.75" thickBot="1" x14ac:dyDescent="0.3">
      <c r="A17" s="305"/>
      <c r="B17" s="305" t="s">
        <v>31</v>
      </c>
      <c r="C17" s="100" t="s">
        <v>32</v>
      </c>
      <c r="D17" s="100" t="s">
        <v>17</v>
      </c>
      <c r="E17" s="267"/>
      <c r="F17" s="268"/>
      <c r="G17" s="446">
        <v>5</v>
      </c>
      <c r="H17" s="223" t="str">
        <f t="shared" si="0"/>
        <v/>
      </c>
      <c r="I17" s="224" t="str">
        <f t="shared" si="1"/>
        <v/>
      </c>
      <c r="J17" s="225"/>
      <c r="K17" s="226"/>
      <c r="L17" s="410">
        <v>5</v>
      </c>
      <c r="M17" s="223" t="str">
        <f t="shared" si="2"/>
        <v/>
      </c>
      <c r="N17" s="224" t="str">
        <f t="shared" si="3"/>
        <v/>
      </c>
      <c r="O17" s="225"/>
      <c r="P17" s="226"/>
      <c r="Q17" s="410">
        <v>5</v>
      </c>
      <c r="R17" s="223" t="str">
        <f t="shared" si="4"/>
        <v/>
      </c>
      <c r="S17" s="224" t="str">
        <f t="shared" si="5"/>
        <v/>
      </c>
      <c r="T17" s="225"/>
      <c r="U17" s="226"/>
      <c r="V17" s="433">
        <v>5</v>
      </c>
      <c r="W17" s="66" t="str">
        <f t="shared" si="6"/>
        <v/>
      </c>
      <c r="X17" s="67" t="str">
        <f t="shared" si="7"/>
        <v/>
      </c>
    </row>
    <row r="18" spans="1:24" ht="15.75" thickBot="1" x14ac:dyDescent="0.3">
      <c r="A18" s="305"/>
      <c r="B18" s="305"/>
      <c r="C18" s="101" t="s">
        <v>33</v>
      </c>
      <c r="D18" s="101" t="s">
        <v>17</v>
      </c>
      <c r="E18" s="269"/>
      <c r="F18" s="270"/>
      <c r="G18" s="447">
        <v>5</v>
      </c>
      <c r="H18" s="227" t="str">
        <f t="shared" si="0"/>
        <v/>
      </c>
      <c r="I18" s="228" t="str">
        <f t="shared" si="1"/>
        <v/>
      </c>
      <c r="J18" s="229"/>
      <c r="K18" s="230"/>
      <c r="L18" s="411">
        <v>5</v>
      </c>
      <c r="M18" s="227" t="str">
        <f t="shared" si="2"/>
        <v/>
      </c>
      <c r="N18" s="228" t="str">
        <f t="shared" si="3"/>
        <v/>
      </c>
      <c r="O18" s="229"/>
      <c r="P18" s="230"/>
      <c r="Q18" s="411">
        <v>5</v>
      </c>
      <c r="R18" s="227" t="str">
        <f t="shared" si="4"/>
        <v/>
      </c>
      <c r="S18" s="228" t="str">
        <f t="shared" si="5"/>
        <v/>
      </c>
      <c r="T18" s="229"/>
      <c r="U18" s="230"/>
      <c r="V18" s="434">
        <v>5</v>
      </c>
      <c r="W18" s="68" t="str">
        <f t="shared" si="6"/>
        <v/>
      </c>
      <c r="X18" s="69" t="str">
        <f t="shared" si="7"/>
        <v/>
      </c>
    </row>
    <row r="19" spans="1:24" ht="15.75" thickBot="1" x14ac:dyDescent="0.3">
      <c r="A19" s="305"/>
      <c r="B19" s="305"/>
      <c r="C19" s="101" t="s">
        <v>34</v>
      </c>
      <c r="D19" s="101" t="s">
        <v>17</v>
      </c>
      <c r="E19" s="269"/>
      <c r="F19" s="270"/>
      <c r="G19" s="447">
        <v>2</v>
      </c>
      <c r="H19" s="227" t="str">
        <f t="shared" si="0"/>
        <v/>
      </c>
      <c r="I19" s="228" t="str">
        <f t="shared" si="1"/>
        <v/>
      </c>
      <c r="J19" s="229"/>
      <c r="K19" s="230"/>
      <c r="L19" s="411">
        <v>2</v>
      </c>
      <c r="M19" s="227" t="str">
        <f t="shared" si="2"/>
        <v/>
      </c>
      <c r="N19" s="228" t="str">
        <f t="shared" si="3"/>
        <v/>
      </c>
      <c r="O19" s="229"/>
      <c r="P19" s="230"/>
      <c r="Q19" s="411">
        <v>2</v>
      </c>
      <c r="R19" s="227" t="str">
        <f t="shared" si="4"/>
        <v/>
      </c>
      <c r="S19" s="228" t="str">
        <f t="shared" si="5"/>
        <v/>
      </c>
      <c r="T19" s="229"/>
      <c r="U19" s="230"/>
      <c r="V19" s="434">
        <v>2</v>
      </c>
      <c r="W19" s="68" t="str">
        <f t="shared" si="6"/>
        <v/>
      </c>
      <c r="X19" s="69" t="str">
        <f t="shared" si="7"/>
        <v/>
      </c>
    </row>
    <row r="20" spans="1:24" s="120" customFormat="1" ht="15.75" thickBot="1" x14ac:dyDescent="0.3">
      <c r="A20" s="305"/>
      <c r="B20" s="307"/>
      <c r="C20" s="102" t="s">
        <v>35</v>
      </c>
      <c r="D20" s="102" t="s">
        <v>17</v>
      </c>
      <c r="E20" s="271"/>
      <c r="F20" s="272"/>
      <c r="G20" s="448">
        <v>2</v>
      </c>
      <c r="H20" s="231" t="str">
        <f t="shared" si="0"/>
        <v/>
      </c>
      <c r="I20" s="232" t="str">
        <f t="shared" si="1"/>
        <v/>
      </c>
      <c r="J20" s="233"/>
      <c r="K20" s="234"/>
      <c r="L20" s="412">
        <v>2</v>
      </c>
      <c r="M20" s="231" t="str">
        <f t="shared" si="2"/>
        <v/>
      </c>
      <c r="N20" s="232" t="str">
        <f t="shared" si="3"/>
        <v/>
      </c>
      <c r="O20" s="233"/>
      <c r="P20" s="234"/>
      <c r="Q20" s="412">
        <v>2</v>
      </c>
      <c r="R20" s="231" t="str">
        <f t="shared" si="4"/>
        <v/>
      </c>
      <c r="S20" s="232" t="str">
        <f t="shared" si="5"/>
        <v/>
      </c>
      <c r="T20" s="233"/>
      <c r="U20" s="234"/>
      <c r="V20" s="435">
        <v>2</v>
      </c>
      <c r="W20" s="125" t="str">
        <f t="shared" si="6"/>
        <v/>
      </c>
      <c r="X20" s="126" t="str">
        <f t="shared" si="7"/>
        <v/>
      </c>
    </row>
    <row r="21" spans="1:24" ht="15.75" thickBot="1" x14ac:dyDescent="0.3">
      <c r="A21" s="305"/>
      <c r="B21" s="308" t="s">
        <v>36</v>
      </c>
      <c r="C21" s="130" t="s">
        <v>37</v>
      </c>
      <c r="D21" s="130" t="s">
        <v>17</v>
      </c>
      <c r="E21" s="273"/>
      <c r="F21" s="268"/>
      <c r="G21" s="446">
        <v>5</v>
      </c>
      <c r="H21" s="235" t="str">
        <f t="shared" si="0"/>
        <v/>
      </c>
      <c r="I21" s="236" t="str">
        <f t="shared" si="1"/>
        <v/>
      </c>
      <c r="J21" s="237"/>
      <c r="K21" s="238"/>
      <c r="L21" s="410">
        <v>5</v>
      </c>
      <c r="M21" s="235" t="str">
        <f t="shared" si="2"/>
        <v/>
      </c>
      <c r="N21" s="236" t="str">
        <f t="shared" si="3"/>
        <v/>
      </c>
      <c r="O21" s="237"/>
      <c r="P21" s="238"/>
      <c r="Q21" s="410">
        <v>5</v>
      </c>
      <c r="R21" s="235" t="str">
        <f t="shared" si="4"/>
        <v/>
      </c>
      <c r="S21" s="236" t="str">
        <f t="shared" si="5"/>
        <v/>
      </c>
      <c r="T21" s="237"/>
      <c r="U21" s="238"/>
      <c r="V21" s="433">
        <v>5</v>
      </c>
      <c r="W21" s="123" t="str">
        <f t="shared" si="6"/>
        <v/>
      </c>
      <c r="X21" s="124" t="str">
        <f t="shared" si="7"/>
        <v/>
      </c>
    </row>
    <row r="22" spans="1:24" ht="15.75" thickBot="1" x14ac:dyDescent="0.3">
      <c r="A22" s="305"/>
      <c r="B22" s="308"/>
      <c r="C22" s="101" t="s">
        <v>38</v>
      </c>
      <c r="D22" s="101" t="s">
        <v>17</v>
      </c>
      <c r="E22" s="269"/>
      <c r="F22" s="270"/>
      <c r="G22" s="447">
        <v>5</v>
      </c>
      <c r="H22" s="227" t="str">
        <f t="shared" si="0"/>
        <v/>
      </c>
      <c r="I22" s="228" t="str">
        <f t="shared" si="1"/>
        <v/>
      </c>
      <c r="J22" s="229"/>
      <c r="K22" s="230"/>
      <c r="L22" s="411">
        <v>5</v>
      </c>
      <c r="M22" s="227" t="str">
        <f t="shared" si="2"/>
        <v/>
      </c>
      <c r="N22" s="228" t="str">
        <f t="shared" si="3"/>
        <v/>
      </c>
      <c r="O22" s="229"/>
      <c r="P22" s="230"/>
      <c r="Q22" s="411">
        <v>5</v>
      </c>
      <c r="R22" s="227" t="str">
        <f t="shared" si="4"/>
        <v/>
      </c>
      <c r="S22" s="228" t="str">
        <f t="shared" si="5"/>
        <v/>
      </c>
      <c r="T22" s="229"/>
      <c r="U22" s="230"/>
      <c r="V22" s="434">
        <v>5</v>
      </c>
      <c r="W22" s="68" t="str">
        <f t="shared" si="6"/>
        <v/>
      </c>
      <c r="X22" s="69" t="str">
        <f t="shared" si="7"/>
        <v/>
      </c>
    </row>
    <row r="23" spans="1:24" ht="15.75" thickBot="1" x14ac:dyDescent="0.3">
      <c r="A23" s="305"/>
      <c r="B23" s="308"/>
      <c r="C23" s="101" t="s">
        <v>39</v>
      </c>
      <c r="D23" s="101" t="s">
        <v>17</v>
      </c>
      <c r="E23" s="269"/>
      <c r="F23" s="270"/>
      <c r="G23" s="447">
        <v>2</v>
      </c>
      <c r="H23" s="227" t="str">
        <f t="shared" si="0"/>
        <v/>
      </c>
      <c r="I23" s="228" t="str">
        <f t="shared" si="1"/>
        <v/>
      </c>
      <c r="J23" s="229"/>
      <c r="K23" s="230"/>
      <c r="L23" s="411">
        <v>2</v>
      </c>
      <c r="M23" s="227" t="str">
        <f t="shared" si="2"/>
        <v/>
      </c>
      <c r="N23" s="228" t="str">
        <f t="shared" si="3"/>
        <v/>
      </c>
      <c r="O23" s="229"/>
      <c r="P23" s="230"/>
      <c r="Q23" s="411">
        <v>2</v>
      </c>
      <c r="R23" s="227" t="str">
        <f t="shared" si="4"/>
        <v/>
      </c>
      <c r="S23" s="228" t="str">
        <f t="shared" si="5"/>
        <v/>
      </c>
      <c r="T23" s="229"/>
      <c r="U23" s="230"/>
      <c r="V23" s="434">
        <v>2</v>
      </c>
      <c r="W23" s="68" t="str">
        <f t="shared" si="6"/>
        <v/>
      </c>
      <c r="X23" s="69" t="str">
        <f t="shared" si="7"/>
        <v/>
      </c>
    </row>
    <row r="24" spans="1:24" ht="15.75" thickBot="1" x14ac:dyDescent="0.3">
      <c r="A24" s="305"/>
      <c r="B24" s="308"/>
      <c r="C24" s="134" t="s">
        <v>40</v>
      </c>
      <c r="D24" s="134" t="s">
        <v>17</v>
      </c>
      <c r="E24" s="274"/>
      <c r="F24" s="272"/>
      <c r="G24" s="448">
        <v>2</v>
      </c>
      <c r="H24" s="239" t="str">
        <f t="shared" si="0"/>
        <v/>
      </c>
      <c r="I24" s="240" t="str">
        <f t="shared" si="1"/>
        <v/>
      </c>
      <c r="J24" s="241"/>
      <c r="K24" s="242"/>
      <c r="L24" s="412">
        <v>2</v>
      </c>
      <c r="M24" s="239" t="str">
        <f t="shared" si="2"/>
        <v/>
      </c>
      <c r="N24" s="240" t="str">
        <f t="shared" si="3"/>
        <v/>
      </c>
      <c r="O24" s="241"/>
      <c r="P24" s="242"/>
      <c r="Q24" s="412">
        <v>2</v>
      </c>
      <c r="R24" s="239" t="str">
        <f t="shared" si="4"/>
        <v/>
      </c>
      <c r="S24" s="240" t="str">
        <f t="shared" si="5"/>
        <v/>
      </c>
      <c r="T24" s="241"/>
      <c r="U24" s="242"/>
      <c r="V24" s="435">
        <v>2</v>
      </c>
      <c r="W24" s="127" t="str">
        <f t="shared" si="6"/>
        <v/>
      </c>
      <c r="X24" s="128" t="str">
        <f t="shared" si="7"/>
        <v/>
      </c>
    </row>
    <row r="25" spans="1:24" s="119" customFormat="1" ht="15.75" thickBot="1" x14ac:dyDescent="0.3">
      <c r="A25" s="305"/>
      <c r="B25" s="306" t="s">
        <v>41</v>
      </c>
      <c r="C25" s="100" t="s">
        <v>42</v>
      </c>
      <c r="D25" s="100" t="s">
        <v>17</v>
      </c>
      <c r="E25" s="267"/>
      <c r="F25" s="268"/>
      <c r="G25" s="446">
        <v>5</v>
      </c>
      <c r="H25" s="223" t="str">
        <f t="shared" si="0"/>
        <v/>
      </c>
      <c r="I25" s="224" t="str">
        <f t="shared" si="1"/>
        <v/>
      </c>
      <c r="J25" s="225"/>
      <c r="K25" s="226"/>
      <c r="L25" s="410">
        <v>5</v>
      </c>
      <c r="M25" s="223" t="str">
        <f t="shared" si="2"/>
        <v/>
      </c>
      <c r="N25" s="224" t="str">
        <f t="shared" si="3"/>
        <v/>
      </c>
      <c r="O25" s="225"/>
      <c r="P25" s="226"/>
      <c r="Q25" s="410">
        <v>5</v>
      </c>
      <c r="R25" s="223" t="str">
        <f t="shared" si="4"/>
        <v/>
      </c>
      <c r="S25" s="224" t="str">
        <f t="shared" si="5"/>
        <v/>
      </c>
      <c r="T25" s="225"/>
      <c r="U25" s="226"/>
      <c r="V25" s="433">
        <v>5</v>
      </c>
      <c r="W25" s="66" t="str">
        <f t="shared" si="6"/>
        <v/>
      </c>
      <c r="X25" s="67" t="str">
        <f t="shared" si="7"/>
        <v/>
      </c>
    </row>
    <row r="26" spans="1:24" ht="15.75" thickBot="1" x14ac:dyDescent="0.3">
      <c r="A26" s="305"/>
      <c r="B26" s="306"/>
      <c r="C26" s="101" t="s">
        <v>43</v>
      </c>
      <c r="D26" s="101" t="s">
        <v>17</v>
      </c>
      <c r="E26" s="269"/>
      <c r="F26" s="270"/>
      <c r="G26" s="447">
        <v>5</v>
      </c>
      <c r="H26" s="227" t="str">
        <f t="shared" si="0"/>
        <v/>
      </c>
      <c r="I26" s="228" t="str">
        <f t="shared" si="1"/>
        <v/>
      </c>
      <c r="J26" s="229"/>
      <c r="K26" s="230"/>
      <c r="L26" s="411">
        <v>5</v>
      </c>
      <c r="M26" s="227" t="str">
        <f t="shared" si="2"/>
        <v/>
      </c>
      <c r="N26" s="228" t="str">
        <f t="shared" si="3"/>
        <v/>
      </c>
      <c r="O26" s="229"/>
      <c r="P26" s="230"/>
      <c r="Q26" s="411">
        <v>5</v>
      </c>
      <c r="R26" s="227" t="str">
        <f t="shared" si="4"/>
        <v/>
      </c>
      <c r="S26" s="228" t="str">
        <f t="shared" si="5"/>
        <v/>
      </c>
      <c r="T26" s="229"/>
      <c r="U26" s="230"/>
      <c r="V26" s="434">
        <v>5</v>
      </c>
      <c r="W26" s="68" t="str">
        <f t="shared" si="6"/>
        <v/>
      </c>
      <c r="X26" s="69" t="str">
        <f t="shared" si="7"/>
        <v/>
      </c>
    </row>
    <row r="27" spans="1:24" ht="15.75" thickBot="1" x14ac:dyDescent="0.3">
      <c r="A27" s="305"/>
      <c r="B27" s="306"/>
      <c r="C27" s="101" t="s">
        <v>44</v>
      </c>
      <c r="D27" s="101" t="s">
        <v>17</v>
      </c>
      <c r="E27" s="269"/>
      <c r="F27" s="270"/>
      <c r="G27" s="447">
        <v>2</v>
      </c>
      <c r="H27" s="227" t="str">
        <f t="shared" si="0"/>
        <v/>
      </c>
      <c r="I27" s="228" t="str">
        <f t="shared" si="1"/>
        <v/>
      </c>
      <c r="J27" s="229"/>
      <c r="K27" s="230"/>
      <c r="L27" s="411">
        <v>2</v>
      </c>
      <c r="M27" s="227" t="str">
        <f t="shared" si="2"/>
        <v/>
      </c>
      <c r="N27" s="228" t="str">
        <f t="shared" si="3"/>
        <v/>
      </c>
      <c r="O27" s="229"/>
      <c r="P27" s="230"/>
      <c r="Q27" s="411">
        <v>2</v>
      </c>
      <c r="R27" s="227" t="str">
        <f t="shared" si="4"/>
        <v/>
      </c>
      <c r="S27" s="228" t="str">
        <f t="shared" si="5"/>
        <v/>
      </c>
      <c r="T27" s="229"/>
      <c r="U27" s="230"/>
      <c r="V27" s="434">
        <v>2</v>
      </c>
      <c r="W27" s="68" t="str">
        <f t="shared" si="6"/>
        <v/>
      </c>
      <c r="X27" s="69" t="str">
        <f t="shared" si="7"/>
        <v/>
      </c>
    </row>
    <row r="28" spans="1:24" s="120" customFormat="1" ht="15.75" thickBot="1" x14ac:dyDescent="0.3">
      <c r="A28" s="305"/>
      <c r="B28" s="306"/>
      <c r="C28" s="102" t="s">
        <v>45</v>
      </c>
      <c r="D28" s="102" t="s">
        <v>17</v>
      </c>
      <c r="E28" s="271"/>
      <c r="F28" s="272"/>
      <c r="G28" s="448">
        <v>2</v>
      </c>
      <c r="H28" s="231" t="str">
        <f t="shared" si="0"/>
        <v/>
      </c>
      <c r="I28" s="232" t="str">
        <f t="shared" si="1"/>
        <v/>
      </c>
      <c r="J28" s="233"/>
      <c r="K28" s="234"/>
      <c r="L28" s="412">
        <v>2</v>
      </c>
      <c r="M28" s="231" t="str">
        <f t="shared" si="2"/>
        <v/>
      </c>
      <c r="N28" s="232" t="str">
        <f t="shared" si="3"/>
        <v/>
      </c>
      <c r="O28" s="233"/>
      <c r="P28" s="234"/>
      <c r="Q28" s="412">
        <v>2</v>
      </c>
      <c r="R28" s="231" t="str">
        <f t="shared" si="4"/>
        <v/>
      </c>
      <c r="S28" s="232" t="str">
        <f t="shared" si="5"/>
        <v/>
      </c>
      <c r="T28" s="233"/>
      <c r="U28" s="234"/>
      <c r="V28" s="435">
        <v>2</v>
      </c>
      <c r="W28" s="125" t="str">
        <f t="shared" si="6"/>
        <v/>
      </c>
      <c r="X28" s="126" t="str">
        <f t="shared" si="7"/>
        <v/>
      </c>
    </row>
    <row r="29" spans="1:24" ht="15.75" thickBot="1" x14ac:dyDescent="0.3">
      <c r="A29" s="305"/>
      <c r="B29" s="306" t="s">
        <v>46</v>
      </c>
      <c r="C29" s="130" t="s">
        <v>47</v>
      </c>
      <c r="D29" s="130" t="s">
        <v>17</v>
      </c>
      <c r="E29" s="273"/>
      <c r="F29" s="268"/>
      <c r="G29" s="446">
        <v>2</v>
      </c>
      <c r="H29" s="235" t="str">
        <f t="shared" si="0"/>
        <v/>
      </c>
      <c r="I29" s="236" t="str">
        <f t="shared" si="1"/>
        <v/>
      </c>
      <c r="J29" s="237"/>
      <c r="K29" s="238"/>
      <c r="L29" s="410">
        <v>2</v>
      </c>
      <c r="M29" s="235" t="str">
        <f t="shared" ref="M29:M31" si="8">IF((J29*L29)=0,"",(J29*L29))</f>
        <v/>
      </c>
      <c r="N29" s="236" t="str">
        <f t="shared" ref="N29:N31" si="9">IF((K29*L29)=0,"",(K29*L29))</f>
        <v/>
      </c>
      <c r="O29" s="237"/>
      <c r="P29" s="238"/>
      <c r="Q29" s="410">
        <v>2</v>
      </c>
      <c r="R29" s="235" t="str">
        <f t="shared" ref="R29:R31" si="10">IF((O29*Q29)=0,"",(O29*Q29))</f>
        <v/>
      </c>
      <c r="S29" s="236" t="str">
        <f t="shared" ref="S29:S31" si="11">IF((P29*Q29)=0,"",(P29*Q29))</f>
        <v/>
      </c>
      <c r="T29" s="237"/>
      <c r="U29" s="238"/>
      <c r="V29" s="433">
        <v>2</v>
      </c>
      <c r="W29" s="123" t="str">
        <f t="shared" ref="W29:W31" si="12">IF((T29*V29)=0,"",(T29*V29))</f>
        <v/>
      </c>
      <c r="X29" s="124" t="str">
        <f t="shared" ref="X29:X31" si="13">IF((U29*V29)=0,"",(U29*V29))</f>
        <v/>
      </c>
    </row>
    <row r="30" spans="1:24" ht="15.75" thickBot="1" x14ac:dyDescent="0.3">
      <c r="A30" s="305"/>
      <c r="B30" s="306"/>
      <c r="C30" s="101" t="s">
        <v>48</v>
      </c>
      <c r="D30" s="101" t="s">
        <v>17</v>
      </c>
      <c r="E30" s="269"/>
      <c r="F30" s="270"/>
      <c r="G30" s="447">
        <v>2</v>
      </c>
      <c r="H30" s="227" t="str">
        <f t="shared" si="0"/>
        <v/>
      </c>
      <c r="I30" s="228" t="str">
        <f t="shared" si="1"/>
        <v/>
      </c>
      <c r="J30" s="229"/>
      <c r="K30" s="230"/>
      <c r="L30" s="411">
        <v>2</v>
      </c>
      <c r="M30" s="227" t="str">
        <f t="shared" si="8"/>
        <v/>
      </c>
      <c r="N30" s="228" t="str">
        <f t="shared" si="9"/>
        <v/>
      </c>
      <c r="O30" s="229"/>
      <c r="P30" s="230"/>
      <c r="Q30" s="411">
        <v>2</v>
      </c>
      <c r="R30" s="227" t="str">
        <f t="shared" si="10"/>
        <v/>
      </c>
      <c r="S30" s="228" t="str">
        <f t="shared" si="11"/>
        <v/>
      </c>
      <c r="T30" s="229"/>
      <c r="U30" s="230"/>
      <c r="V30" s="434">
        <v>2</v>
      </c>
      <c r="W30" s="68" t="str">
        <f t="shared" si="12"/>
        <v/>
      </c>
      <c r="X30" s="69" t="str">
        <f t="shared" si="13"/>
        <v/>
      </c>
    </row>
    <row r="31" spans="1:24" s="120" customFormat="1" ht="15.75" thickBot="1" x14ac:dyDescent="0.3">
      <c r="A31" s="305"/>
      <c r="B31" s="306"/>
      <c r="C31" s="102" t="s">
        <v>49</v>
      </c>
      <c r="D31" s="102" t="s">
        <v>17</v>
      </c>
      <c r="E31" s="271"/>
      <c r="F31" s="272"/>
      <c r="G31" s="448">
        <v>1</v>
      </c>
      <c r="H31" s="231" t="str">
        <f t="shared" si="0"/>
        <v/>
      </c>
      <c r="I31" s="232" t="str">
        <f t="shared" si="1"/>
        <v/>
      </c>
      <c r="J31" s="233"/>
      <c r="K31" s="234"/>
      <c r="L31" s="412">
        <v>1</v>
      </c>
      <c r="M31" s="231" t="str">
        <f t="shared" si="8"/>
        <v/>
      </c>
      <c r="N31" s="232" t="str">
        <f t="shared" si="9"/>
        <v/>
      </c>
      <c r="O31" s="233"/>
      <c r="P31" s="234"/>
      <c r="Q31" s="412">
        <v>1</v>
      </c>
      <c r="R31" s="231" t="str">
        <f t="shared" si="10"/>
        <v/>
      </c>
      <c r="S31" s="232" t="str">
        <f t="shared" si="11"/>
        <v/>
      </c>
      <c r="T31" s="233"/>
      <c r="U31" s="234"/>
      <c r="V31" s="435">
        <v>1</v>
      </c>
      <c r="W31" s="125" t="str">
        <f t="shared" si="12"/>
        <v/>
      </c>
      <c r="X31" s="126" t="str">
        <f t="shared" si="13"/>
        <v/>
      </c>
    </row>
    <row r="32" spans="1:24" s="119" customFormat="1" ht="14.45" customHeight="1" thickBot="1" x14ac:dyDescent="0.3">
      <c r="A32" s="305" t="s">
        <v>50</v>
      </c>
      <c r="B32" s="304" t="s">
        <v>51</v>
      </c>
      <c r="C32" s="103" t="s">
        <v>52</v>
      </c>
      <c r="D32" s="103" t="s">
        <v>17</v>
      </c>
      <c r="E32" s="267"/>
      <c r="F32" s="268"/>
      <c r="G32" s="446">
        <v>1</v>
      </c>
      <c r="H32" s="223" t="str">
        <f t="shared" si="0"/>
        <v/>
      </c>
      <c r="I32" s="224" t="str">
        <f t="shared" si="1"/>
        <v/>
      </c>
      <c r="J32" s="225"/>
      <c r="K32" s="226"/>
      <c r="L32" s="410">
        <v>0</v>
      </c>
      <c r="M32" s="223" t="str">
        <f t="shared" ref="M32:M40" si="14">IF((J32*L32)=0,"",(J32*L32))</f>
        <v/>
      </c>
      <c r="N32" s="224" t="str">
        <f t="shared" ref="N32:N40" si="15">IF((K32*L32)=0,"",(K32*L32))</f>
        <v/>
      </c>
      <c r="O32" s="225"/>
      <c r="P32" s="226"/>
      <c r="Q32" s="410">
        <v>0</v>
      </c>
      <c r="R32" s="223" t="str">
        <f t="shared" ref="R32:R40" si="16">IF((O32*Q32)=0,"",(O32*Q32))</f>
        <v/>
      </c>
      <c r="S32" s="224" t="str">
        <f t="shared" ref="S32:S40" si="17">IF((P32*Q32)=0,"",(P32*Q32))</f>
        <v/>
      </c>
      <c r="T32" s="225"/>
      <c r="U32" s="226"/>
      <c r="V32" s="433">
        <v>0</v>
      </c>
      <c r="W32" s="66" t="str">
        <f t="shared" ref="W32:W40" si="18">IF((T32*V32)=0,"",(T32*V32))</f>
        <v/>
      </c>
      <c r="X32" s="67" t="str">
        <f t="shared" ref="X32:X40" si="19">IF((U32*V32)=0,"",(U32*V32))</f>
        <v/>
      </c>
    </row>
    <row r="33" spans="1:24" ht="14.45" customHeight="1" thickBot="1" x14ac:dyDescent="0.3">
      <c r="A33" s="305"/>
      <c r="B33" s="304"/>
      <c r="C33" s="104" t="s">
        <v>53</v>
      </c>
      <c r="D33" s="104" t="s">
        <v>17</v>
      </c>
      <c r="E33" s="269"/>
      <c r="F33" s="270"/>
      <c r="G33" s="449">
        <v>0</v>
      </c>
      <c r="H33" s="227" t="str">
        <f t="shared" si="0"/>
        <v/>
      </c>
      <c r="I33" s="228" t="str">
        <f t="shared" si="1"/>
        <v/>
      </c>
      <c r="J33" s="229"/>
      <c r="K33" s="230"/>
      <c r="L33" s="413">
        <v>0</v>
      </c>
      <c r="M33" s="227" t="str">
        <f t="shared" si="14"/>
        <v/>
      </c>
      <c r="N33" s="228" t="str">
        <f t="shared" si="15"/>
        <v/>
      </c>
      <c r="O33" s="229"/>
      <c r="P33" s="230"/>
      <c r="Q33" s="413">
        <v>0</v>
      </c>
      <c r="R33" s="227" t="str">
        <f t="shared" si="16"/>
        <v/>
      </c>
      <c r="S33" s="228" t="str">
        <f t="shared" si="17"/>
        <v/>
      </c>
      <c r="T33" s="229"/>
      <c r="U33" s="230"/>
      <c r="V33" s="436">
        <v>0</v>
      </c>
      <c r="W33" s="68" t="str">
        <f t="shared" si="18"/>
        <v/>
      </c>
      <c r="X33" s="69" t="str">
        <f t="shared" si="19"/>
        <v/>
      </c>
    </row>
    <row r="34" spans="1:24" ht="14.45" customHeight="1" thickBot="1" x14ac:dyDescent="0.3">
      <c r="A34" s="305"/>
      <c r="B34" s="304"/>
      <c r="C34" s="104" t="s">
        <v>54</v>
      </c>
      <c r="D34" s="104" t="s">
        <v>17</v>
      </c>
      <c r="E34" s="269"/>
      <c r="F34" s="270"/>
      <c r="G34" s="449">
        <v>0</v>
      </c>
      <c r="H34" s="227" t="str">
        <f t="shared" si="0"/>
        <v/>
      </c>
      <c r="I34" s="228" t="str">
        <f t="shared" si="1"/>
        <v/>
      </c>
      <c r="J34" s="229"/>
      <c r="K34" s="230"/>
      <c r="L34" s="413">
        <v>0</v>
      </c>
      <c r="M34" s="227" t="str">
        <f t="shared" si="14"/>
        <v/>
      </c>
      <c r="N34" s="228" t="str">
        <f t="shared" si="15"/>
        <v/>
      </c>
      <c r="O34" s="229"/>
      <c r="P34" s="230"/>
      <c r="Q34" s="413">
        <v>0</v>
      </c>
      <c r="R34" s="227" t="str">
        <f t="shared" si="16"/>
        <v/>
      </c>
      <c r="S34" s="228" t="str">
        <f t="shared" si="17"/>
        <v/>
      </c>
      <c r="T34" s="229"/>
      <c r="U34" s="230"/>
      <c r="V34" s="436">
        <v>0</v>
      </c>
      <c r="W34" s="68" t="str">
        <f t="shared" si="18"/>
        <v/>
      </c>
      <c r="X34" s="69" t="str">
        <f t="shared" si="19"/>
        <v/>
      </c>
    </row>
    <row r="35" spans="1:24" ht="14.45" customHeight="1" thickBot="1" x14ac:dyDescent="0.3">
      <c r="A35" s="305"/>
      <c r="B35" s="304"/>
      <c r="C35" s="104" t="s">
        <v>55</v>
      </c>
      <c r="D35" s="104" t="s">
        <v>17</v>
      </c>
      <c r="E35" s="275"/>
      <c r="F35" s="270"/>
      <c r="G35" s="449">
        <v>1</v>
      </c>
      <c r="H35" s="227" t="str">
        <f t="shared" si="0"/>
        <v/>
      </c>
      <c r="I35" s="228" t="str">
        <f t="shared" si="1"/>
        <v/>
      </c>
      <c r="J35" s="229"/>
      <c r="K35" s="230"/>
      <c r="L35" s="413">
        <v>0</v>
      </c>
      <c r="M35" s="227" t="str">
        <f t="shared" si="14"/>
        <v/>
      </c>
      <c r="N35" s="228" t="str">
        <f t="shared" si="15"/>
        <v/>
      </c>
      <c r="O35" s="229"/>
      <c r="P35" s="230"/>
      <c r="Q35" s="413">
        <v>0</v>
      </c>
      <c r="R35" s="227" t="str">
        <f t="shared" si="16"/>
        <v/>
      </c>
      <c r="S35" s="228" t="str">
        <f t="shared" si="17"/>
        <v/>
      </c>
      <c r="T35" s="229"/>
      <c r="U35" s="230"/>
      <c r="V35" s="436">
        <v>0</v>
      </c>
      <c r="W35" s="68" t="str">
        <f t="shared" si="18"/>
        <v/>
      </c>
      <c r="X35" s="69" t="str">
        <f t="shared" si="19"/>
        <v/>
      </c>
    </row>
    <row r="36" spans="1:24" ht="14.45" customHeight="1" thickBot="1" x14ac:dyDescent="0.3">
      <c r="A36" s="305"/>
      <c r="B36" s="304"/>
      <c r="C36" s="104" t="s">
        <v>56</v>
      </c>
      <c r="D36" s="104" t="s">
        <v>17</v>
      </c>
      <c r="E36" s="269"/>
      <c r="F36" s="270"/>
      <c r="G36" s="450">
        <v>0</v>
      </c>
      <c r="H36" s="227" t="str">
        <f t="shared" si="0"/>
        <v/>
      </c>
      <c r="I36" s="228" t="str">
        <f t="shared" si="1"/>
        <v/>
      </c>
      <c r="J36" s="229"/>
      <c r="K36" s="230"/>
      <c r="L36" s="414">
        <v>0</v>
      </c>
      <c r="M36" s="227" t="str">
        <f t="shared" si="14"/>
        <v/>
      </c>
      <c r="N36" s="228" t="str">
        <f t="shared" si="15"/>
        <v/>
      </c>
      <c r="O36" s="229"/>
      <c r="P36" s="230"/>
      <c r="Q36" s="414">
        <v>0</v>
      </c>
      <c r="R36" s="227" t="str">
        <f t="shared" si="16"/>
        <v/>
      </c>
      <c r="S36" s="228" t="str">
        <f t="shared" si="17"/>
        <v/>
      </c>
      <c r="T36" s="229"/>
      <c r="U36" s="230"/>
      <c r="V36" s="437">
        <v>0</v>
      </c>
      <c r="W36" s="68" t="str">
        <f t="shared" si="18"/>
        <v/>
      </c>
      <c r="X36" s="69" t="str">
        <f t="shared" si="19"/>
        <v/>
      </c>
    </row>
    <row r="37" spans="1:24" ht="14.45" customHeight="1" thickBot="1" x14ac:dyDescent="0.3">
      <c r="A37" s="305"/>
      <c r="B37" s="304"/>
      <c r="C37" s="104" t="s">
        <v>57</v>
      </c>
      <c r="D37" s="104" t="s">
        <v>17</v>
      </c>
      <c r="E37" s="269"/>
      <c r="F37" s="270"/>
      <c r="G37" s="450">
        <v>0</v>
      </c>
      <c r="H37" s="227" t="str">
        <f t="shared" si="0"/>
        <v/>
      </c>
      <c r="I37" s="228" t="str">
        <f t="shared" si="1"/>
        <v/>
      </c>
      <c r="J37" s="229"/>
      <c r="K37" s="230"/>
      <c r="L37" s="414">
        <v>0</v>
      </c>
      <c r="M37" s="227" t="str">
        <f t="shared" si="14"/>
        <v/>
      </c>
      <c r="N37" s="228" t="str">
        <f t="shared" si="15"/>
        <v/>
      </c>
      <c r="O37" s="229"/>
      <c r="P37" s="230"/>
      <c r="Q37" s="414">
        <v>0</v>
      </c>
      <c r="R37" s="227" t="str">
        <f t="shared" si="16"/>
        <v/>
      </c>
      <c r="S37" s="228" t="str">
        <f t="shared" si="17"/>
        <v/>
      </c>
      <c r="T37" s="229"/>
      <c r="U37" s="230"/>
      <c r="V37" s="437">
        <v>0</v>
      </c>
      <c r="W37" s="68" t="str">
        <f t="shared" si="18"/>
        <v/>
      </c>
      <c r="X37" s="69" t="str">
        <f t="shared" si="19"/>
        <v/>
      </c>
    </row>
    <row r="38" spans="1:24" ht="14.45" customHeight="1" thickBot="1" x14ac:dyDescent="0.3">
      <c r="A38" s="305"/>
      <c r="B38" s="304"/>
      <c r="C38" s="104" t="s">
        <v>58</v>
      </c>
      <c r="D38" s="104" t="s">
        <v>17</v>
      </c>
      <c r="E38" s="269"/>
      <c r="F38" s="270"/>
      <c r="G38" s="449">
        <v>1</v>
      </c>
      <c r="H38" s="227" t="str">
        <f t="shared" si="0"/>
        <v/>
      </c>
      <c r="I38" s="228" t="str">
        <f t="shared" si="1"/>
        <v/>
      </c>
      <c r="J38" s="229"/>
      <c r="K38" s="230"/>
      <c r="L38" s="414">
        <v>0</v>
      </c>
      <c r="M38" s="227" t="str">
        <f t="shared" si="14"/>
        <v/>
      </c>
      <c r="N38" s="228" t="str">
        <f t="shared" si="15"/>
        <v/>
      </c>
      <c r="O38" s="229"/>
      <c r="P38" s="230"/>
      <c r="Q38" s="414">
        <v>0</v>
      </c>
      <c r="R38" s="227" t="str">
        <f t="shared" si="16"/>
        <v/>
      </c>
      <c r="S38" s="228" t="str">
        <f t="shared" si="17"/>
        <v/>
      </c>
      <c r="T38" s="229"/>
      <c r="U38" s="230"/>
      <c r="V38" s="437">
        <v>0</v>
      </c>
      <c r="W38" s="68" t="str">
        <f t="shared" si="18"/>
        <v/>
      </c>
      <c r="X38" s="69" t="str">
        <f t="shared" si="19"/>
        <v/>
      </c>
    </row>
    <row r="39" spans="1:24" ht="14.45" customHeight="1" thickBot="1" x14ac:dyDescent="0.3">
      <c r="A39" s="305"/>
      <c r="B39" s="304"/>
      <c r="C39" s="104" t="s">
        <v>59</v>
      </c>
      <c r="D39" s="104" t="s">
        <v>17</v>
      </c>
      <c r="E39" s="269"/>
      <c r="F39" s="270"/>
      <c r="G39" s="450">
        <v>0</v>
      </c>
      <c r="H39" s="227" t="str">
        <f t="shared" si="0"/>
        <v/>
      </c>
      <c r="I39" s="228" t="str">
        <f t="shared" si="1"/>
        <v/>
      </c>
      <c r="J39" s="229"/>
      <c r="K39" s="230"/>
      <c r="L39" s="414">
        <v>0</v>
      </c>
      <c r="M39" s="227" t="str">
        <f t="shared" si="14"/>
        <v/>
      </c>
      <c r="N39" s="228" t="str">
        <f t="shared" si="15"/>
        <v/>
      </c>
      <c r="O39" s="229"/>
      <c r="P39" s="230"/>
      <c r="Q39" s="414">
        <v>0</v>
      </c>
      <c r="R39" s="227" t="str">
        <f t="shared" si="16"/>
        <v/>
      </c>
      <c r="S39" s="228" t="str">
        <f t="shared" si="17"/>
        <v/>
      </c>
      <c r="T39" s="229"/>
      <c r="U39" s="230"/>
      <c r="V39" s="437">
        <v>0</v>
      </c>
      <c r="W39" s="68" t="str">
        <f t="shared" si="18"/>
        <v/>
      </c>
      <c r="X39" s="69" t="str">
        <f t="shared" si="19"/>
        <v/>
      </c>
    </row>
    <row r="40" spans="1:24" s="120" customFormat="1" ht="14.65" customHeight="1" thickBot="1" x14ac:dyDescent="0.3">
      <c r="A40" s="305"/>
      <c r="B40" s="304"/>
      <c r="C40" s="105" t="s">
        <v>60</v>
      </c>
      <c r="D40" s="105" t="s">
        <v>17</v>
      </c>
      <c r="E40" s="271"/>
      <c r="F40" s="272"/>
      <c r="G40" s="451">
        <v>0</v>
      </c>
      <c r="H40" s="231" t="str">
        <f t="shared" si="0"/>
        <v/>
      </c>
      <c r="I40" s="232" t="str">
        <f t="shared" si="1"/>
        <v/>
      </c>
      <c r="J40" s="233"/>
      <c r="K40" s="234"/>
      <c r="L40" s="415">
        <v>0</v>
      </c>
      <c r="M40" s="231" t="str">
        <f t="shared" si="14"/>
        <v/>
      </c>
      <c r="N40" s="232" t="str">
        <f t="shared" si="15"/>
        <v/>
      </c>
      <c r="O40" s="233"/>
      <c r="P40" s="234"/>
      <c r="Q40" s="415">
        <v>0</v>
      </c>
      <c r="R40" s="231" t="str">
        <f t="shared" si="16"/>
        <v/>
      </c>
      <c r="S40" s="232" t="str">
        <f t="shared" si="17"/>
        <v/>
      </c>
      <c r="T40" s="233"/>
      <c r="U40" s="234"/>
      <c r="V40" s="438">
        <v>0</v>
      </c>
      <c r="W40" s="125" t="str">
        <f t="shared" si="18"/>
        <v/>
      </c>
      <c r="X40" s="126" t="str">
        <f t="shared" si="19"/>
        <v/>
      </c>
    </row>
    <row r="41" spans="1:24" s="119" customFormat="1" ht="15.75" thickBot="1" x14ac:dyDescent="0.3">
      <c r="A41" s="305" t="s">
        <v>61</v>
      </c>
      <c r="B41" s="306" t="s">
        <v>62</v>
      </c>
      <c r="C41" s="100" t="s">
        <v>321</v>
      </c>
      <c r="D41" s="209" t="s">
        <v>17</v>
      </c>
      <c r="E41" s="267"/>
      <c r="F41" s="268"/>
      <c r="G41" s="452">
        <v>5</v>
      </c>
      <c r="H41" s="223" t="str">
        <f t="shared" ref="H41:H72" si="20">IF((E41*G41)=0,"",(E41*G41))</f>
        <v/>
      </c>
      <c r="I41" s="224" t="str">
        <f t="shared" ref="I41:I72" si="21">IF((F41*G41)=0,"",(F41*G41))</f>
        <v/>
      </c>
      <c r="J41" s="225"/>
      <c r="K41" s="226"/>
      <c r="L41" s="416">
        <v>5</v>
      </c>
      <c r="M41" s="223" t="str">
        <f t="shared" si="2"/>
        <v/>
      </c>
      <c r="N41" s="224" t="str">
        <f t="shared" si="3"/>
        <v/>
      </c>
      <c r="O41" s="225"/>
      <c r="P41" s="226"/>
      <c r="Q41" s="416">
        <v>5</v>
      </c>
      <c r="R41" s="223" t="str">
        <f t="shared" si="4"/>
        <v/>
      </c>
      <c r="S41" s="224" t="str">
        <f t="shared" si="5"/>
        <v/>
      </c>
      <c r="T41" s="225"/>
      <c r="U41" s="226"/>
      <c r="V41" s="439">
        <v>5</v>
      </c>
      <c r="W41" s="66" t="str">
        <f t="shared" si="6"/>
        <v/>
      </c>
      <c r="X41" s="67" t="str">
        <f t="shared" si="7"/>
        <v/>
      </c>
    </row>
    <row r="42" spans="1:24" ht="15.75" thickBot="1" x14ac:dyDescent="0.3">
      <c r="A42" s="305"/>
      <c r="B42" s="306"/>
      <c r="C42" s="101" t="s">
        <v>322</v>
      </c>
      <c r="D42" s="210" t="s">
        <v>17</v>
      </c>
      <c r="E42" s="269"/>
      <c r="F42" s="270"/>
      <c r="G42" s="453">
        <v>2</v>
      </c>
      <c r="H42" s="227" t="str">
        <f t="shared" si="20"/>
        <v/>
      </c>
      <c r="I42" s="228" t="str">
        <f t="shared" si="21"/>
        <v/>
      </c>
      <c r="J42" s="229"/>
      <c r="K42" s="230"/>
      <c r="L42" s="414">
        <v>2</v>
      </c>
      <c r="M42" s="227" t="str">
        <f t="shared" si="2"/>
        <v/>
      </c>
      <c r="N42" s="228" t="str">
        <f t="shared" si="3"/>
        <v/>
      </c>
      <c r="O42" s="229"/>
      <c r="P42" s="230"/>
      <c r="Q42" s="414">
        <v>2</v>
      </c>
      <c r="R42" s="227" t="str">
        <f t="shared" si="4"/>
        <v/>
      </c>
      <c r="S42" s="228" t="str">
        <f t="shared" si="5"/>
        <v/>
      </c>
      <c r="T42" s="229"/>
      <c r="U42" s="230"/>
      <c r="V42" s="437">
        <v>2</v>
      </c>
      <c r="W42" s="68" t="str">
        <f t="shared" si="6"/>
        <v/>
      </c>
      <c r="X42" s="69" t="str">
        <f t="shared" si="7"/>
        <v/>
      </c>
    </row>
    <row r="43" spans="1:24" ht="15.75" thickBot="1" x14ac:dyDescent="0.3">
      <c r="A43" s="305"/>
      <c r="B43" s="306"/>
      <c r="C43" s="101" t="s">
        <v>323</v>
      </c>
      <c r="D43" s="210" t="s">
        <v>17</v>
      </c>
      <c r="E43" s="269"/>
      <c r="F43" s="270"/>
      <c r="G43" s="453">
        <v>1</v>
      </c>
      <c r="H43" s="227" t="str">
        <f t="shared" si="20"/>
        <v/>
      </c>
      <c r="I43" s="228" t="str">
        <f t="shared" si="21"/>
        <v/>
      </c>
      <c r="J43" s="229"/>
      <c r="K43" s="230"/>
      <c r="L43" s="414">
        <v>1</v>
      </c>
      <c r="M43" s="227" t="str">
        <f t="shared" si="2"/>
        <v/>
      </c>
      <c r="N43" s="228" t="str">
        <f t="shared" si="3"/>
        <v/>
      </c>
      <c r="O43" s="229"/>
      <c r="P43" s="230"/>
      <c r="Q43" s="414">
        <v>1</v>
      </c>
      <c r="R43" s="227" t="str">
        <f t="shared" si="4"/>
        <v/>
      </c>
      <c r="S43" s="228" t="str">
        <f t="shared" si="5"/>
        <v/>
      </c>
      <c r="T43" s="229"/>
      <c r="U43" s="230"/>
      <c r="V43" s="437">
        <v>1</v>
      </c>
      <c r="W43" s="68" t="str">
        <f t="shared" si="6"/>
        <v/>
      </c>
      <c r="X43" s="69" t="str">
        <f t="shared" si="7"/>
        <v/>
      </c>
    </row>
    <row r="44" spans="1:24" s="120" customFormat="1" ht="15.75" thickBot="1" x14ac:dyDescent="0.3">
      <c r="A44" s="305"/>
      <c r="B44" s="306"/>
      <c r="C44" s="102" t="s">
        <v>324</v>
      </c>
      <c r="D44" s="211" t="s">
        <v>17</v>
      </c>
      <c r="E44" s="271"/>
      <c r="F44" s="272"/>
      <c r="G44" s="454">
        <v>0</v>
      </c>
      <c r="H44" s="231" t="str">
        <f t="shared" si="20"/>
        <v/>
      </c>
      <c r="I44" s="232" t="str">
        <f t="shared" si="21"/>
        <v/>
      </c>
      <c r="J44" s="233"/>
      <c r="K44" s="234"/>
      <c r="L44" s="415">
        <v>0</v>
      </c>
      <c r="M44" s="231" t="str">
        <f t="shared" si="2"/>
        <v/>
      </c>
      <c r="N44" s="232" t="str">
        <f t="shared" si="3"/>
        <v/>
      </c>
      <c r="O44" s="233"/>
      <c r="P44" s="234"/>
      <c r="Q44" s="415">
        <v>0</v>
      </c>
      <c r="R44" s="231" t="str">
        <f t="shared" si="4"/>
        <v/>
      </c>
      <c r="S44" s="232" t="str">
        <f t="shared" si="5"/>
        <v/>
      </c>
      <c r="T44" s="233"/>
      <c r="U44" s="234"/>
      <c r="V44" s="438">
        <v>0</v>
      </c>
      <c r="W44" s="125" t="str">
        <f t="shared" si="6"/>
        <v/>
      </c>
      <c r="X44" s="126" t="str">
        <f t="shared" si="7"/>
        <v/>
      </c>
    </row>
    <row r="45" spans="1:24" ht="14.45" customHeight="1" thickBot="1" x14ac:dyDescent="0.3">
      <c r="A45" s="312" t="s">
        <v>63</v>
      </c>
      <c r="B45" s="305" t="s">
        <v>64</v>
      </c>
      <c r="C45" s="154" t="s">
        <v>65</v>
      </c>
      <c r="D45" s="133" t="s">
        <v>17</v>
      </c>
      <c r="E45" s="237"/>
      <c r="F45" s="238"/>
      <c r="G45" s="452">
        <v>0</v>
      </c>
      <c r="H45" s="235" t="str">
        <f t="shared" si="20"/>
        <v/>
      </c>
      <c r="I45" s="236" t="str">
        <f t="shared" si="21"/>
        <v/>
      </c>
      <c r="J45" s="237"/>
      <c r="K45" s="238"/>
      <c r="L45" s="416">
        <v>0</v>
      </c>
      <c r="M45" s="235" t="str">
        <f t="shared" ref="M45:M76" si="22">IF((J45*L45)=0,"",(J45*L45))</f>
        <v/>
      </c>
      <c r="N45" s="236" t="str">
        <f t="shared" ref="N45:N76" si="23">IF((K45*L45)=0,"",(K45*L45))</f>
        <v/>
      </c>
      <c r="O45" s="237"/>
      <c r="P45" s="238"/>
      <c r="Q45" s="416">
        <v>0</v>
      </c>
      <c r="R45" s="235" t="str">
        <f>IF((O45*Q45)=0,"",(O45*Q45))</f>
        <v/>
      </c>
      <c r="S45" s="236" t="str">
        <f>IF((P45*Q45)=0,"",(P45*Q45))</f>
        <v/>
      </c>
      <c r="T45" s="237"/>
      <c r="U45" s="238"/>
      <c r="V45" s="439">
        <v>0</v>
      </c>
      <c r="W45" s="123" t="str">
        <f>IF((T45*V45)=0,"",(T45*V45))</f>
        <v/>
      </c>
      <c r="X45" s="124" t="str">
        <f>IF((U45*V45)=0,"",(U45*V45))</f>
        <v/>
      </c>
    </row>
    <row r="46" spans="1:24" ht="14.45" customHeight="1" thickBot="1" x14ac:dyDescent="0.3">
      <c r="A46" s="312"/>
      <c r="B46" s="305"/>
      <c r="C46" s="145" t="s">
        <v>66</v>
      </c>
      <c r="D46" s="107" t="s">
        <v>17</v>
      </c>
      <c r="E46" s="229"/>
      <c r="F46" s="230"/>
      <c r="G46" s="455">
        <v>1</v>
      </c>
      <c r="H46" s="227" t="str">
        <f t="shared" si="20"/>
        <v/>
      </c>
      <c r="I46" s="228" t="str">
        <f t="shared" si="21"/>
        <v/>
      </c>
      <c r="J46" s="229"/>
      <c r="K46" s="230"/>
      <c r="L46" s="414">
        <v>0</v>
      </c>
      <c r="M46" s="227" t="str">
        <f t="shared" si="22"/>
        <v/>
      </c>
      <c r="N46" s="228" t="str">
        <f t="shared" si="23"/>
        <v/>
      </c>
      <c r="O46" s="229"/>
      <c r="P46" s="230"/>
      <c r="Q46" s="414">
        <v>0</v>
      </c>
      <c r="R46" s="227" t="str">
        <f>IF((O46*Q46)=0,"",(O46*Q46))</f>
        <v/>
      </c>
      <c r="S46" s="228" t="str">
        <f>IF((P46*Q46)=0,"",(P46*Q46))</f>
        <v/>
      </c>
      <c r="T46" s="229"/>
      <c r="U46" s="230"/>
      <c r="V46" s="437">
        <v>0</v>
      </c>
      <c r="W46" s="68" t="str">
        <f>IF((T46*V46)=0,"",(T46*V46))</f>
        <v/>
      </c>
      <c r="X46" s="69" t="str">
        <f>IF((U46*V46)=0,"",(U46*V46))</f>
        <v/>
      </c>
    </row>
    <row r="47" spans="1:24" ht="14.45" customHeight="1" thickBot="1" x14ac:dyDescent="0.3">
      <c r="A47" s="312"/>
      <c r="B47" s="305"/>
      <c r="C47" s="145" t="s">
        <v>67</v>
      </c>
      <c r="D47" s="107" t="s">
        <v>17</v>
      </c>
      <c r="E47" s="229"/>
      <c r="F47" s="230"/>
      <c r="G47" s="453">
        <v>0</v>
      </c>
      <c r="H47" s="227" t="str">
        <f t="shared" si="20"/>
        <v/>
      </c>
      <c r="I47" s="228" t="str">
        <f t="shared" si="21"/>
        <v/>
      </c>
      <c r="J47" s="229"/>
      <c r="K47" s="230"/>
      <c r="L47" s="414">
        <v>0</v>
      </c>
      <c r="M47" s="227" t="str">
        <f t="shared" si="22"/>
        <v/>
      </c>
      <c r="N47" s="228" t="str">
        <f t="shared" si="23"/>
        <v/>
      </c>
      <c r="O47" s="229"/>
      <c r="P47" s="230"/>
      <c r="Q47" s="414">
        <v>0</v>
      </c>
      <c r="R47" s="227" t="str">
        <f>IF((O47*Q47)=0,"",(O47*Q47))</f>
        <v/>
      </c>
      <c r="S47" s="228" t="str">
        <f>IF((P47*Q47)=0,"",(P47*Q47))</f>
        <v/>
      </c>
      <c r="T47" s="229"/>
      <c r="U47" s="230"/>
      <c r="V47" s="437">
        <v>0</v>
      </c>
      <c r="W47" s="68" t="str">
        <f>IF((T47*V47)=0,"",(T47*V47))</f>
        <v/>
      </c>
      <c r="X47" s="69" t="str">
        <f>IF((U47*V47)=0,"",(U47*V47))</f>
        <v/>
      </c>
    </row>
    <row r="48" spans="1:24" ht="14.65" customHeight="1" thickBot="1" x14ac:dyDescent="0.3">
      <c r="A48" s="312"/>
      <c r="B48" s="305"/>
      <c r="C48" s="155" t="s">
        <v>68</v>
      </c>
      <c r="D48" s="129" t="s">
        <v>17</v>
      </c>
      <c r="E48" s="241"/>
      <c r="F48" s="242"/>
      <c r="G48" s="456">
        <v>0</v>
      </c>
      <c r="H48" s="239" t="str">
        <f t="shared" si="20"/>
        <v/>
      </c>
      <c r="I48" s="240" t="str">
        <f t="shared" si="21"/>
        <v/>
      </c>
      <c r="J48" s="241"/>
      <c r="K48" s="242"/>
      <c r="L48" s="412">
        <v>0</v>
      </c>
      <c r="M48" s="239" t="str">
        <f t="shared" si="22"/>
        <v/>
      </c>
      <c r="N48" s="240" t="str">
        <f t="shared" si="23"/>
        <v/>
      </c>
      <c r="O48" s="241"/>
      <c r="P48" s="242"/>
      <c r="Q48" s="412">
        <v>0</v>
      </c>
      <c r="R48" s="239" t="str">
        <f>IF((O48*Q48)=0,"",(O48*Q48))</f>
        <v/>
      </c>
      <c r="S48" s="240" t="str">
        <f>IF((P48*Q48)=0,"",(P48*Q48))</f>
        <v/>
      </c>
      <c r="T48" s="241"/>
      <c r="U48" s="242"/>
      <c r="V48" s="435">
        <v>0</v>
      </c>
      <c r="W48" s="127" t="str">
        <f>IF((T48*V48)=0,"",(T48*V48))</f>
        <v/>
      </c>
      <c r="X48" s="128" t="str">
        <f>IF((U48*V48)=0,"",(U48*V48))</f>
        <v/>
      </c>
    </row>
    <row r="49" spans="1:24" s="119" customFormat="1" ht="14.45" customHeight="1" thickBot="1" x14ac:dyDescent="0.3">
      <c r="A49" s="312"/>
      <c r="B49" s="305" t="s">
        <v>69</v>
      </c>
      <c r="C49" s="144" t="s">
        <v>70</v>
      </c>
      <c r="D49" s="106" t="s">
        <v>17</v>
      </c>
      <c r="E49" s="225"/>
      <c r="F49" s="226"/>
      <c r="G49" s="457">
        <v>0</v>
      </c>
      <c r="H49" s="223" t="str">
        <f t="shared" si="20"/>
        <v/>
      </c>
      <c r="I49" s="224" t="str">
        <f t="shared" si="21"/>
        <v/>
      </c>
      <c r="J49" s="225"/>
      <c r="K49" s="226"/>
      <c r="L49" s="416">
        <v>0</v>
      </c>
      <c r="M49" s="223" t="str">
        <f t="shared" si="22"/>
        <v/>
      </c>
      <c r="N49" s="224" t="str">
        <f t="shared" si="23"/>
        <v/>
      </c>
      <c r="O49" s="225"/>
      <c r="P49" s="226"/>
      <c r="Q49" s="416">
        <v>0</v>
      </c>
      <c r="R49" s="223" t="str">
        <f t="shared" ref="R49:R53" si="24">IF((O49*Q49)=0,"",(O49*Q49))</f>
        <v/>
      </c>
      <c r="S49" s="224" t="str">
        <f t="shared" ref="S49:S53" si="25">IF((P49*Q49)=0,"",(P49*Q49))</f>
        <v/>
      </c>
      <c r="T49" s="225"/>
      <c r="U49" s="226"/>
      <c r="V49" s="439">
        <v>0</v>
      </c>
      <c r="W49" s="66" t="str">
        <f t="shared" ref="W49:W53" si="26">IF((T49*V49)=0,"",(T49*V49))</f>
        <v/>
      </c>
      <c r="X49" s="67" t="str">
        <f t="shared" ref="X49:X53" si="27">IF((U49*V49)=0,"",(U49*V49))</f>
        <v/>
      </c>
    </row>
    <row r="50" spans="1:24" ht="14.45" customHeight="1" thickBot="1" x14ac:dyDescent="0.3">
      <c r="A50" s="312"/>
      <c r="B50" s="305"/>
      <c r="C50" s="145" t="s">
        <v>71</v>
      </c>
      <c r="D50" s="107" t="s">
        <v>17</v>
      </c>
      <c r="E50" s="229"/>
      <c r="F50" s="230"/>
      <c r="G50" s="458">
        <v>0</v>
      </c>
      <c r="H50" s="227" t="str">
        <f t="shared" si="20"/>
        <v/>
      </c>
      <c r="I50" s="228" t="str">
        <f t="shared" si="21"/>
        <v/>
      </c>
      <c r="J50" s="229"/>
      <c r="K50" s="230"/>
      <c r="L50" s="414">
        <v>0</v>
      </c>
      <c r="M50" s="227" t="str">
        <f t="shared" si="22"/>
        <v/>
      </c>
      <c r="N50" s="228" t="str">
        <f t="shared" si="23"/>
        <v/>
      </c>
      <c r="O50" s="229"/>
      <c r="P50" s="230"/>
      <c r="Q50" s="414">
        <v>0</v>
      </c>
      <c r="R50" s="227" t="str">
        <f t="shared" si="24"/>
        <v/>
      </c>
      <c r="S50" s="228" t="str">
        <f t="shared" si="25"/>
        <v/>
      </c>
      <c r="T50" s="229"/>
      <c r="U50" s="230"/>
      <c r="V50" s="437">
        <v>0</v>
      </c>
      <c r="W50" s="68" t="str">
        <f t="shared" si="26"/>
        <v/>
      </c>
      <c r="X50" s="69" t="str">
        <f t="shared" si="27"/>
        <v/>
      </c>
    </row>
    <row r="51" spans="1:24" ht="14.45" customHeight="1" thickBot="1" x14ac:dyDescent="0.3">
      <c r="A51" s="312"/>
      <c r="B51" s="305"/>
      <c r="C51" s="145" t="s">
        <v>72</v>
      </c>
      <c r="D51" s="107" t="s">
        <v>17</v>
      </c>
      <c r="E51" s="229"/>
      <c r="F51" s="230"/>
      <c r="G51" s="455">
        <v>1</v>
      </c>
      <c r="H51" s="227" t="str">
        <f t="shared" si="20"/>
        <v/>
      </c>
      <c r="I51" s="228" t="str">
        <f t="shared" si="21"/>
        <v/>
      </c>
      <c r="J51" s="229"/>
      <c r="K51" s="230"/>
      <c r="L51" s="414">
        <v>0</v>
      </c>
      <c r="M51" s="227" t="str">
        <f t="shared" si="22"/>
        <v/>
      </c>
      <c r="N51" s="228" t="str">
        <f t="shared" si="23"/>
        <v/>
      </c>
      <c r="O51" s="229"/>
      <c r="P51" s="230"/>
      <c r="Q51" s="414">
        <v>0</v>
      </c>
      <c r="R51" s="227" t="str">
        <f t="shared" si="24"/>
        <v/>
      </c>
      <c r="S51" s="228" t="str">
        <f t="shared" si="25"/>
        <v/>
      </c>
      <c r="T51" s="229"/>
      <c r="U51" s="230"/>
      <c r="V51" s="437">
        <v>0</v>
      </c>
      <c r="W51" s="68" t="str">
        <f t="shared" si="26"/>
        <v/>
      </c>
      <c r="X51" s="69" t="str">
        <f t="shared" si="27"/>
        <v/>
      </c>
    </row>
    <row r="52" spans="1:24" s="120" customFormat="1" ht="14.65" customHeight="1" thickBot="1" x14ac:dyDescent="0.3">
      <c r="A52" s="312"/>
      <c r="B52" s="305"/>
      <c r="C52" s="156" t="s">
        <v>73</v>
      </c>
      <c r="D52" s="108" t="s">
        <v>17</v>
      </c>
      <c r="E52" s="233"/>
      <c r="F52" s="234"/>
      <c r="G52" s="459">
        <v>0</v>
      </c>
      <c r="H52" s="231" t="str">
        <f t="shared" si="20"/>
        <v/>
      </c>
      <c r="I52" s="232" t="str">
        <f t="shared" si="21"/>
        <v/>
      </c>
      <c r="J52" s="233"/>
      <c r="K52" s="234"/>
      <c r="L52" s="415">
        <v>0</v>
      </c>
      <c r="M52" s="231" t="str">
        <f t="shared" si="22"/>
        <v/>
      </c>
      <c r="N52" s="232" t="str">
        <f t="shared" si="23"/>
        <v/>
      </c>
      <c r="O52" s="233"/>
      <c r="P52" s="234"/>
      <c r="Q52" s="415">
        <v>0</v>
      </c>
      <c r="R52" s="231" t="str">
        <f t="shared" si="24"/>
        <v/>
      </c>
      <c r="S52" s="232" t="str">
        <f t="shared" si="25"/>
        <v/>
      </c>
      <c r="T52" s="233"/>
      <c r="U52" s="234"/>
      <c r="V52" s="438">
        <v>0</v>
      </c>
      <c r="W52" s="125" t="str">
        <f t="shared" si="26"/>
        <v/>
      </c>
      <c r="X52" s="126" t="str">
        <f t="shared" si="27"/>
        <v/>
      </c>
    </row>
    <row r="53" spans="1:24" ht="14.45" customHeight="1" thickBot="1" x14ac:dyDescent="0.3">
      <c r="A53" s="312"/>
      <c r="B53" s="311" t="s">
        <v>74</v>
      </c>
      <c r="C53" s="103" t="s">
        <v>75</v>
      </c>
      <c r="D53" s="87" t="s">
        <v>17</v>
      </c>
      <c r="E53" s="237"/>
      <c r="F53" s="238"/>
      <c r="G53" s="457">
        <v>1</v>
      </c>
      <c r="H53" s="235" t="str">
        <f t="shared" si="20"/>
        <v/>
      </c>
      <c r="I53" s="236" t="str">
        <f t="shared" si="21"/>
        <v/>
      </c>
      <c r="J53" s="237"/>
      <c r="K53" s="238"/>
      <c r="L53" s="416">
        <v>0</v>
      </c>
      <c r="M53" s="235" t="str">
        <f t="shared" si="22"/>
        <v/>
      </c>
      <c r="N53" s="236" t="str">
        <f t="shared" si="23"/>
        <v/>
      </c>
      <c r="O53" s="237"/>
      <c r="P53" s="238"/>
      <c r="Q53" s="416">
        <v>0</v>
      </c>
      <c r="R53" s="235" t="str">
        <f t="shared" si="24"/>
        <v/>
      </c>
      <c r="S53" s="236" t="str">
        <f t="shared" si="25"/>
        <v/>
      </c>
      <c r="T53" s="237"/>
      <c r="U53" s="238"/>
      <c r="V53" s="439">
        <v>0</v>
      </c>
      <c r="W53" s="123" t="str">
        <f t="shared" si="26"/>
        <v/>
      </c>
      <c r="X53" s="124" t="str">
        <f t="shared" si="27"/>
        <v/>
      </c>
    </row>
    <row r="54" spans="1:24" ht="14.45" customHeight="1" thickBot="1" x14ac:dyDescent="0.3">
      <c r="A54" s="312"/>
      <c r="B54" s="311"/>
      <c r="C54" s="104" t="s">
        <v>76</v>
      </c>
      <c r="D54" s="88" t="s">
        <v>17</v>
      </c>
      <c r="E54" s="229"/>
      <c r="F54" s="230"/>
      <c r="G54" s="458">
        <v>0</v>
      </c>
      <c r="H54" s="227" t="str">
        <f t="shared" si="20"/>
        <v/>
      </c>
      <c r="I54" s="228" t="str">
        <f t="shared" si="21"/>
        <v/>
      </c>
      <c r="J54" s="229"/>
      <c r="K54" s="230"/>
      <c r="L54" s="414">
        <v>0</v>
      </c>
      <c r="M54" s="227" t="str">
        <f t="shared" si="22"/>
        <v/>
      </c>
      <c r="N54" s="228" t="str">
        <f t="shared" si="23"/>
        <v/>
      </c>
      <c r="O54" s="229"/>
      <c r="P54" s="230"/>
      <c r="Q54" s="414">
        <v>0</v>
      </c>
      <c r="R54" s="227" t="str">
        <f t="shared" ref="R54:R85" si="28">IF((O54*Q54)=0,"",(O54*Q54))</f>
        <v/>
      </c>
      <c r="S54" s="228" t="str">
        <f t="shared" ref="S54:S85" si="29">IF((P54*Q54)=0,"",(P54*Q54))</f>
        <v/>
      </c>
      <c r="T54" s="229"/>
      <c r="U54" s="230"/>
      <c r="V54" s="437">
        <v>0</v>
      </c>
      <c r="W54" s="68" t="str">
        <f t="shared" ref="W54:W85" si="30">IF((T54*V54)=0,"",(T54*V54))</f>
        <v/>
      </c>
      <c r="X54" s="69" t="str">
        <f t="shared" ref="X54:X85" si="31">IF((U54*V54)=0,"",(U54*V54))</f>
        <v/>
      </c>
    </row>
    <row r="55" spans="1:24" ht="14.45" customHeight="1" thickBot="1" x14ac:dyDescent="0.3">
      <c r="A55" s="312"/>
      <c r="B55" s="311"/>
      <c r="C55" s="104" t="s">
        <v>77</v>
      </c>
      <c r="D55" s="88" t="s">
        <v>17</v>
      </c>
      <c r="E55" s="229"/>
      <c r="F55" s="230"/>
      <c r="G55" s="458">
        <v>0</v>
      </c>
      <c r="H55" s="227" t="str">
        <f t="shared" si="20"/>
        <v/>
      </c>
      <c r="I55" s="228" t="str">
        <f t="shared" si="21"/>
        <v/>
      </c>
      <c r="J55" s="229"/>
      <c r="K55" s="230"/>
      <c r="L55" s="414">
        <v>0</v>
      </c>
      <c r="M55" s="227" t="str">
        <f t="shared" si="22"/>
        <v/>
      </c>
      <c r="N55" s="228" t="str">
        <f t="shared" si="23"/>
        <v/>
      </c>
      <c r="O55" s="229"/>
      <c r="P55" s="230"/>
      <c r="Q55" s="414">
        <v>0</v>
      </c>
      <c r="R55" s="227" t="str">
        <f t="shared" si="28"/>
        <v/>
      </c>
      <c r="S55" s="228" t="str">
        <f t="shared" si="29"/>
        <v/>
      </c>
      <c r="T55" s="229"/>
      <c r="U55" s="230"/>
      <c r="V55" s="437">
        <v>0</v>
      </c>
      <c r="W55" s="68" t="str">
        <f t="shared" si="30"/>
        <v/>
      </c>
      <c r="X55" s="69" t="str">
        <f t="shared" si="31"/>
        <v/>
      </c>
    </row>
    <row r="56" spans="1:24" ht="14.45" customHeight="1" thickBot="1" x14ac:dyDescent="0.3">
      <c r="A56" s="312"/>
      <c r="B56" s="311"/>
      <c r="C56" s="104" t="s">
        <v>78</v>
      </c>
      <c r="D56" s="88" t="s">
        <v>17</v>
      </c>
      <c r="E56" s="229"/>
      <c r="F56" s="230"/>
      <c r="G56" s="455">
        <v>1</v>
      </c>
      <c r="H56" s="227" t="str">
        <f t="shared" si="20"/>
        <v/>
      </c>
      <c r="I56" s="228" t="str">
        <f t="shared" si="21"/>
        <v/>
      </c>
      <c r="J56" s="229"/>
      <c r="K56" s="230"/>
      <c r="L56" s="414">
        <v>0</v>
      </c>
      <c r="M56" s="227" t="str">
        <f t="shared" si="22"/>
        <v/>
      </c>
      <c r="N56" s="228" t="str">
        <f t="shared" si="23"/>
        <v/>
      </c>
      <c r="O56" s="229"/>
      <c r="P56" s="230"/>
      <c r="Q56" s="414">
        <v>0</v>
      </c>
      <c r="R56" s="227" t="str">
        <f t="shared" si="28"/>
        <v/>
      </c>
      <c r="S56" s="228" t="str">
        <f t="shared" si="29"/>
        <v/>
      </c>
      <c r="T56" s="229"/>
      <c r="U56" s="230"/>
      <c r="V56" s="437">
        <v>0</v>
      </c>
      <c r="W56" s="68" t="str">
        <f t="shared" si="30"/>
        <v/>
      </c>
      <c r="X56" s="69" t="str">
        <f t="shared" si="31"/>
        <v/>
      </c>
    </row>
    <row r="57" spans="1:24" ht="15" customHeight="1" thickBot="1" x14ac:dyDescent="0.3">
      <c r="A57" s="312"/>
      <c r="B57" s="311"/>
      <c r="C57" s="104" t="s">
        <v>79</v>
      </c>
      <c r="D57" s="88" t="s">
        <v>17</v>
      </c>
      <c r="E57" s="229"/>
      <c r="F57" s="230"/>
      <c r="G57" s="458">
        <v>0</v>
      </c>
      <c r="H57" s="227" t="str">
        <f t="shared" si="20"/>
        <v/>
      </c>
      <c r="I57" s="228" t="str">
        <f t="shared" si="21"/>
        <v/>
      </c>
      <c r="J57" s="229"/>
      <c r="K57" s="230"/>
      <c r="L57" s="414">
        <v>0</v>
      </c>
      <c r="M57" s="227" t="str">
        <f t="shared" si="22"/>
        <v/>
      </c>
      <c r="N57" s="228" t="str">
        <f t="shared" si="23"/>
        <v/>
      </c>
      <c r="O57" s="229"/>
      <c r="P57" s="230"/>
      <c r="Q57" s="414">
        <v>0</v>
      </c>
      <c r="R57" s="227" t="str">
        <f t="shared" si="28"/>
        <v/>
      </c>
      <c r="S57" s="228" t="str">
        <f t="shared" si="29"/>
        <v/>
      </c>
      <c r="T57" s="229"/>
      <c r="U57" s="230"/>
      <c r="V57" s="437">
        <v>0</v>
      </c>
      <c r="W57" s="68" t="str">
        <f t="shared" si="30"/>
        <v/>
      </c>
      <c r="X57" s="69" t="str">
        <f t="shared" si="31"/>
        <v/>
      </c>
    </row>
    <row r="58" spans="1:24" ht="14.45" customHeight="1" thickBot="1" x14ac:dyDescent="0.3">
      <c r="A58" s="312"/>
      <c r="B58" s="311"/>
      <c r="C58" s="104" t="s">
        <v>80</v>
      </c>
      <c r="D58" s="88" t="s">
        <v>17</v>
      </c>
      <c r="E58" s="229"/>
      <c r="F58" s="230"/>
      <c r="G58" s="458">
        <v>0</v>
      </c>
      <c r="H58" s="227" t="str">
        <f t="shared" si="20"/>
        <v/>
      </c>
      <c r="I58" s="228" t="str">
        <f t="shared" si="21"/>
        <v/>
      </c>
      <c r="J58" s="229"/>
      <c r="K58" s="230"/>
      <c r="L58" s="414">
        <v>0</v>
      </c>
      <c r="M58" s="227" t="str">
        <f t="shared" si="22"/>
        <v/>
      </c>
      <c r="N58" s="228" t="str">
        <f t="shared" si="23"/>
        <v/>
      </c>
      <c r="O58" s="229"/>
      <c r="P58" s="230"/>
      <c r="Q58" s="414">
        <v>0</v>
      </c>
      <c r="R58" s="227" t="str">
        <f t="shared" si="28"/>
        <v/>
      </c>
      <c r="S58" s="228" t="str">
        <f t="shared" si="29"/>
        <v/>
      </c>
      <c r="T58" s="229"/>
      <c r="U58" s="230"/>
      <c r="V58" s="437">
        <v>0</v>
      </c>
      <c r="W58" s="68" t="str">
        <f t="shared" si="30"/>
        <v/>
      </c>
      <c r="X58" s="69" t="str">
        <f t="shared" si="31"/>
        <v/>
      </c>
    </row>
    <row r="59" spans="1:24" ht="14.45" customHeight="1" thickBot="1" x14ac:dyDescent="0.3">
      <c r="A59" s="312"/>
      <c r="B59" s="311"/>
      <c r="C59" s="104" t="s">
        <v>81</v>
      </c>
      <c r="D59" s="88" t="s">
        <v>17</v>
      </c>
      <c r="E59" s="229"/>
      <c r="F59" s="230"/>
      <c r="G59" s="455">
        <v>1</v>
      </c>
      <c r="H59" s="227" t="str">
        <f t="shared" si="20"/>
        <v/>
      </c>
      <c r="I59" s="228" t="str">
        <f t="shared" si="21"/>
        <v/>
      </c>
      <c r="J59" s="229"/>
      <c r="K59" s="230"/>
      <c r="L59" s="414">
        <v>0</v>
      </c>
      <c r="M59" s="227" t="str">
        <f t="shared" si="22"/>
        <v/>
      </c>
      <c r="N59" s="228" t="str">
        <f t="shared" si="23"/>
        <v/>
      </c>
      <c r="O59" s="229"/>
      <c r="P59" s="230"/>
      <c r="Q59" s="414">
        <v>0</v>
      </c>
      <c r="R59" s="227" t="str">
        <f t="shared" si="28"/>
        <v/>
      </c>
      <c r="S59" s="228" t="str">
        <f t="shared" si="29"/>
        <v/>
      </c>
      <c r="T59" s="229"/>
      <c r="U59" s="230"/>
      <c r="V59" s="437">
        <v>0</v>
      </c>
      <c r="W59" s="68" t="str">
        <f t="shared" si="30"/>
        <v/>
      </c>
      <c r="X59" s="69" t="str">
        <f t="shared" si="31"/>
        <v/>
      </c>
    </row>
    <row r="60" spans="1:24" ht="14.45" customHeight="1" thickBot="1" x14ac:dyDescent="0.3">
      <c r="A60" s="312"/>
      <c r="B60" s="311"/>
      <c r="C60" s="104" t="s">
        <v>82</v>
      </c>
      <c r="D60" s="88" t="s">
        <v>17</v>
      </c>
      <c r="E60" s="229"/>
      <c r="F60" s="230"/>
      <c r="G60" s="458">
        <v>0</v>
      </c>
      <c r="H60" s="227" t="str">
        <f t="shared" si="20"/>
        <v/>
      </c>
      <c r="I60" s="228" t="str">
        <f t="shared" si="21"/>
        <v/>
      </c>
      <c r="J60" s="229"/>
      <c r="K60" s="230"/>
      <c r="L60" s="414">
        <v>0</v>
      </c>
      <c r="M60" s="227" t="str">
        <f t="shared" si="22"/>
        <v/>
      </c>
      <c r="N60" s="228" t="str">
        <f t="shared" si="23"/>
        <v/>
      </c>
      <c r="O60" s="229"/>
      <c r="P60" s="230"/>
      <c r="Q60" s="414">
        <v>0</v>
      </c>
      <c r="R60" s="227" t="str">
        <f t="shared" si="28"/>
        <v/>
      </c>
      <c r="S60" s="228" t="str">
        <f t="shared" si="29"/>
        <v/>
      </c>
      <c r="T60" s="229"/>
      <c r="U60" s="230"/>
      <c r="V60" s="437">
        <v>0</v>
      </c>
      <c r="W60" s="68" t="str">
        <f t="shared" si="30"/>
        <v/>
      </c>
      <c r="X60" s="69" t="str">
        <f t="shared" si="31"/>
        <v/>
      </c>
    </row>
    <row r="61" spans="1:24" s="120" customFormat="1" ht="14.65" customHeight="1" thickBot="1" x14ac:dyDescent="0.3">
      <c r="A61" s="312"/>
      <c r="B61" s="311"/>
      <c r="C61" s="105" t="s">
        <v>83</v>
      </c>
      <c r="D61" s="132" t="s">
        <v>17</v>
      </c>
      <c r="E61" s="233"/>
      <c r="F61" s="234"/>
      <c r="G61" s="459">
        <v>0</v>
      </c>
      <c r="H61" s="231" t="str">
        <f t="shared" si="20"/>
        <v/>
      </c>
      <c r="I61" s="232" t="str">
        <f t="shared" si="21"/>
        <v/>
      </c>
      <c r="J61" s="233"/>
      <c r="K61" s="234"/>
      <c r="L61" s="415">
        <v>0</v>
      </c>
      <c r="M61" s="231" t="str">
        <f t="shared" si="22"/>
        <v/>
      </c>
      <c r="N61" s="232" t="str">
        <f t="shared" si="23"/>
        <v/>
      </c>
      <c r="O61" s="233"/>
      <c r="P61" s="234"/>
      <c r="Q61" s="415">
        <v>0</v>
      </c>
      <c r="R61" s="231" t="str">
        <f t="shared" si="28"/>
        <v/>
      </c>
      <c r="S61" s="232" t="str">
        <f t="shared" si="29"/>
        <v/>
      </c>
      <c r="T61" s="233"/>
      <c r="U61" s="234"/>
      <c r="V61" s="438">
        <v>0</v>
      </c>
      <c r="W61" s="125" t="str">
        <f t="shared" si="30"/>
        <v/>
      </c>
      <c r="X61" s="126" t="str">
        <f t="shared" si="31"/>
        <v/>
      </c>
    </row>
    <row r="62" spans="1:24" ht="14.45" customHeight="1" thickBot="1" x14ac:dyDescent="0.3">
      <c r="A62" s="312"/>
      <c r="B62" s="309" t="s">
        <v>84</v>
      </c>
      <c r="C62" s="212" t="s">
        <v>85</v>
      </c>
      <c r="D62" s="90" t="s">
        <v>17</v>
      </c>
      <c r="E62" s="229"/>
      <c r="F62" s="230"/>
      <c r="G62" s="457">
        <v>0</v>
      </c>
      <c r="H62" s="227" t="str">
        <f t="shared" si="20"/>
        <v/>
      </c>
      <c r="I62" s="228" t="str">
        <f t="shared" si="21"/>
        <v/>
      </c>
      <c r="J62" s="229"/>
      <c r="K62" s="230"/>
      <c r="L62" s="416">
        <v>0</v>
      </c>
      <c r="M62" s="227" t="str">
        <f t="shared" si="22"/>
        <v/>
      </c>
      <c r="N62" s="228" t="str">
        <f t="shared" si="23"/>
        <v/>
      </c>
      <c r="O62" s="229"/>
      <c r="P62" s="230"/>
      <c r="Q62" s="416">
        <v>0</v>
      </c>
      <c r="R62" s="227" t="str">
        <f t="shared" si="28"/>
        <v/>
      </c>
      <c r="S62" s="228" t="str">
        <f t="shared" si="29"/>
        <v/>
      </c>
      <c r="T62" s="229"/>
      <c r="U62" s="230"/>
      <c r="V62" s="439">
        <v>0</v>
      </c>
      <c r="W62" s="68" t="str">
        <f t="shared" si="30"/>
        <v/>
      </c>
      <c r="X62" s="69" t="str">
        <f t="shared" si="31"/>
        <v/>
      </c>
    </row>
    <row r="63" spans="1:24" ht="14.45" customHeight="1" thickBot="1" x14ac:dyDescent="0.3">
      <c r="A63" s="312"/>
      <c r="B63" s="309"/>
      <c r="C63" s="104" t="s">
        <v>86</v>
      </c>
      <c r="D63" s="88" t="s">
        <v>17</v>
      </c>
      <c r="E63" s="229"/>
      <c r="F63" s="230"/>
      <c r="G63" s="455">
        <v>1</v>
      </c>
      <c r="H63" s="227" t="str">
        <f t="shared" si="20"/>
        <v/>
      </c>
      <c r="I63" s="228" t="str">
        <f t="shared" si="21"/>
        <v/>
      </c>
      <c r="J63" s="229"/>
      <c r="K63" s="230"/>
      <c r="L63" s="414">
        <v>0</v>
      </c>
      <c r="M63" s="227" t="str">
        <f t="shared" si="22"/>
        <v/>
      </c>
      <c r="N63" s="228" t="str">
        <f t="shared" si="23"/>
        <v/>
      </c>
      <c r="O63" s="229"/>
      <c r="P63" s="230"/>
      <c r="Q63" s="414">
        <v>0</v>
      </c>
      <c r="R63" s="227" t="str">
        <f t="shared" si="28"/>
        <v/>
      </c>
      <c r="S63" s="228" t="str">
        <f t="shared" si="29"/>
        <v/>
      </c>
      <c r="T63" s="229"/>
      <c r="U63" s="230"/>
      <c r="V63" s="437">
        <v>0</v>
      </c>
      <c r="W63" s="68" t="str">
        <f t="shared" si="30"/>
        <v/>
      </c>
      <c r="X63" s="69" t="str">
        <f t="shared" si="31"/>
        <v/>
      </c>
    </row>
    <row r="64" spans="1:24" ht="14.45" customHeight="1" thickBot="1" x14ac:dyDescent="0.3">
      <c r="A64" s="312"/>
      <c r="B64" s="309"/>
      <c r="C64" s="104" t="s">
        <v>87</v>
      </c>
      <c r="D64" s="88" t="s">
        <v>17</v>
      </c>
      <c r="E64" s="229"/>
      <c r="F64" s="230"/>
      <c r="G64" s="455">
        <v>0</v>
      </c>
      <c r="H64" s="227" t="str">
        <f t="shared" si="20"/>
        <v/>
      </c>
      <c r="I64" s="228" t="str">
        <f t="shared" si="21"/>
        <v/>
      </c>
      <c r="J64" s="229"/>
      <c r="K64" s="230"/>
      <c r="L64" s="413">
        <v>0</v>
      </c>
      <c r="M64" s="227" t="str">
        <f t="shared" si="22"/>
        <v/>
      </c>
      <c r="N64" s="228" t="str">
        <f t="shared" si="23"/>
        <v/>
      </c>
      <c r="O64" s="229"/>
      <c r="P64" s="230"/>
      <c r="Q64" s="413">
        <v>0</v>
      </c>
      <c r="R64" s="227" t="str">
        <f t="shared" si="28"/>
        <v/>
      </c>
      <c r="S64" s="228" t="str">
        <f t="shared" si="29"/>
        <v/>
      </c>
      <c r="T64" s="229"/>
      <c r="U64" s="230"/>
      <c r="V64" s="436">
        <v>0</v>
      </c>
      <c r="W64" s="68" t="str">
        <f t="shared" si="30"/>
        <v/>
      </c>
      <c r="X64" s="69" t="str">
        <f t="shared" si="31"/>
        <v/>
      </c>
    </row>
    <row r="65" spans="1:24" ht="14.45" customHeight="1" thickBot="1" x14ac:dyDescent="0.3">
      <c r="A65" s="312"/>
      <c r="B65" s="309"/>
      <c r="C65" s="104" t="s">
        <v>88</v>
      </c>
      <c r="D65" s="88" t="s">
        <v>17</v>
      </c>
      <c r="E65" s="229"/>
      <c r="F65" s="230"/>
      <c r="G65" s="455">
        <v>0</v>
      </c>
      <c r="H65" s="227" t="str">
        <f t="shared" si="20"/>
        <v/>
      </c>
      <c r="I65" s="228" t="str">
        <f t="shared" si="21"/>
        <v/>
      </c>
      <c r="J65" s="229"/>
      <c r="K65" s="230"/>
      <c r="L65" s="413">
        <v>0</v>
      </c>
      <c r="M65" s="227" t="str">
        <f t="shared" si="22"/>
        <v/>
      </c>
      <c r="N65" s="228" t="str">
        <f t="shared" si="23"/>
        <v/>
      </c>
      <c r="O65" s="229"/>
      <c r="P65" s="230"/>
      <c r="Q65" s="413">
        <v>0</v>
      </c>
      <c r="R65" s="227" t="str">
        <f t="shared" si="28"/>
        <v/>
      </c>
      <c r="S65" s="228" t="str">
        <f t="shared" si="29"/>
        <v/>
      </c>
      <c r="T65" s="229"/>
      <c r="U65" s="230"/>
      <c r="V65" s="436">
        <v>0</v>
      </c>
      <c r="W65" s="68" t="str">
        <f t="shared" si="30"/>
        <v/>
      </c>
      <c r="X65" s="69" t="str">
        <f t="shared" si="31"/>
        <v/>
      </c>
    </row>
    <row r="66" spans="1:24" ht="14.45" customHeight="1" thickBot="1" x14ac:dyDescent="0.3">
      <c r="A66" s="312"/>
      <c r="B66" s="309"/>
      <c r="C66" s="104" t="s">
        <v>89</v>
      </c>
      <c r="D66" s="88" t="s">
        <v>17</v>
      </c>
      <c r="E66" s="229"/>
      <c r="F66" s="230"/>
      <c r="G66" s="455">
        <v>1</v>
      </c>
      <c r="H66" s="227" t="str">
        <f t="shared" si="20"/>
        <v/>
      </c>
      <c r="I66" s="228" t="str">
        <f t="shared" si="21"/>
        <v/>
      </c>
      <c r="J66" s="229"/>
      <c r="K66" s="230"/>
      <c r="L66" s="411">
        <v>0</v>
      </c>
      <c r="M66" s="227" t="str">
        <f t="shared" si="22"/>
        <v/>
      </c>
      <c r="N66" s="228" t="str">
        <f t="shared" si="23"/>
        <v/>
      </c>
      <c r="O66" s="229"/>
      <c r="P66" s="230"/>
      <c r="Q66" s="411">
        <v>0</v>
      </c>
      <c r="R66" s="227" t="str">
        <f t="shared" si="28"/>
        <v/>
      </c>
      <c r="S66" s="228" t="str">
        <f t="shared" si="29"/>
        <v/>
      </c>
      <c r="T66" s="229"/>
      <c r="U66" s="230"/>
      <c r="V66" s="434">
        <v>0</v>
      </c>
      <c r="W66" s="68" t="str">
        <f t="shared" si="30"/>
        <v/>
      </c>
      <c r="X66" s="69" t="str">
        <f t="shared" si="31"/>
        <v/>
      </c>
    </row>
    <row r="67" spans="1:24" ht="14.45" customHeight="1" thickBot="1" x14ac:dyDescent="0.3">
      <c r="A67" s="312"/>
      <c r="B67" s="309"/>
      <c r="C67" s="104" t="s">
        <v>90</v>
      </c>
      <c r="D67" s="88" t="s">
        <v>17</v>
      </c>
      <c r="E67" s="229"/>
      <c r="F67" s="230"/>
      <c r="G67" s="460">
        <v>0</v>
      </c>
      <c r="H67" s="227" t="str">
        <f t="shared" si="20"/>
        <v/>
      </c>
      <c r="I67" s="228" t="str">
        <f t="shared" si="21"/>
        <v/>
      </c>
      <c r="J67" s="229"/>
      <c r="K67" s="230"/>
      <c r="L67" s="417">
        <v>0</v>
      </c>
      <c r="M67" s="227" t="str">
        <f t="shared" si="22"/>
        <v/>
      </c>
      <c r="N67" s="228" t="str">
        <f t="shared" si="23"/>
        <v/>
      </c>
      <c r="O67" s="229"/>
      <c r="P67" s="230"/>
      <c r="Q67" s="417">
        <v>0</v>
      </c>
      <c r="R67" s="227" t="str">
        <f t="shared" si="28"/>
        <v/>
      </c>
      <c r="S67" s="228" t="str">
        <f t="shared" si="29"/>
        <v/>
      </c>
      <c r="T67" s="229"/>
      <c r="U67" s="230"/>
      <c r="V67" s="440">
        <v>0</v>
      </c>
      <c r="W67" s="68" t="str">
        <f t="shared" si="30"/>
        <v/>
      </c>
      <c r="X67" s="69" t="str">
        <f t="shared" si="31"/>
        <v/>
      </c>
    </row>
    <row r="68" spans="1:24" ht="14.45" customHeight="1" thickBot="1" x14ac:dyDescent="0.3">
      <c r="A68" s="312"/>
      <c r="B68" s="309"/>
      <c r="C68" s="104" t="s">
        <v>91</v>
      </c>
      <c r="D68" s="88" t="s">
        <v>17</v>
      </c>
      <c r="E68" s="229"/>
      <c r="F68" s="230"/>
      <c r="G68" s="460">
        <v>0</v>
      </c>
      <c r="H68" s="227" t="str">
        <f t="shared" si="20"/>
        <v/>
      </c>
      <c r="I68" s="228" t="str">
        <f t="shared" si="21"/>
        <v/>
      </c>
      <c r="J68" s="229"/>
      <c r="K68" s="230"/>
      <c r="L68" s="417">
        <v>0</v>
      </c>
      <c r="M68" s="227" t="str">
        <f t="shared" si="22"/>
        <v/>
      </c>
      <c r="N68" s="228" t="str">
        <f t="shared" si="23"/>
        <v/>
      </c>
      <c r="O68" s="229"/>
      <c r="P68" s="230"/>
      <c r="Q68" s="417">
        <v>0</v>
      </c>
      <c r="R68" s="227" t="str">
        <f t="shared" si="28"/>
        <v/>
      </c>
      <c r="S68" s="228" t="str">
        <f t="shared" si="29"/>
        <v/>
      </c>
      <c r="T68" s="229"/>
      <c r="U68" s="230"/>
      <c r="V68" s="440">
        <v>0</v>
      </c>
      <c r="W68" s="68" t="str">
        <f t="shared" si="30"/>
        <v/>
      </c>
      <c r="X68" s="69" t="str">
        <f t="shared" si="31"/>
        <v/>
      </c>
    </row>
    <row r="69" spans="1:24" ht="14.45" customHeight="1" thickBot="1" x14ac:dyDescent="0.3">
      <c r="A69" s="312"/>
      <c r="B69" s="309"/>
      <c r="C69" s="104" t="s">
        <v>92</v>
      </c>
      <c r="D69" s="88" t="s">
        <v>17</v>
      </c>
      <c r="E69" s="229"/>
      <c r="F69" s="230"/>
      <c r="G69" s="455">
        <v>1</v>
      </c>
      <c r="H69" s="227" t="str">
        <f t="shared" si="20"/>
        <v/>
      </c>
      <c r="I69" s="228" t="str">
        <f t="shared" si="21"/>
        <v/>
      </c>
      <c r="J69" s="229"/>
      <c r="K69" s="230"/>
      <c r="L69" s="417">
        <v>0</v>
      </c>
      <c r="M69" s="227" t="str">
        <f t="shared" si="22"/>
        <v/>
      </c>
      <c r="N69" s="228" t="str">
        <f t="shared" si="23"/>
        <v/>
      </c>
      <c r="O69" s="229"/>
      <c r="P69" s="230"/>
      <c r="Q69" s="417">
        <v>0</v>
      </c>
      <c r="R69" s="227" t="str">
        <f t="shared" si="28"/>
        <v/>
      </c>
      <c r="S69" s="228" t="str">
        <f t="shared" si="29"/>
        <v/>
      </c>
      <c r="T69" s="229"/>
      <c r="U69" s="230"/>
      <c r="V69" s="440">
        <v>0</v>
      </c>
      <c r="W69" s="68" t="str">
        <f t="shared" si="30"/>
        <v/>
      </c>
      <c r="X69" s="69" t="str">
        <f t="shared" si="31"/>
        <v/>
      </c>
    </row>
    <row r="70" spans="1:24" ht="14.65" customHeight="1" thickBot="1" x14ac:dyDescent="0.3">
      <c r="A70" s="312"/>
      <c r="B70" s="309"/>
      <c r="C70" s="105" t="s">
        <v>93</v>
      </c>
      <c r="D70" s="89" t="s">
        <v>17</v>
      </c>
      <c r="E70" s="229"/>
      <c r="F70" s="230"/>
      <c r="G70" s="461">
        <v>0</v>
      </c>
      <c r="H70" s="227" t="str">
        <f t="shared" si="20"/>
        <v/>
      </c>
      <c r="I70" s="228" t="str">
        <f t="shared" si="21"/>
        <v/>
      </c>
      <c r="J70" s="229"/>
      <c r="K70" s="230"/>
      <c r="L70" s="418">
        <v>0</v>
      </c>
      <c r="M70" s="227" t="str">
        <f t="shared" si="22"/>
        <v/>
      </c>
      <c r="N70" s="228" t="str">
        <f t="shared" si="23"/>
        <v/>
      </c>
      <c r="O70" s="229"/>
      <c r="P70" s="230"/>
      <c r="Q70" s="418">
        <v>0</v>
      </c>
      <c r="R70" s="227" t="str">
        <f t="shared" si="28"/>
        <v/>
      </c>
      <c r="S70" s="228" t="str">
        <f t="shared" si="29"/>
        <v/>
      </c>
      <c r="T70" s="229"/>
      <c r="U70" s="230"/>
      <c r="V70" s="441">
        <v>0</v>
      </c>
      <c r="W70" s="68" t="str">
        <f t="shared" si="30"/>
        <v/>
      </c>
      <c r="X70" s="69" t="str">
        <f t="shared" si="31"/>
        <v/>
      </c>
    </row>
    <row r="71" spans="1:24" ht="14.45" customHeight="1" thickBot="1" x14ac:dyDescent="0.3">
      <c r="A71" s="312"/>
      <c r="B71" s="309" t="s">
        <v>94</v>
      </c>
      <c r="C71" s="212" t="s">
        <v>95</v>
      </c>
      <c r="D71" s="90" t="s">
        <v>17</v>
      </c>
      <c r="E71" s="229"/>
      <c r="F71" s="230"/>
      <c r="G71" s="457">
        <v>1</v>
      </c>
      <c r="H71" s="227" t="str">
        <f t="shared" si="20"/>
        <v/>
      </c>
      <c r="I71" s="228" t="str">
        <f t="shared" si="21"/>
        <v/>
      </c>
      <c r="J71" s="229"/>
      <c r="K71" s="230"/>
      <c r="L71" s="419">
        <v>0</v>
      </c>
      <c r="M71" s="227" t="str">
        <f t="shared" si="22"/>
        <v/>
      </c>
      <c r="N71" s="228" t="str">
        <f t="shared" si="23"/>
        <v/>
      </c>
      <c r="O71" s="229"/>
      <c r="P71" s="230"/>
      <c r="Q71" s="419">
        <v>0</v>
      </c>
      <c r="R71" s="227" t="str">
        <f t="shared" si="28"/>
        <v/>
      </c>
      <c r="S71" s="228" t="str">
        <f t="shared" si="29"/>
        <v/>
      </c>
      <c r="T71" s="229"/>
      <c r="U71" s="230"/>
      <c r="V71" s="442">
        <v>0</v>
      </c>
      <c r="W71" s="68" t="str">
        <f t="shared" si="30"/>
        <v/>
      </c>
      <c r="X71" s="69" t="str">
        <f t="shared" si="31"/>
        <v/>
      </c>
    </row>
    <row r="72" spans="1:24" ht="14.45" customHeight="1" thickBot="1" x14ac:dyDescent="0.3">
      <c r="A72" s="312"/>
      <c r="B72" s="309"/>
      <c r="C72" s="104" t="s">
        <v>96</v>
      </c>
      <c r="D72" s="88" t="s">
        <v>17</v>
      </c>
      <c r="E72" s="229"/>
      <c r="F72" s="230"/>
      <c r="G72" s="460">
        <v>0</v>
      </c>
      <c r="H72" s="227" t="str">
        <f t="shared" si="20"/>
        <v/>
      </c>
      <c r="I72" s="228" t="str">
        <f t="shared" si="21"/>
        <v/>
      </c>
      <c r="J72" s="229"/>
      <c r="K72" s="230"/>
      <c r="L72" s="417">
        <v>0</v>
      </c>
      <c r="M72" s="227" t="str">
        <f t="shared" si="22"/>
        <v/>
      </c>
      <c r="N72" s="228" t="str">
        <f t="shared" si="23"/>
        <v/>
      </c>
      <c r="O72" s="229"/>
      <c r="P72" s="230"/>
      <c r="Q72" s="417">
        <v>0</v>
      </c>
      <c r="R72" s="227" t="str">
        <f t="shared" si="28"/>
        <v/>
      </c>
      <c r="S72" s="228" t="str">
        <f t="shared" si="29"/>
        <v/>
      </c>
      <c r="T72" s="229"/>
      <c r="U72" s="230"/>
      <c r="V72" s="440">
        <v>0</v>
      </c>
      <c r="W72" s="68" t="str">
        <f t="shared" si="30"/>
        <v/>
      </c>
      <c r="X72" s="69" t="str">
        <f t="shared" si="31"/>
        <v/>
      </c>
    </row>
    <row r="73" spans="1:24" ht="14.45" customHeight="1" thickBot="1" x14ac:dyDescent="0.3">
      <c r="A73" s="312"/>
      <c r="B73" s="309"/>
      <c r="C73" s="104" t="s">
        <v>97</v>
      </c>
      <c r="D73" s="88" t="s">
        <v>17</v>
      </c>
      <c r="E73" s="229"/>
      <c r="F73" s="230"/>
      <c r="G73" s="460">
        <v>0</v>
      </c>
      <c r="H73" s="227" t="str">
        <f t="shared" ref="H73:H104" si="32">IF((E73*G73)=0,"",(E73*G73))</f>
        <v/>
      </c>
      <c r="I73" s="228" t="str">
        <f t="shared" ref="I73:I104" si="33">IF((F73*G73)=0,"",(F73*G73))</f>
        <v/>
      </c>
      <c r="J73" s="229"/>
      <c r="K73" s="230"/>
      <c r="L73" s="417">
        <v>0</v>
      </c>
      <c r="M73" s="227" t="str">
        <f t="shared" si="22"/>
        <v/>
      </c>
      <c r="N73" s="228" t="str">
        <f t="shared" si="23"/>
        <v/>
      </c>
      <c r="O73" s="229"/>
      <c r="P73" s="230"/>
      <c r="Q73" s="417">
        <v>0</v>
      </c>
      <c r="R73" s="227" t="str">
        <f t="shared" si="28"/>
        <v/>
      </c>
      <c r="S73" s="228" t="str">
        <f t="shared" si="29"/>
        <v/>
      </c>
      <c r="T73" s="229"/>
      <c r="U73" s="230"/>
      <c r="V73" s="440">
        <v>0</v>
      </c>
      <c r="W73" s="68" t="str">
        <f t="shared" si="30"/>
        <v/>
      </c>
      <c r="X73" s="69" t="str">
        <f t="shared" si="31"/>
        <v/>
      </c>
    </row>
    <row r="74" spans="1:24" ht="14.45" customHeight="1" thickBot="1" x14ac:dyDescent="0.3">
      <c r="A74" s="312"/>
      <c r="B74" s="309"/>
      <c r="C74" s="104" t="s">
        <v>98</v>
      </c>
      <c r="D74" s="88" t="s">
        <v>17</v>
      </c>
      <c r="E74" s="229"/>
      <c r="F74" s="230"/>
      <c r="G74" s="455">
        <v>1</v>
      </c>
      <c r="H74" s="227" t="str">
        <f t="shared" si="32"/>
        <v/>
      </c>
      <c r="I74" s="228" t="str">
        <f t="shared" si="33"/>
        <v/>
      </c>
      <c r="J74" s="229"/>
      <c r="K74" s="230"/>
      <c r="L74" s="417">
        <v>0</v>
      </c>
      <c r="M74" s="227" t="str">
        <f t="shared" si="22"/>
        <v/>
      </c>
      <c r="N74" s="228" t="str">
        <f t="shared" si="23"/>
        <v/>
      </c>
      <c r="O74" s="229"/>
      <c r="P74" s="230"/>
      <c r="Q74" s="417">
        <v>0</v>
      </c>
      <c r="R74" s="227" t="str">
        <f t="shared" si="28"/>
        <v/>
      </c>
      <c r="S74" s="228" t="str">
        <f t="shared" si="29"/>
        <v/>
      </c>
      <c r="T74" s="229"/>
      <c r="U74" s="230"/>
      <c r="V74" s="440">
        <v>0</v>
      </c>
      <c r="W74" s="68" t="str">
        <f t="shared" si="30"/>
        <v/>
      </c>
      <c r="X74" s="69" t="str">
        <f t="shared" si="31"/>
        <v/>
      </c>
    </row>
    <row r="75" spans="1:24" ht="14.45" customHeight="1" thickBot="1" x14ac:dyDescent="0.3">
      <c r="A75" s="312"/>
      <c r="B75" s="309"/>
      <c r="C75" s="104" t="s">
        <v>99</v>
      </c>
      <c r="D75" s="88" t="s">
        <v>17</v>
      </c>
      <c r="E75" s="229"/>
      <c r="F75" s="230"/>
      <c r="G75" s="460">
        <v>0</v>
      </c>
      <c r="H75" s="227" t="str">
        <f t="shared" si="32"/>
        <v/>
      </c>
      <c r="I75" s="228" t="str">
        <f t="shared" si="33"/>
        <v/>
      </c>
      <c r="J75" s="229"/>
      <c r="K75" s="230"/>
      <c r="L75" s="417">
        <v>0</v>
      </c>
      <c r="M75" s="227" t="str">
        <f t="shared" si="22"/>
        <v/>
      </c>
      <c r="N75" s="228" t="str">
        <f t="shared" si="23"/>
        <v/>
      </c>
      <c r="O75" s="229"/>
      <c r="P75" s="230"/>
      <c r="Q75" s="417">
        <v>0</v>
      </c>
      <c r="R75" s="227" t="str">
        <f t="shared" si="28"/>
        <v/>
      </c>
      <c r="S75" s="228" t="str">
        <f t="shared" si="29"/>
        <v/>
      </c>
      <c r="T75" s="229"/>
      <c r="U75" s="230"/>
      <c r="V75" s="440">
        <v>0</v>
      </c>
      <c r="W75" s="68" t="str">
        <f t="shared" si="30"/>
        <v/>
      </c>
      <c r="X75" s="69" t="str">
        <f t="shared" si="31"/>
        <v/>
      </c>
    </row>
    <row r="76" spans="1:24" ht="14.45" customHeight="1" thickBot="1" x14ac:dyDescent="0.3">
      <c r="A76" s="312"/>
      <c r="B76" s="309"/>
      <c r="C76" s="104" t="s">
        <v>100</v>
      </c>
      <c r="D76" s="88" t="s">
        <v>17</v>
      </c>
      <c r="E76" s="229"/>
      <c r="F76" s="230"/>
      <c r="G76" s="462">
        <v>0</v>
      </c>
      <c r="H76" s="227" t="str">
        <f t="shared" si="32"/>
        <v/>
      </c>
      <c r="I76" s="228" t="str">
        <f t="shared" si="33"/>
        <v/>
      </c>
      <c r="J76" s="229"/>
      <c r="K76" s="230"/>
      <c r="L76" s="411">
        <v>0</v>
      </c>
      <c r="M76" s="227" t="str">
        <f t="shared" si="22"/>
        <v/>
      </c>
      <c r="N76" s="228" t="str">
        <f t="shared" si="23"/>
        <v/>
      </c>
      <c r="O76" s="229"/>
      <c r="P76" s="230"/>
      <c r="Q76" s="411">
        <v>0</v>
      </c>
      <c r="R76" s="227" t="str">
        <f t="shared" si="28"/>
        <v/>
      </c>
      <c r="S76" s="228" t="str">
        <f t="shared" si="29"/>
        <v/>
      </c>
      <c r="T76" s="229"/>
      <c r="U76" s="230"/>
      <c r="V76" s="434">
        <v>0</v>
      </c>
      <c r="W76" s="68" t="str">
        <f t="shared" si="30"/>
        <v/>
      </c>
      <c r="X76" s="69" t="str">
        <f t="shared" si="31"/>
        <v/>
      </c>
    </row>
    <row r="77" spans="1:24" ht="14.45" customHeight="1" thickBot="1" x14ac:dyDescent="0.3">
      <c r="A77" s="312"/>
      <c r="B77" s="309"/>
      <c r="C77" s="104" t="s">
        <v>101</v>
      </c>
      <c r="D77" s="88" t="s">
        <v>17</v>
      </c>
      <c r="E77" s="229"/>
      <c r="F77" s="230"/>
      <c r="G77" s="455">
        <v>1</v>
      </c>
      <c r="H77" s="227" t="str">
        <f t="shared" si="32"/>
        <v/>
      </c>
      <c r="I77" s="228" t="str">
        <f t="shared" si="33"/>
        <v/>
      </c>
      <c r="J77" s="229"/>
      <c r="K77" s="230"/>
      <c r="L77" s="411">
        <v>0</v>
      </c>
      <c r="M77" s="227" t="str">
        <f t="shared" ref="M77:M108" si="34">IF((J77*L77)=0,"",(J77*L77))</f>
        <v/>
      </c>
      <c r="N77" s="228" t="str">
        <f t="shared" ref="N77:N112" si="35">IF((K77*L77)=0,"",(K77*L77))</f>
        <v/>
      </c>
      <c r="O77" s="229"/>
      <c r="P77" s="230"/>
      <c r="Q77" s="411">
        <v>0</v>
      </c>
      <c r="R77" s="227" t="str">
        <f t="shared" si="28"/>
        <v/>
      </c>
      <c r="S77" s="228" t="str">
        <f t="shared" si="29"/>
        <v/>
      </c>
      <c r="T77" s="229"/>
      <c r="U77" s="230"/>
      <c r="V77" s="434">
        <v>0</v>
      </c>
      <c r="W77" s="68" t="str">
        <f t="shared" si="30"/>
        <v/>
      </c>
      <c r="X77" s="69" t="str">
        <f t="shared" si="31"/>
        <v/>
      </c>
    </row>
    <row r="78" spans="1:24" ht="14.45" customHeight="1" thickBot="1" x14ac:dyDescent="0.3">
      <c r="A78" s="312"/>
      <c r="B78" s="309"/>
      <c r="C78" s="104" t="s">
        <v>102</v>
      </c>
      <c r="D78" s="88" t="s">
        <v>17</v>
      </c>
      <c r="E78" s="229"/>
      <c r="F78" s="230"/>
      <c r="G78" s="462">
        <v>0</v>
      </c>
      <c r="H78" s="227" t="str">
        <f t="shared" si="32"/>
        <v/>
      </c>
      <c r="I78" s="228" t="str">
        <f t="shared" si="33"/>
        <v/>
      </c>
      <c r="J78" s="229"/>
      <c r="K78" s="230"/>
      <c r="L78" s="411">
        <v>0</v>
      </c>
      <c r="M78" s="227" t="str">
        <f t="shared" si="34"/>
        <v/>
      </c>
      <c r="N78" s="228" t="str">
        <f t="shared" si="35"/>
        <v/>
      </c>
      <c r="O78" s="229"/>
      <c r="P78" s="230"/>
      <c r="Q78" s="411">
        <v>0</v>
      </c>
      <c r="R78" s="227" t="str">
        <f t="shared" si="28"/>
        <v/>
      </c>
      <c r="S78" s="228" t="str">
        <f t="shared" si="29"/>
        <v/>
      </c>
      <c r="T78" s="229"/>
      <c r="U78" s="230"/>
      <c r="V78" s="434">
        <v>0</v>
      </c>
      <c r="W78" s="68" t="str">
        <f t="shared" si="30"/>
        <v/>
      </c>
      <c r="X78" s="69" t="str">
        <f t="shared" si="31"/>
        <v/>
      </c>
    </row>
    <row r="79" spans="1:24" ht="14.65" customHeight="1" thickBot="1" x14ac:dyDescent="0.3">
      <c r="A79" s="312"/>
      <c r="B79" s="309"/>
      <c r="C79" s="105" t="s">
        <v>103</v>
      </c>
      <c r="D79" s="89" t="s">
        <v>17</v>
      </c>
      <c r="E79" s="229"/>
      <c r="F79" s="230"/>
      <c r="G79" s="463">
        <v>0</v>
      </c>
      <c r="H79" s="227" t="str">
        <f t="shared" si="32"/>
        <v/>
      </c>
      <c r="I79" s="228" t="str">
        <f t="shared" si="33"/>
        <v/>
      </c>
      <c r="J79" s="229"/>
      <c r="K79" s="230"/>
      <c r="L79" s="420">
        <v>0</v>
      </c>
      <c r="M79" s="227" t="str">
        <f t="shared" si="34"/>
        <v/>
      </c>
      <c r="N79" s="228" t="str">
        <f t="shared" si="35"/>
        <v/>
      </c>
      <c r="O79" s="229"/>
      <c r="P79" s="230"/>
      <c r="Q79" s="420">
        <v>0</v>
      </c>
      <c r="R79" s="227" t="str">
        <f t="shared" si="28"/>
        <v/>
      </c>
      <c r="S79" s="228" t="str">
        <f t="shared" si="29"/>
        <v/>
      </c>
      <c r="T79" s="229"/>
      <c r="U79" s="230"/>
      <c r="V79" s="443">
        <v>0</v>
      </c>
      <c r="W79" s="68" t="str">
        <f t="shared" si="30"/>
        <v/>
      </c>
      <c r="X79" s="69" t="str">
        <f t="shared" si="31"/>
        <v/>
      </c>
    </row>
    <row r="80" spans="1:24" ht="14.45" customHeight="1" thickBot="1" x14ac:dyDescent="0.3">
      <c r="A80" s="312"/>
      <c r="B80" s="309" t="s">
        <v>104</v>
      </c>
      <c r="C80" s="103" t="s">
        <v>105</v>
      </c>
      <c r="D80" s="213" t="s">
        <v>17</v>
      </c>
      <c r="E80" s="229"/>
      <c r="F80" s="230"/>
      <c r="G80" s="457">
        <v>1</v>
      </c>
      <c r="H80" s="227" t="str">
        <f t="shared" si="32"/>
        <v/>
      </c>
      <c r="I80" s="228" t="str">
        <f t="shared" si="33"/>
        <v/>
      </c>
      <c r="J80" s="229"/>
      <c r="K80" s="230"/>
      <c r="L80" s="421">
        <v>0</v>
      </c>
      <c r="M80" s="227" t="str">
        <f t="shared" si="34"/>
        <v/>
      </c>
      <c r="N80" s="228" t="str">
        <f t="shared" si="35"/>
        <v/>
      </c>
      <c r="O80" s="229"/>
      <c r="P80" s="230"/>
      <c r="Q80" s="421">
        <v>0</v>
      </c>
      <c r="R80" s="227" t="str">
        <f t="shared" si="28"/>
        <v/>
      </c>
      <c r="S80" s="228" t="str">
        <f t="shared" si="29"/>
        <v/>
      </c>
      <c r="T80" s="229"/>
      <c r="U80" s="230"/>
      <c r="V80" s="444">
        <v>0</v>
      </c>
      <c r="W80" s="68" t="str">
        <f t="shared" si="30"/>
        <v/>
      </c>
      <c r="X80" s="69" t="str">
        <f t="shared" si="31"/>
        <v/>
      </c>
    </row>
    <row r="81" spans="1:24" ht="14.45" customHeight="1" thickBot="1" x14ac:dyDescent="0.3">
      <c r="A81" s="312"/>
      <c r="B81" s="309"/>
      <c r="C81" s="104" t="s">
        <v>106</v>
      </c>
      <c r="D81" s="214" t="s">
        <v>17</v>
      </c>
      <c r="E81" s="229"/>
      <c r="F81" s="230"/>
      <c r="G81" s="462">
        <v>0</v>
      </c>
      <c r="H81" s="227" t="str">
        <f t="shared" si="32"/>
        <v/>
      </c>
      <c r="I81" s="228" t="str">
        <f t="shared" si="33"/>
        <v/>
      </c>
      <c r="J81" s="229"/>
      <c r="K81" s="230"/>
      <c r="L81" s="411">
        <v>0</v>
      </c>
      <c r="M81" s="227" t="str">
        <f t="shared" si="34"/>
        <v/>
      </c>
      <c r="N81" s="228" t="str">
        <f t="shared" si="35"/>
        <v/>
      </c>
      <c r="O81" s="229"/>
      <c r="P81" s="230"/>
      <c r="Q81" s="411">
        <v>0</v>
      </c>
      <c r="R81" s="227" t="str">
        <f t="shared" si="28"/>
        <v/>
      </c>
      <c r="S81" s="228" t="str">
        <f t="shared" si="29"/>
        <v/>
      </c>
      <c r="T81" s="229"/>
      <c r="U81" s="230"/>
      <c r="V81" s="434">
        <v>0</v>
      </c>
      <c r="W81" s="68" t="str">
        <f t="shared" si="30"/>
        <v/>
      </c>
      <c r="X81" s="69" t="str">
        <f t="shared" si="31"/>
        <v/>
      </c>
    </row>
    <row r="82" spans="1:24" ht="14.45" customHeight="1" thickBot="1" x14ac:dyDescent="0.3">
      <c r="A82" s="312"/>
      <c r="B82" s="309"/>
      <c r="C82" s="104" t="s">
        <v>107</v>
      </c>
      <c r="D82" s="214" t="s">
        <v>17</v>
      </c>
      <c r="E82" s="229"/>
      <c r="F82" s="230"/>
      <c r="G82" s="455">
        <v>0</v>
      </c>
      <c r="H82" s="227" t="str">
        <f t="shared" si="32"/>
        <v/>
      </c>
      <c r="I82" s="228" t="str">
        <f t="shared" si="33"/>
        <v/>
      </c>
      <c r="J82" s="229"/>
      <c r="K82" s="230"/>
      <c r="L82" s="413">
        <v>0</v>
      </c>
      <c r="M82" s="227" t="str">
        <f t="shared" si="34"/>
        <v/>
      </c>
      <c r="N82" s="228" t="str">
        <f t="shared" si="35"/>
        <v/>
      </c>
      <c r="O82" s="229"/>
      <c r="P82" s="230"/>
      <c r="Q82" s="413">
        <v>0</v>
      </c>
      <c r="R82" s="227" t="str">
        <f t="shared" si="28"/>
        <v/>
      </c>
      <c r="S82" s="228" t="str">
        <f t="shared" si="29"/>
        <v/>
      </c>
      <c r="T82" s="229"/>
      <c r="U82" s="230"/>
      <c r="V82" s="436">
        <v>0</v>
      </c>
      <c r="W82" s="68" t="str">
        <f t="shared" si="30"/>
        <v/>
      </c>
      <c r="X82" s="69" t="str">
        <f t="shared" si="31"/>
        <v/>
      </c>
    </row>
    <row r="83" spans="1:24" ht="14.45" customHeight="1" thickBot="1" x14ac:dyDescent="0.3">
      <c r="A83" s="312"/>
      <c r="B83" s="309"/>
      <c r="C83" s="104" t="s">
        <v>108</v>
      </c>
      <c r="D83" s="214" t="s">
        <v>17</v>
      </c>
      <c r="E83" s="229"/>
      <c r="F83" s="230"/>
      <c r="G83" s="455">
        <v>1</v>
      </c>
      <c r="H83" s="227" t="str">
        <f t="shared" si="32"/>
        <v/>
      </c>
      <c r="I83" s="228" t="str">
        <f t="shared" si="33"/>
        <v/>
      </c>
      <c r="J83" s="229"/>
      <c r="K83" s="230"/>
      <c r="L83" s="413">
        <v>0</v>
      </c>
      <c r="M83" s="227" t="str">
        <f t="shared" si="34"/>
        <v/>
      </c>
      <c r="N83" s="228" t="str">
        <f t="shared" si="35"/>
        <v/>
      </c>
      <c r="O83" s="229"/>
      <c r="P83" s="230"/>
      <c r="Q83" s="413">
        <v>0</v>
      </c>
      <c r="R83" s="227" t="str">
        <f t="shared" si="28"/>
        <v/>
      </c>
      <c r="S83" s="228" t="str">
        <f t="shared" si="29"/>
        <v/>
      </c>
      <c r="T83" s="229"/>
      <c r="U83" s="230"/>
      <c r="V83" s="436">
        <v>0</v>
      </c>
      <c r="W83" s="68" t="str">
        <f t="shared" si="30"/>
        <v/>
      </c>
      <c r="X83" s="69" t="str">
        <f t="shared" si="31"/>
        <v/>
      </c>
    </row>
    <row r="84" spans="1:24" ht="14.45" customHeight="1" thickBot="1" x14ac:dyDescent="0.3">
      <c r="A84" s="312"/>
      <c r="B84" s="309"/>
      <c r="C84" s="104" t="s">
        <v>109</v>
      </c>
      <c r="D84" s="214" t="s">
        <v>17</v>
      </c>
      <c r="E84" s="229"/>
      <c r="F84" s="230"/>
      <c r="G84" s="462">
        <v>0</v>
      </c>
      <c r="H84" s="227" t="str">
        <f t="shared" si="32"/>
        <v/>
      </c>
      <c r="I84" s="228" t="str">
        <f t="shared" si="33"/>
        <v/>
      </c>
      <c r="J84" s="229"/>
      <c r="K84" s="230"/>
      <c r="L84" s="411">
        <v>0</v>
      </c>
      <c r="M84" s="227" t="str">
        <f t="shared" si="34"/>
        <v/>
      </c>
      <c r="N84" s="228" t="str">
        <f t="shared" si="35"/>
        <v/>
      </c>
      <c r="O84" s="229"/>
      <c r="P84" s="230"/>
      <c r="Q84" s="411">
        <v>0</v>
      </c>
      <c r="R84" s="227" t="str">
        <f t="shared" si="28"/>
        <v/>
      </c>
      <c r="S84" s="228" t="str">
        <f t="shared" si="29"/>
        <v/>
      </c>
      <c r="T84" s="229"/>
      <c r="U84" s="230"/>
      <c r="V84" s="434">
        <v>0</v>
      </c>
      <c r="W84" s="68" t="str">
        <f t="shared" si="30"/>
        <v/>
      </c>
      <c r="X84" s="69" t="str">
        <f t="shared" si="31"/>
        <v/>
      </c>
    </row>
    <row r="85" spans="1:24" ht="14.45" customHeight="1" thickBot="1" x14ac:dyDescent="0.3">
      <c r="A85" s="312"/>
      <c r="B85" s="309"/>
      <c r="C85" s="104" t="s">
        <v>110</v>
      </c>
      <c r="D85" s="214" t="s">
        <v>17</v>
      </c>
      <c r="E85" s="229"/>
      <c r="F85" s="230"/>
      <c r="G85" s="460">
        <v>0</v>
      </c>
      <c r="H85" s="227" t="str">
        <f t="shared" si="32"/>
        <v/>
      </c>
      <c r="I85" s="228" t="str">
        <f t="shared" si="33"/>
        <v/>
      </c>
      <c r="J85" s="229"/>
      <c r="K85" s="230"/>
      <c r="L85" s="417">
        <v>0</v>
      </c>
      <c r="M85" s="227" t="str">
        <f t="shared" si="34"/>
        <v/>
      </c>
      <c r="N85" s="228" t="str">
        <f t="shared" si="35"/>
        <v/>
      </c>
      <c r="O85" s="229"/>
      <c r="P85" s="230"/>
      <c r="Q85" s="417">
        <v>0</v>
      </c>
      <c r="R85" s="227" t="str">
        <f t="shared" si="28"/>
        <v/>
      </c>
      <c r="S85" s="228" t="str">
        <f t="shared" si="29"/>
        <v/>
      </c>
      <c r="T85" s="229"/>
      <c r="U85" s="230"/>
      <c r="V85" s="440">
        <v>0</v>
      </c>
      <c r="W85" s="68" t="str">
        <f t="shared" si="30"/>
        <v/>
      </c>
      <c r="X85" s="69" t="str">
        <f t="shared" si="31"/>
        <v/>
      </c>
    </row>
    <row r="86" spans="1:24" ht="14.45" customHeight="1" thickBot="1" x14ac:dyDescent="0.3">
      <c r="A86" s="312"/>
      <c r="B86" s="309"/>
      <c r="C86" s="104" t="s">
        <v>111</v>
      </c>
      <c r="D86" s="214" t="s">
        <v>17</v>
      </c>
      <c r="E86" s="229"/>
      <c r="F86" s="230"/>
      <c r="G86" s="455">
        <v>1</v>
      </c>
      <c r="H86" s="227" t="str">
        <f t="shared" si="32"/>
        <v/>
      </c>
      <c r="I86" s="228" t="str">
        <f t="shared" si="33"/>
        <v/>
      </c>
      <c r="J86" s="229"/>
      <c r="K86" s="230"/>
      <c r="L86" s="417">
        <v>0</v>
      </c>
      <c r="M86" s="227" t="str">
        <f t="shared" si="34"/>
        <v/>
      </c>
      <c r="N86" s="228" t="str">
        <f t="shared" si="35"/>
        <v/>
      </c>
      <c r="O86" s="229"/>
      <c r="P86" s="230"/>
      <c r="Q86" s="417">
        <v>0</v>
      </c>
      <c r="R86" s="227" t="str">
        <f t="shared" ref="R86:R117" si="36">IF((O86*Q86)=0,"",(O86*Q86))</f>
        <v/>
      </c>
      <c r="S86" s="228" t="str">
        <f t="shared" ref="S86:S117" si="37">IF((P86*Q86)=0,"",(P86*Q86))</f>
        <v/>
      </c>
      <c r="T86" s="229"/>
      <c r="U86" s="230"/>
      <c r="V86" s="440">
        <v>0</v>
      </c>
      <c r="W86" s="68" t="str">
        <f t="shared" ref="W86:W117" si="38">IF((T86*V86)=0,"",(T86*V86))</f>
        <v/>
      </c>
      <c r="X86" s="69" t="str">
        <f t="shared" ref="X86:X117" si="39">IF((U86*V86)=0,"",(U86*V86))</f>
        <v/>
      </c>
    </row>
    <row r="87" spans="1:24" ht="14.45" customHeight="1" thickBot="1" x14ac:dyDescent="0.3">
      <c r="A87" s="312"/>
      <c r="B87" s="309"/>
      <c r="C87" s="104" t="s">
        <v>112</v>
      </c>
      <c r="D87" s="214" t="s">
        <v>17</v>
      </c>
      <c r="E87" s="229"/>
      <c r="F87" s="230"/>
      <c r="G87" s="460">
        <v>0</v>
      </c>
      <c r="H87" s="227" t="str">
        <f t="shared" si="32"/>
        <v/>
      </c>
      <c r="I87" s="228" t="str">
        <f t="shared" si="33"/>
        <v/>
      </c>
      <c r="J87" s="229"/>
      <c r="K87" s="230"/>
      <c r="L87" s="417">
        <v>0</v>
      </c>
      <c r="M87" s="227" t="str">
        <f t="shared" si="34"/>
        <v/>
      </c>
      <c r="N87" s="228" t="str">
        <f t="shared" si="35"/>
        <v/>
      </c>
      <c r="O87" s="229"/>
      <c r="P87" s="230"/>
      <c r="Q87" s="417">
        <v>0</v>
      </c>
      <c r="R87" s="227" t="str">
        <f t="shared" si="36"/>
        <v/>
      </c>
      <c r="S87" s="228" t="str">
        <f t="shared" si="37"/>
        <v/>
      </c>
      <c r="T87" s="229"/>
      <c r="U87" s="230"/>
      <c r="V87" s="440">
        <v>0</v>
      </c>
      <c r="W87" s="68" t="str">
        <f t="shared" si="38"/>
        <v/>
      </c>
      <c r="X87" s="69" t="str">
        <f t="shared" si="39"/>
        <v/>
      </c>
    </row>
    <row r="88" spans="1:24" ht="14.65" customHeight="1" thickBot="1" x14ac:dyDescent="0.3">
      <c r="A88" s="312"/>
      <c r="B88" s="309"/>
      <c r="C88" s="105" t="s">
        <v>113</v>
      </c>
      <c r="D88" s="215" t="s">
        <v>17</v>
      </c>
      <c r="E88" s="229"/>
      <c r="F88" s="230"/>
      <c r="G88" s="461">
        <v>0</v>
      </c>
      <c r="H88" s="227" t="str">
        <f t="shared" si="32"/>
        <v/>
      </c>
      <c r="I88" s="228" t="str">
        <f t="shared" si="33"/>
        <v/>
      </c>
      <c r="J88" s="229"/>
      <c r="K88" s="230"/>
      <c r="L88" s="418">
        <v>0</v>
      </c>
      <c r="M88" s="227" t="str">
        <f t="shared" si="34"/>
        <v/>
      </c>
      <c r="N88" s="228" t="str">
        <f t="shared" si="35"/>
        <v/>
      </c>
      <c r="O88" s="229"/>
      <c r="P88" s="230"/>
      <c r="Q88" s="418">
        <v>0</v>
      </c>
      <c r="R88" s="227" t="str">
        <f t="shared" si="36"/>
        <v/>
      </c>
      <c r="S88" s="228" t="str">
        <f t="shared" si="37"/>
        <v/>
      </c>
      <c r="T88" s="229"/>
      <c r="U88" s="230"/>
      <c r="V88" s="441">
        <v>0</v>
      </c>
      <c r="W88" s="68" t="str">
        <f t="shared" si="38"/>
        <v/>
      </c>
      <c r="X88" s="69" t="str">
        <f t="shared" si="39"/>
        <v/>
      </c>
    </row>
    <row r="89" spans="1:24" ht="14.45" customHeight="1" thickBot="1" x14ac:dyDescent="0.3">
      <c r="A89" s="312"/>
      <c r="B89" s="309" t="s">
        <v>114</v>
      </c>
      <c r="C89" s="103" t="s">
        <v>115</v>
      </c>
      <c r="D89" s="87" t="s">
        <v>17</v>
      </c>
      <c r="E89" s="229"/>
      <c r="F89" s="230"/>
      <c r="G89" s="457">
        <v>1</v>
      </c>
      <c r="H89" s="277" t="str">
        <f t="shared" si="32"/>
        <v/>
      </c>
      <c r="I89" s="228" t="str">
        <f t="shared" si="33"/>
        <v/>
      </c>
      <c r="J89" s="229"/>
      <c r="K89" s="230"/>
      <c r="L89" s="419">
        <v>0</v>
      </c>
      <c r="M89" s="227" t="str">
        <f t="shared" si="34"/>
        <v/>
      </c>
      <c r="N89" s="228" t="str">
        <f t="shared" si="35"/>
        <v/>
      </c>
      <c r="O89" s="229"/>
      <c r="P89" s="230"/>
      <c r="Q89" s="419">
        <v>0</v>
      </c>
      <c r="R89" s="227" t="str">
        <f t="shared" si="36"/>
        <v/>
      </c>
      <c r="S89" s="228" t="str">
        <f t="shared" si="37"/>
        <v/>
      </c>
      <c r="T89" s="229"/>
      <c r="U89" s="230"/>
      <c r="V89" s="442">
        <v>0</v>
      </c>
      <c r="W89" s="68" t="str">
        <f t="shared" si="38"/>
        <v/>
      </c>
      <c r="X89" s="69" t="str">
        <f t="shared" si="39"/>
        <v/>
      </c>
    </row>
    <row r="90" spans="1:24" ht="14.45" customHeight="1" thickBot="1" x14ac:dyDescent="0.3">
      <c r="A90" s="312"/>
      <c r="B90" s="309"/>
      <c r="C90" s="104" t="s">
        <v>116</v>
      </c>
      <c r="D90" s="88" t="s">
        <v>17</v>
      </c>
      <c r="E90" s="229"/>
      <c r="F90" s="230"/>
      <c r="G90" s="460">
        <v>0</v>
      </c>
      <c r="H90" s="227" t="str">
        <f t="shared" si="32"/>
        <v/>
      </c>
      <c r="I90" s="228" t="str">
        <f t="shared" si="33"/>
        <v/>
      </c>
      <c r="J90" s="229"/>
      <c r="K90" s="230"/>
      <c r="L90" s="417">
        <v>0</v>
      </c>
      <c r="M90" s="227" t="str">
        <f t="shared" si="34"/>
        <v/>
      </c>
      <c r="N90" s="228" t="str">
        <f t="shared" si="35"/>
        <v/>
      </c>
      <c r="O90" s="229"/>
      <c r="P90" s="230"/>
      <c r="Q90" s="417">
        <v>0</v>
      </c>
      <c r="R90" s="227" t="str">
        <f t="shared" si="36"/>
        <v/>
      </c>
      <c r="S90" s="228" t="str">
        <f t="shared" si="37"/>
        <v/>
      </c>
      <c r="T90" s="229"/>
      <c r="U90" s="230"/>
      <c r="V90" s="440">
        <v>0</v>
      </c>
      <c r="W90" s="68" t="str">
        <f t="shared" si="38"/>
        <v/>
      </c>
      <c r="X90" s="69" t="str">
        <f t="shared" si="39"/>
        <v/>
      </c>
    </row>
    <row r="91" spans="1:24" ht="14.45" customHeight="1" thickBot="1" x14ac:dyDescent="0.3">
      <c r="A91" s="312"/>
      <c r="B91" s="309"/>
      <c r="C91" s="104" t="s">
        <v>117</v>
      </c>
      <c r="D91" s="88" t="s">
        <v>17</v>
      </c>
      <c r="E91" s="229"/>
      <c r="F91" s="230"/>
      <c r="G91" s="462">
        <v>0</v>
      </c>
      <c r="H91" s="227" t="str">
        <f t="shared" si="32"/>
        <v/>
      </c>
      <c r="I91" s="228" t="str">
        <f t="shared" si="33"/>
        <v/>
      </c>
      <c r="J91" s="229"/>
      <c r="K91" s="230"/>
      <c r="L91" s="411">
        <v>0</v>
      </c>
      <c r="M91" s="227" t="str">
        <f t="shared" si="34"/>
        <v/>
      </c>
      <c r="N91" s="228" t="str">
        <f t="shared" si="35"/>
        <v/>
      </c>
      <c r="O91" s="229"/>
      <c r="P91" s="230"/>
      <c r="Q91" s="411">
        <v>0</v>
      </c>
      <c r="R91" s="227" t="str">
        <f t="shared" si="36"/>
        <v/>
      </c>
      <c r="S91" s="228" t="str">
        <f t="shared" si="37"/>
        <v/>
      </c>
      <c r="T91" s="229"/>
      <c r="U91" s="230"/>
      <c r="V91" s="434">
        <v>0</v>
      </c>
      <c r="W91" s="68" t="str">
        <f t="shared" si="38"/>
        <v/>
      </c>
      <c r="X91" s="69" t="str">
        <f t="shared" si="39"/>
        <v/>
      </c>
    </row>
    <row r="92" spans="1:24" ht="14.45" customHeight="1" thickBot="1" x14ac:dyDescent="0.3">
      <c r="A92" s="312"/>
      <c r="B92" s="309"/>
      <c r="C92" s="104" t="s">
        <v>118</v>
      </c>
      <c r="D92" s="88" t="s">
        <v>17</v>
      </c>
      <c r="E92" s="229"/>
      <c r="F92" s="230"/>
      <c r="G92" s="455">
        <v>1</v>
      </c>
      <c r="H92" s="227" t="str">
        <f t="shared" si="32"/>
        <v/>
      </c>
      <c r="I92" s="228" t="str">
        <f t="shared" si="33"/>
        <v/>
      </c>
      <c r="J92" s="229"/>
      <c r="K92" s="230"/>
      <c r="L92" s="411">
        <v>0</v>
      </c>
      <c r="M92" s="227" t="str">
        <f t="shared" si="34"/>
        <v/>
      </c>
      <c r="N92" s="228" t="str">
        <f t="shared" si="35"/>
        <v/>
      </c>
      <c r="O92" s="229"/>
      <c r="P92" s="230"/>
      <c r="Q92" s="411">
        <v>0</v>
      </c>
      <c r="R92" s="227" t="str">
        <f t="shared" si="36"/>
        <v/>
      </c>
      <c r="S92" s="228" t="str">
        <f t="shared" si="37"/>
        <v/>
      </c>
      <c r="T92" s="229"/>
      <c r="U92" s="230"/>
      <c r="V92" s="434">
        <v>0</v>
      </c>
      <c r="W92" s="68" t="str">
        <f t="shared" si="38"/>
        <v/>
      </c>
      <c r="X92" s="69" t="str">
        <f t="shared" si="39"/>
        <v/>
      </c>
    </row>
    <row r="93" spans="1:24" ht="14.45" customHeight="1" thickBot="1" x14ac:dyDescent="0.3">
      <c r="A93" s="312"/>
      <c r="B93" s="309"/>
      <c r="C93" s="104" t="s">
        <v>119</v>
      </c>
      <c r="D93" s="88" t="s">
        <v>17</v>
      </c>
      <c r="E93" s="229"/>
      <c r="F93" s="230"/>
      <c r="G93" s="462">
        <v>0</v>
      </c>
      <c r="H93" s="227" t="str">
        <f t="shared" si="32"/>
        <v/>
      </c>
      <c r="I93" s="228" t="str">
        <f t="shared" si="33"/>
        <v/>
      </c>
      <c r="J93" s="229"/>
      <c r="K93" s="230"/>
      <c r="L93" s="411">
        <v>0</v>
      </c>
      <c r="M93" s="227" t="str">
        <f t="shared" si="34"/>
        <v/>
      </c>
      <c r="N93" s="228" t="str">
        <f t="shared" si="35"/>
        <v/>
      </c>
      <c r="O93" s="229"/>
      <c r="P93" s="230"/>
      <c r="Q93" s="411">
        <v>0</v>
      </c>
      <c r="R93" s="227" t="str">
        <f t="shared" si="36"/>
        <v/>
      </c>
      <c r="S93" s="228" t="str">
        <f t="shared" si="37"/>
        <v/>
      </c>
      <c r="T93" s="229"/>
      <c r="U93" s="230"/>
      <c r="V93" s="434">
        <v>0</v>
      </c>
      <c r="W93" s="68" t="str">
        <f t="shared" si="38"/>
        <v/>
      </c>
      <c r="X93" s="69" t="str">
        <f t="shared" si="39"/>
        <v/>
      </c>
    </row>
    <row r="94" spans="1:24" ht="14.45" customHeight="1" thickBot="1" x14ac:dyDescent="0.3">
      <c r="A94" s="312"/>
      <c r="B94" s="309"/>
      <c r="C94" s="104" t="s">
        <v>120</v>
      </c>
      <c r="D94" s="88" t="s">
        <v>17</v>
      </c>
      <c r="E94" s="229"/>
      <c r="F94" s="230"/>
      <c r="G94" s="462">
        <v>0</v>
      </c>
      <c r="H94" s="227" t="str">
        <f t="shared" si="32"/>
        <v/>
      </c>
      <c r="I94" s="228" t="str">
        <f t="shared" si="33"/>
        <v/>
      </c>
      <c r="J94" s="229"/>
      <c r="K94" s="230"/>
      <c r="L94" s="411">
        <v>0</v>
      </c>
      <c r="M94" s="227" t="str">
        <f t="shared" si="34"/>
        <v/>
      </c>
      <c r="N94" s="228" t="str">
        <f t="shared" si="35"/>
        <v/>
      </c>
      <c r="O94" s="229"/>
      <c r="P94" s="230"/>
      <c r="Q94" s="411">
        <v>0</v>
      </c>
      <c r="R94" s="227" t="str">
        <f t="shared" si="36"/>
        <v/>
      </c>
      <c r="S94" s="228" t="str">
        <f t="shared" si="37"/>
        <v/>
      </c>
      <c r="T94" s="229"/>
      <c r="U94" s="230"/>
      <c r="V94" s="434">
        <v>0</v>
      </c>
      <c r="W94" s="68" t="str">
        <f t="shared" si="38"/>
        <v/>
      </c>
      <c r="X94" s="69" t="str">
        <f t="shared" si="39"/>
        <v/>
      </c>
    </row>
    <row r="95" spans="1:24" ht="14.45" customHeight="1" thickBot="1" x14ac:dyDescent="0.3">
      <c r="A95" s="312"/>
      <c r="B95" s="309"/>
      <c r="C95" s="104" t="s">
        <v>121</v>
      </c>
      <c r="D95" s="88" t="s">
        <v>17</v>
      </c>
      <c r="E95" s="229"/>
      <c r="F95" s="230"/>
      <c r="G95" s="457">
        <v>1</v>
      </c>
      <c r="H95" s="227" t="str">
        <f t="shared" si="32"/>
        <v/>
      </c>
      <c r="I95" s="228" t="str">
        <f t="shared" si="33"/>
        <v/>
      </c>
      <c r="J95" s="229"/>
      <c r="K95" s="230"/>
      <c r="L95" s="411">
        <v>0</v>
      </c>
      <c r="M95" s="227" t="str">
        <f t="shared" si="34"/>
        <v/>
      </c>
      <c r="N95" s="228" t="str">
        <f t="shared" si="35"/>
        <v/>
      </c>
      <c r="O95" s="229"/>
      <c r="P95" s="230"/>
      <c r="Q95" s="411">
        <v>0</v>
      </c>
      <c r="R95" s="227" t="str">
        <f t="shared" si="36"/>
        <v/>
      </c>
      <c r="S95" s="228" t="str">
        <f t="shared" si="37"/>
        <v/>
      </c>
      <c r="T95" s="229"/>
      <c r="U95" s="230"/>
      <c r="V95" s="434">
        <v>0</v>
      </c>
      <c r="W95" s="68" t="str">
        <f t="shared" si="38"/>
        <v/>
      </c>
      <c r="X95" s="69" t="str">
        <f t="shared" si="39"/>
        <v/>
      </c>
    </row>
    <row r="96" spans="1:24" ht="14.45" customHeight="1" thickBot="1" x14ac:dyDescent="0.3">
      <c r="A96" s="312"/>
      <c r="B96" s="309"/>
      <c r="C96" s="104" t="s">
        <v>122</v>
      </c>
      <c r="D96" s="88" t="s">
        <v>17</v>
      </c>
      <c r="E96" s="229"/>
      <c r="F96" s="230"/>
      <c r="G96" s="464">
        <v>0</v>
      </c>
      <c r="H96" s="227" t="str">
        <f t="shared" si="32"/>
        <v/>
      </c>
      <c r="I96" s="228" t="str">
        <f t="shared" si="33"/>
        <v/>
      </c>
      <c r="J96" s="229"/>
      <c r="K96" s="230"/>
      <c r="L96" s="475">
        <v>0</v>
      </c>
      <c r="M96" s="227" t="str">
        <f t="shared" si="34"/>
        <v/>
      </c>
      <c r="N96" s="228" t="str">
        <f t="shared" si="35"/>
        <v/>
      </c>
      <c r="O96" s="229"/>
      <c r="P96" s="230"/>
      <c r="Q96" s="475">
        <v>0</v>
      </c>
      <c r="R96" s="227" t="str">
        <f t="shared" si="36"/>
        <v/>
      </c>
      <c r="S96" s="228" t="str">
        <f t="shared" si="37"/>
        <v/>
      </c>
      <c r="T96" s="229"/>
      <c r="U96" s="230"/>
      <c r="V96" s="476">
        <v>0</v>
      </c>
      <c r="W96" s="68" t="str">
        <f t="shared" si="38"/>
        <v/>
      </c>
      <c r="X96" s="69" t="str">
        <f t="shared" si="39"/>
        <v/>
      </c>
    </row>
    <row r="97" spans="1:24" ht="14.65" customHeight="1" thickBot="1" x14ac:dyDescent="0.3">
      <c r="A97" s="312"/>
      <c r="B97" s="309"/>
      <c r="C97" s="105" t="s">
        <v>123</v>
      </c>
      <c r="D97" s="89" t="s">
        <v>17</v>
      </c>
      <c r="E97" s="229"/>
      <c r="F97" s="230"/>
      <c r="G97" s="465">
        <v>0</v>
      </c>
      <c r="H97" s="227" t="str">
        <f t="shared" si="32"/>
        <v/>
      </c>
      <c r="I97" s="228" t="str">
        <f t="shared" si="33"/>
        <v/>
      </c>
      <c r="J97" s="229"/>
      <c r="K97" s="230"/>
      <c r="L97" s="412">
        <v>0</v>
      </c>
      <c r="M97" s="227" t="str">
        <f t="shared" si="34"/>
        <v/>
      </c>
      <c r="N97" s="228" t="str">
        <f t="shared" si="35"/>
        <v/>
      </c>
      <c r="O97" s="229"/>
      <c r="P97" s="230"/>
      <c r="Q97" s="412">
        <v>0</v>
      </c>
      <c r="R97" s="227" t="str">
        <f t="shared" si="36"/>
        <v/>
      </c>
      <c r="S97" s="228" t="str">
        <f t="shared" si="37"/>
        <v/>
      </c>
      <c r="T97" s="229"/>
      <c r="U97" s="230"/>
      <c r="V97" s="435">
        <v>0</v>
      </c>
      <c r="W97" s="68" t="str">
        <f t="shared" si="38"/>
        <v/>
      </c>
      <c r="X97" s="69" t="str">
        <f t="shared" si="39"/>
        <v/>
      </c>
    </row>
    <row r="98" spans="1:24" ht="14.45" customHeight="1" thickBot="1" x14ac:dyDescent="0.3">
      <c r="A98" s="312"/>
      <c r="B98" s="309" t="s">
        <v>124</v>
      </c>
      <c r="C98" s="217" t="s">
        <v>125</v>
      </c>
      <c r="D98" s="213" t="s">
        <v>17</v>
      </c>
      <c r="E98" s="229"/>
      <c r="F98" s="230"/>
      <c r="G98" s="457">
        <v>1</v>
      </c>
      <c r="H98" s="227" t="str">
        <f t="shared" si="32"/>
        <v/>
      </c>
      <c r="I98" s="228" t="str">
        <f t="shared" si="33"/>
        <v/>
      </c>
      <c r="J98" s="229"/>
      <c r="K98" s="230"/>
      <c r="L98" s="410">
        <v>0</v>
      </c>
      <c r="M98" s="227" t="str">
        <f t="shared" si="34"/>
        <v/>
      </c>
      <c r="N98" s="228" t="str">
        <f t="shared" si="35"/>
        <v/>
      </c>
      <c r="O98" s="229"/>
      <c r="P98" s="230"/>
      <c r="Q98" s="410">
        <v>0</v>
      </c>
      <c r="R98" s="227" t="str">
        <f t="shared" si="36"/>
        <v/>
      </c>
      <c r="S98" s="228" t="str">
        <f t="shared" si="37"/>
        <v/>
      </c>
      <c r="T98" s="229"/>
      <c r="U98" s="230"/>
      <c r="V98" s="433">
        <v>0</v>
      </c>
      <c r="W98" s="68" t="str">
        <f t="shared" si="38"/>
        <v/>
      </c>
      <c r="X98" s="69" t="str">
        <f t="shared" si="39"/>
        <v/>
      </c>
    </row>
    <row r="99" spans="1:24" ht="14.45" customHeight="1" thickBot="1" x14ac:dyDescent="0.3">
      <c r="A99" s="312"/>
      <c r="B99" s="309"/>
      <c r="C99" s="104" t="s">
        <v>126</v>
      </c>
      <c r="D99" s="214" t="s">
        <v>17</v>
      </c>
      <c r="E99" s="229"/>
      <c r="F99" s="230"/>
      <c r="G99" s="466">
        <v>0</v>
      </c>
      <c r="H99" s="227" t="str">
        <f t="shared" si="32"/>
        <v/>
      </c>
      <c r="I99" s="228" t="str">
        <f t="shared" si="33"/>
        <v/>
      </c>
      <c r="J99" s="229"/>
      <c r="K99" s="230"/>
      <c r="L99" s="411">
        <v>0</v>
      </c>
      <c r="M99" s="227" t="str">
        <f t="shared" si="34"/>
        <v/>
      </c>
      <c r="N99" s="228" t="str">
        <f t="shared" si="35"/>
        <v/>
      </c>
      <c r="O99" s="229"/>
      <c r="P99" s="230"/>
      <c r="Q99" s="411">
        <v>0</v>
      </c>
      <c r="R99" s="227" t="str">
        <f t="shared" si="36"/>
        <v/>
      </c>
      <c r="S99" s="228" t="str">
        <f t="shared" si="37"/>
        <v/>
      </c>
      <c r="T99" s="229"/>
      <c r="U99" s="230"/>
      <c r="V99" s="434">
        <v>0</v>
      </c>
      <c r="W99" s="68" t="str">
        <f t="shared" si="38"/>
        <v/>
      </c>
      <c r="X99" s="69" t="str">
        <f t="shared" si="39"/>
        <v/>
      </c>
    </row>
    <row r="100" spans="1:24" ht="14.45" customHeight="1" thickBot="1" x14ac:dyDescent="0.3">
      <c r="A100" s="312"/>
      <c r="B100" s="309"/>
      <c r="C100" s="110" t="s">
        <v>127</v>
      </c>
      <c r="D100" s="214" t="s">
        <v>17</v>
      </c>
      <c r="E100" s="229"/>
      <c r="F100" s="230"/>
      <c r="G100" s="466">
        <v>0</v>
      </c>
      <c r="H100" s="227" t="str">
        <f t="shared" si="32"/>
        <v/>
      </c>
      <c r="I100" s="228" t="str">
        <f t="shared" si="33"/>
        <v/>
      </c>
      <c r="J100" s="229"/>
      <c r="K100" s="230"/>
      <c r="L100" s="411">
        <v>0</v>
      </c>
      <c r="M100" s="227" t="str">
        <f t="shared" si="34"/>
        <v/>
      </c>
      <c r="N100" s="228" t="str">
        <f t="shared" si="35"/>
        <v/>
      </c>
      <c r="O100" s="229"/>
      <c r="P100" s="230"/>
      <c r="Q100" s="411">
        <v>0</v>
      </c>
      <c r="R100" s="227" t="str">
        <f t="shared" si="36"/>
        <v/>
      </c>
      <c r="S100" s="228" t="str">
        <f t="shared" si="37"/>
        <v/>
      </c>
      <c r="T100" s="229"/>
      <c r="U100" s="230"/>
      <c r="V100" s="434">
        <v>0</v>
      </c>
      <c r="W100" s="68" t="str">
        <f t="shared" si="38"/>
        <v/>
      </c>
      <c r="X100" s="69" t="str">
        <f t="shared" si="39"/>
        <v/>
      </c>
    </row>
    <row r="101" spans="1:24" ht="14.45" customHeight="1" thickBot="1" x14ac:dyDescent="0.3">
      <c r="A101" s="312"/>
      <c r="B101" s="309"/>
      <c r="C101" s="104" t="s">
        <v>128</v>
      </c>
      <c r="D101" s="214" t="s">
        <v>17</v>
      </c>
      <c r="E101" s="229"/>
      <c r="F101" s="230"/>
      <c r="G101" s="455">
        <v>1</v>
      </c>
      <c r="H101" s="227" t="str">
        <f t="shared" si="32"/>
        <v/>
      </c>
      <c r="I101" s="228" t="str">
        <f t="shared" si="33"/>
        <v/>
      </c>
      <c r="J101" s="229"/>
      <c r="K101" s="230"/>
      <c r="L101" s="411">
        <v>0</v>
      </c>
      <c r="M101" s="227" t="str">
        <f t="shared" si="34"/>
        <v/>
      </c>
      <c r="N101" s="228" t="str">
        <f t="shared" si="35"/>
        <v/>
      </c>
      <c r="O101" s="229"/>
      <c r="P101" s="230"/>
      <c r="Q101" s="411">
        <v>0</v>
      </c>
      <c r="R101" s="227" t="str">
        <f t="shared" si="36"/>
        <v/>
      </c>
      <c r="S101" s="228" t="str">
        <f t="shared" si="37"/>
        <v/>
      </c>
      <c r="T101" s="229"/>
      <c r="U101" s="230"/>
      <c r="V101" s="434">
        <v>0</v>
      </c>
      <c r="W101" s="68" t="str">
        <f t="shared" si="38"/>
        <v/>
      </c>
      <c r="X101" s="69" t="str">
        <f t="shared" si="39"/>
        <v/>
      </c>
    </row>
    <row r="102" spans="1:24" ht="14.45" customHeight="1" thickBot="1" x14ac:dyDescent="0.3">
      <c r="A102" s="312"/>
      <c r="B102" s="309"/>
      <c r="C102" s="104" t="s">
        <v>129</v>
      </c>
      <c r="D102" s="214" t="s">
        <v>17</v>
      </c>
      <c r="E102" s="229"/>
      <c r="F102" s="230"/>
      <c r="G102" s="466">
        <v>0</v>
      </c>
      <c r="H102" s="227" t="str">
        <f t="shared" si="32"/>
        <v/>
      </c>
      <c r="I102" s="228" t="str">
        <f t="shared" si="33"/>
        <v/>
      </c>
      <c r="J102" s="229"/>
      <c r="K102" s="230"/>
      <c r="L102" s="411">
        <v>0</v>
      </c>
      <c r="M102" s="227" t="str">
        <f t="shared" si="34"/>
        <v/>
      </c>
      <c r="N102" s="228" t="str">
        <f t="shared" si="35"/>
        <v/>
      </c>
      <c r="O102" s="229"/>
      <c r="P102" s="230"/>
      <c r="Q102" s="411">
        <v>0</v>
      </c>
      <c r="R102" s="227" t="str">
        <f t="shared" si="36"/>
        <v/>
      </c>
      <c r="S102" s="228" t="str">
        <f t="shared" si="37"/>
        <v/>
      </c>
      <c r="T102" s="229"/>
      <c r="U102" s="230"/>
      <c r="V102" s="434">
        <v>0</v>
      </c>
      <c r="W102" s="68" t="str">
        <f t="shared" si="38"/>
        <v/>
      </c>
      <c r="X102" s="69" t="str">
        <f t="shared" si="39"/>
        <v/>
      </c>
    </row>
    <row r="103" spans="1:24" ht="14.45" customHeight="1" thickBot="1" x14ac:dyDescent="0.3">
      <c r="A103" s="312"/>
      <c r="B103" s="309"/>
      <c r="C103" s="104" t="s">
        <v>130</v>
      </c>
      <c r="D103" s="214" t="s">
        <v>17</v>
      </c>
      <c r="E103" s="229"/>
      <c r="F103" s="230"/>
      <c r="G103" s="466">
        <v>0</v>
      </c>
      <c r="H103" s="227" t="str">
        <f t="shared" si="32"/>
        <v/>
      </c>
      <c r="I103" s="228" t="str">
        <f t="shared" si="33"/>
        <v/>
      </c>
      <c r="J103" s="229"/>
      <c r="K103" s="230"/>
      <c r="L103" s="411">
        <v>0</v>
      </c>
      <c r="M103" s="227" t="str">
        <f t="shared" si="34"/>
        <v/>
      </c>
      <c r="N103" s="228" t="str">
        <f t="shared" si="35"/>
        <v/>
      </c>
      <c r="O103" s="229"/>
      <c r="P103" s="230"/>
      <c r="Q103" s="411">
        <v>0</v>
      </c>
      <c r="R103" s="227" t="str">
        <f t="shared" si="36"/>
        <v/>
      </c>
      <c r="S103" s="228" t="str">
        <f t="shared" si="37"/>
        <v/>
      </c>
      <c r="T103" s="229"/>
      <c r="U103" s="230"/>
      <c r="V103" s="434">
        <v>0</v>
      </c>
      <c r="W103" s="68" t="str">
        <f t="shared" si="38"/>
        <v/>
      </c>
      <c r="X103" s="69" t="str">
        <f t="shared" si="39"/>
        <v/>
      </c>
    </row>
    <row r="104" spans="1:24" ht="14.45" customHeight="1" thickBot="1" x14ac:dyDescent="0.3">
      <c r="A104" s="312"/>
      <c r="B104" s="309"/>
      <c r="C104" s="104" t="s">
        <v>131</v>
      </c>
      <c r="D104" s="214" t="s">
        <v>17</v>
      </c>
      <c r="E104" s="229"/>
      <c r="F104" s="230"/>
      <c r="G104" s="455">
        <v>1</v>
      </c>
      <c r="H104" s="227" t="str">
        <f t="shared" si="32"/>
        <v/>
      </c>
      <c r="I104" s="228" t="str">
        <f t="shared" si="33"/>
        <v/>
      </c>
      <c r="J104" s="229"/>
      <c r="K104" s="230"/>
      <c r="L104" s="411">
        <v>0</v>
      </c>
      <c r="M104" s="227" t="str">
        <f t="shared" si="34"/>
        <v/>
      </c>
      <c r="N104" s="228" t="str">
        <f t="shared" si="35"/>
        <v/>
      </c>
      <c r="O104" s="229"/>
      <c r="P104" s="230"/>
      <c r="Q104" s="411">
        <v>0</v>
      </c>
      <c r="R104" s="227" t="str">
        <f t="shared" si="36"/>
        <v/>
      </c>
      <c r="S104" s="228" t="str">
        <f t="shared" si="37"/>
        <v/>
      </c>
      <c r="T104" s="229"/>
      <c r="U104" s="230"/>
      <c r="V104" s="434">
        <v>0</v>
      </c>
      <c r="W104" s="68" t="str">
        <f t="shared" si="38"/>
        <v/>
      </c>
      <c r="X104" s="69" t="str">
        <f t="shared" si="39"/>
        <v/>
      </c>
    </row>
    <row r="105" spans="1:24" ht="14.45" customHeight="1" thickBot="1" x14ac:dyDescent="0.3">
      <c r="A105" s="312"/>
      <c r="B105" s="309"/>
      <c r="C105" s="104" t="s">
        <v>132</v>
      </c>
      <c r="D105" s="214" t="s">
        <v>17</v>
      </c>
      <c r="E105" s="229"/>
      <c r="F105" s="230"/>
      <c r="G105" s="466">
        <v>0</v>
      </c>
      <c r="H105" s="227" t="str">
        <f t="shared" ref="H105:H136" si="40">IF((E105*G105)=0,"",(E105*G105))</f>
        <v/>
      </c>
      <c r="I105" s="228" t="str">
        <f t="shared" ref="I105:I136" si="41">IF((F105*G105)=0,"",(F105*G105))</f>
        <v/>
      </c>
      <c r="J105" s="229"/>
      <c r="K105" s="230"/>
      <c r="L105" s="411">
        <v>0</v>
      </c>
      <c r="M105" s="227" t="str">
        <f t="shared" si="34"/>
        <v/>
      </c>
      <c r="N105" s="228" t="str">
        <f t="shared" si="35"/>
        <v/>
      </c>
      <c r="O105" s="229"/>
      <c r="P105" s="230"/>
      <c r="Q105" s="411">
        <v>0</v>
      </c>
      <c r="R105" s="227" t="str">
        <f t="shared" si="36"/>
        <v/>
      </c>
      <c r="S105" s="228" t="str">
        <f t="shared" si="37"/>
        <v/>
      </c>
      <c r="T105" s="229"/>
      <c r="U105" s="230"/>
      <c r="V105" s="434">
        <v>0</v>
      </c>
      <c r="W105" s="68" t="str">
        <f t="shared" si="38"/>
        <v/>
      </c>
      <c r="X105" s="69" t="str">
        <f t="shared" si="39"/>
        <v/>
      </c>
    </row>
    <row r="106" spans="1:24" ht="14.65" customHeight="1" thickBot="1" x14ac:dyDescent="0.3">
      <c r="A106" s="312"/>
      <c r="B106" s="309"/>
      <c r="C106" s="105" t="s">
        <v>133</v>
      </c>
      <c r="D106" s="215" t="s">
        <v>17</v>
      </c>
      <c r="E106" s="229"/>
      <c r="F106" s="230"/>
      <c r="G106" s="465">
        <v>0</v>
      </c>
      <c r="H106" s="227" t="str">
        <f t="shared" si="40"/>
        <v/>
      </c>
      <c r="I106" s="228" t="str">
        <f t="shared" si="41"/>
        <v/>
      </c>
      <c r="J106" s="229"/>
      <c r="K106" s="230"/>
      <c r="L106" s="412">
        <v>0</v>
      </c>
      <c r="M106" s="227" t="str">
        <f t="shared" si="34"/>
        <v/>
      </c>
      <c r="N106" s="228" t="str">
        <f t="shared" si="35"/>
        <v/>
      </c>
      <c r="O106" s="229"/>
      <c r="P106" s="230"/>
      <c r="Q106" s="412">
        <v>0</v>
      </c>
      <c r="R106" s="227" t="str">
        <f t="shared" si="36"/>
        <v/>
      </c>
      <c r="S106" s="228" t="str">
        <f t="shared" si="37"/>
        <v/>
      </c>
      <c r="T106" s="229"/>
      <c r="U106" s="230"/>
      <c r="V106" s="435">
        <v>0</v>
      </c>
      <c r="W106" s="68" t="str">
        <f t="shared" si="38"/>
        <v/>
      </c>
      <c r="X106" s="69" t="str">
        <f t="shared" si="39"/>
        <v/>
      </c>
    </row>
    <row r="107" spans="1:24" ht="14.45" customHeight="1" thickBot="1" x14ac:dyDescent="0.3">
      <c r="A107" s="312"/>
      <c r="B107" s="309" t="s">
        <v>134</v>
      </c>
      <c r="C107" s="103" t="s">
        <v>135</v>
      </c>
      <c r="D107" s="213" t="s">
        <v>17</v>
      </c>
      <c r="E107" s="229"/>
      <c r="F107" s="230"/>
      <c r="G107" s="457">
        <v>1</v>
      </c>
      <c r="H107" s="227" t="str">
        <f t="shared" si="40"/>
        <v/>
      </c>
      <c r="I107" s="228" t="str">
        <f t="shared" si="41"/>
        <v/>
      </c>
      <c r="J107" s="229"/>
      <c r="K107" s="230"/>
      <c r="L107" s="410">
        <v>0</v>
      </c>
      <c r="M107" s="227" t="str">
        <f t="shared" si="34"/>
        <v/>
      </c>
      <c r="N107" s="228" t="str">
        <f t="shared" si="35"/>
        <v/>
      </c>
      <c r="O107" s="229"/>
      <c r="P107" s="230"/>
      <c r="Q107" s="410">
        <v>0</v>
      </c>
      <c r="R107" s="227" t="str">
        <f t="shared" si="36"/>
        <v/>
      </c>
      <c r="S107" s="228" t="str">
        <f t="shared" si="37"/>
        <v/>
      </c>
      <c r="T107" s="229"/>
      <c r="U107" s="230"/>
      <c r="V107" s="433">
        <v>0</v>
      </c>
      <c r="W107" s="68" t="str">
        <f t="shared" si="38"/>
        <v/>
      </c>
      <c r="X107" s="69" t="str">
        <f t="shared" si="39"/>
        <v/>
      </c>
    </row>
    <row r="108" spans="1:24" ht="14.45" customHeight="1" thickBot="1" x14ac:dyDescent="0.3">
      <c r="A108" s="312"/>
      <c r="B108" s="309"/>
      <c r="C108" s="104" t="s">
        <v>136</v>
      </c>
      <c r="D108" s="214" t="s">
        <v>17</v>
      </c>
      <c r="E108" s="229"/>
      <c r="F108" s="230"/>
      <c r="G108" s="466">
        <v>0</v>
      </c>
      <c r="H108" s="227" t="str">
        <f t="shared" si="40"/>
        <v/>
      </c>
      <c r="I108" s="228" t="str">
        <f t="shared" si="41"/>
        <v/>
      </c>
      <c r="J108" s="229"/>
      <c r="K108" s="230"/>
      <c r="L108" s="411">
        <v>0</v>
      </c>
      <c r="M108" s="227" t="str">
        <f t="shared" si="34"/>
        <v/>
      </c>
      <c r="N108" s="228" t="str">
        <f t="shared" si="35"/>
        <v/>
      </c>
      <c r="O108" s="229"/>
      <c r="P108" s="230"/>
      <c r="Q108" s="411">
        <v>0</v>
      </c>
      <c r="R108" s="227" t="str">
        <f t="shared" si="36"/>
        <v/>
      </c>
      <c r="S108" s="228" t="str">
        <f t="shared" si="37"/>
        <v/>
      </c>
      <c r="T108" s="229"/>
      <c r="U108" s="230"/>
      <c r="V108" s="434">
        <v>0</v>
      </c>
      <c r="W108" s="68" t="str">
        <f t="shared" si="38"/>
        <v/>
      </c>
      <c r="X108" s="69" t="str">
        <f t="shared" si="39"/>
        <v/>
      </c>
    </row>
    <row r="109" spans="1:24" ht="14.45" customHeight="1" thickBot="1" x14ac:dyDescent="0.3">
      <c r="A109" s="312"/>
      <c r="B109" s="309"/>
      <c r="C109" s="104" t="s">
        <v>137</v>
      </c>
      <c r="D109" s="214" t="s">
        <v>17</v>
      </c>
      <c r="E109" s="229"/>
      <c r="F109" s="230"/>
      <c r="G109" s="466">
        <v>0</v>
      </c>
      <c r="H109" s="227" t="str">
        <f t="shared" si="40"/>
        <v/>
      </c>
      <c r="I109" s="228" t="str">
        <f t="shared" si="41"/>
        <v/>
      </c>
      <c r="J109" s="229"/>
      <c r="K109" s="230"/>
      <c r="L109" s="411">
        <v>0</v>
      </c>
      <c r="M109" s="227" t="str">
        <f t="shared" ref="M109:M112" si="42">IF((J109*L109)=0,"",(J109*L109))</f>
        <v/>
      </c>
      <c r="N109" s="228" t="str">
        <f t="shared" si="35"/>
        <v/>
      </c>
      <c r="O109" s="229"/>
      <c r="P109" s="230"/>
      <c r="Q109" s="411">
        <v>0</v>
      </c>
      <c r="R109" s="227" t="str">
        <f t="shared" si="36"/>
        <v/>
      </c>
      <c r="S109" s="228" t="str">
        <f t="shared" si="37"/>
        <v/>
      </c>
      <c r="T109" s="229"/>
      <c r="U109" s="230"/>
      <c r="V109" s="434">
        <v>0</v>
      </c>
      <c r="W109" s="68" t="str">
        <f t="shared" si="38"/>
        <v/>
      </c>
      <c r="X109" s="69" t="str">
        <f t="shared" si="39"/>
        <v/>
      </c>
    </row>
    <row r="110" spans="1:24" ht="14.45" customHeight="1" thickBot="1" x14ac:dyDescent="0.3">
      <c r="A110" s="312"/>
      <c r="B110" s="309"/>
      <c r="C110" s="104" t="s">
        <v>138</v>
      </c>
      <c r="D110" s="214" t="s">
        <v>17</v>
      </c>
      <c r="E110" s="229"/>
      <c r="F110" s="230"/>
      <c r="G110" s="455">
        <v>1</v>
      </c>
      <c r="H110" s="227" t="str">
        <f t="shared" si="40"/>
        <v/>
      </c>
      <c r="I110" s="228" t="str">
        <f t="shared" si="41"/>
        <v/>
      </c>
      <c r="J110" s="229"/>
      <c r="K110" s="230"/>
      <c r="L110" s="411">
        <v>0</v>
      </c>
      <c r="M110" s="227" t="str">
        <f t="shared" si="42"/>
        <v/>
      </c>
      <c r="N110" s="228" t="str">
        <f t="shared" si="35"/>
        <v/>
      </c>
      <c r="O110" s="229"/>
      <c r="P110" s="230"/>
      <c r="Q110" s="411">
        <v>0</v>
      </c>
      <c r="R110" s="227" t="str">
        <f t="shared" si="36"/>
        <v/>
      </c>
      <c r="S110" s="228" t="str">
        <f t="shared" si="37"/>
        <v/>
      </c>
      <c r="T110" s="229"/>
      <c r="U110" s="230"/>
      <c r="V110" s="434">
        <v>0</v>
      </c>
      <c r="W110" s="68" t="str">
        <f t="shared" si="38"/>
        <v/>
      </c>
      <c r="X110" s="69" t="str">
        <f t="shared" si="39"/>
        <v/>
      </c>
    </row>
    <row r="111" spans="1:24" ht="14.45" customHeight="1" thickBot="1" x14ac:dyDescent="0.3">
      <c r="A111" s="312"/>
      <c r="B111" s="309"/>
      <c r="C111" s="104" t="s">
        <v>139</v>
      </c>
      <c r="D111" s="214" t="s">
        <v>17</v>
      </c>
      <c r="E111" s="229"/>
      <c r="F111" s="230"/>
      <c r="G111" s="466">
        <v>0</v>
      </c>
      <c r="H111" s="227" t="str">
        <f t="shared" si="40"/>
        <v/>
      </c>
      <c r="I111" s="228" t="str">
        <f t="shared" si="41"/>
        <v/>
      </c>
      <c r="J111" s="229"/>
      <c r="K111" s="230"/>
      <c r="L111" s="411">
        <v>0</v>
      </c>
      <c r="M111" s="227" t="str">
        <f t="shared" si="42"/>
        <v/>
      </c>
      <c r="N111" s="228" t="str">
        <f t="shared" si="35"/>
        <v/>
      </c>
      <c r="O111" s="229"/>
      <c r="P111" s="230"/>
      <c r="Q111" s="411">
        <v>0</v>
      </c>
      <c r="R111" s="227" t="str">
        <f t="shared" si="36"/>
        <v/>
      </c>
      <c r="S111" s="228" t="str">
        <f t="shared" si="37"/>
        <v/>
      </c>
      <c r="T111" s="229"/>
      <c r="U111" s="230"/>
      <c r="V111" s="434">
        <v>0</v>
      </c>
      <c r="W111" s="68" t="str">
        <f t="shared" si="38"/>
        <v/>
      </c>
      <c r="X111" s="69" t="str">
        <f t="shared" si="39"/>
        <v/>
      </c>
    </row>
    <row r="112" spans="1:24" ht="14.45" customHeight="1" thickBot="1" x14ac:dyDescent="0.3">
      <c r="A112" s="312"/>
      <c r="B112" s="309"/>
      <c r="C112" s="104" t="s">
        <v>140</v>
      </c>
      <c r="D112" s="214" t="s">
        <v>17</v>
      </c>
      <c r="E112" s="229"/>
      <c r="F112" s="230"/>
      <c r="G112" s="466">
        <v>0</v>
      </c>
      <c r="H112" s="227" t="str">
        <f t="shared" si="40"/>
        <v/>
      </c>
      <c r="I112" s="228" t="str">
        <f t="shared" si="41"/>
        <v/>
      </c>
      <c r="J112" s="229"/>
      <c r="K112" s="230"/>
      <c r="L112" s="411">
        <v>0</v>
      </c>
      <c r="M112" s="227" t="str">
        <f t="shared" si="42"/>
        <v/>
      </c>
      <c r="N112" s="228" t="str">
        <f t="shared" si="35"/>
        <v/>
      </c>
      <c r="O112" s="229"/>
      <c r="P112" s="230"/>
      <c r="Q112" s="411">
        <v>0</v>
      </c>
      <c r="R112" s="227" t="str">
        <f t="shared" si="36"/>
        <v/>
      </c>
      <c r="S112" s="228" t="str">
        <f t="shared" si="37"/>
        <v/>
      </c>
      <c r="T112" s="229"/>
      <c r="U112" s="230"/>
      <c r="V112" s="434">
        <v>0</v>
      </c>
      <c r="W112" s="68" t="str">
        <f t="shared" si="38"/>
        <v/>
      </c>
      <c r="X112" s="69" t="str">
        <f t="shared" si="39"/>
        <v/>
      </c>
    </row>
    <row r="113" spans="1:24" ht="14.45" customHeight="1" thickBot="1" x14ac:dyDescent="0.3">
      <c r="A113" s="312"/>
      <c r="B113" s="309"/>
      <c r="C113" s="104" t="s">
        <v>141</v>
      </c>
      <c r="D113" s="214" t="s">
        <v>17</v>
      </c>
      <c r="E113" s="229"/>
      <c r="F113" s="230"/>
      <c r="G113" s="455">
        <v>1</v>
      </c>
      <c r="H113" s="227" t="str">
        <f t="shared" si="40"/>
        <v/>
      </c>
      <c r="I113" s="228" t="str">
        <f t="shared" si="41"/>
        <v/>
      </c>
      <c r="J113" s="229"/>
      <c r="K113" s="230"/>
      <c r="L113" s="411">
        <v>0</v>
      </c>
      <c r="M113" s="227" t="str">
        <f t="shared" ref="M113:M133" si="43">IF((J113*L113)=0,"",(J113*L113))</f>
        <v/>
      </c>
      <c r="N113" s="228" t="str">
        <f t="shared" ref="N113:N133" si="44">IF((K113*L113)=0,"",(K113*L113))</f>
        <v/>
      </c>
      <c r="O113" s="229"/>
      <c r="P113" s="230"/>
      <c r="Q113" s="411">
        <v>0</v>
      </c>
      <c r="R113" s="227" t="str">
        <f t="shared" si="36"/>
        <v/>
      </c>
      <c r="S113" s="228" t="str">
        <f t="shared" si="37"/>
        <v/>
      </c>
      <c r="T113" s="229"/>
      <c r="U113" s="230"/>
      <c r="V113" s="434">
        <v>0</v>
      </c>
      <c r="W113" s="68" t="str">
        <f t="shared" si="38"/>
        <v/>
      </c>
      <c r="X113" s="69" t="str">
        <f t="shared" si="39"/>
        <v/>
      </c>
    </row>
    <row r="114" spans="1:24" ht="14.45" customHeight="1" thickBot="1" x14ac:dyDescent="0.3">
      <c r="A114" s="312"/>
      <c r="B114" s="309"/>
      <c r="C114" s="104" t="s">
        <v>142</v>
      </c>
      <c r="D114" s="214" t="s">
        <v>17</v>
      </c>
      <c r="E114" s="229"/>
      <c r="F114" s="230"/>
      <c r="G114" s="466">
        <v>0</v>
      </c>
      <c r="H114" s="227" t="str">
        <f t="shared" si="40"/>
        <v/>
      </c>
      <c r="I114" s="228" t="str">
        <f t="shared" si="41"/>
        <v/>
      </c>
      <c r="J114" s="229"/>
      <c r="K114" s="230"/>
      <c r="L114" s="411">
        <v>0</v>
      </c>
      <c r="M114" s="227" t="str">
        <f t="shared" si="43"/>
        <v/>
      </c>
      <c r="N114" s="228" t="str">
        <f t="shared" si="44"/>
        <v/>
      </c>
      <c r="O114" s="229"/>
      <c r="P114" s="230"/>
      <c r="Q114" s="411">
        <v>0</v>
      </c>
      <c r="R114" s="227" t="str">
        <f t="shared" si="36"/>
        <v/>
      </c>
      <c r="S114" s="228" t="str">
        <f t="shared" si="37"/>
        <v/>
      </c>
      <c r="T114" s="229"/>
      <c r="U114" s="230"/>
      <c r="V114" s="434">
        <v>0</v>
      </c>
      <c r="W114" s="68" t="str">
        <f t="shared" si="38"/>
        <v/>
      </c>
      <c r="X114" s="69" t="str">
        <f t="shared" si="39"/>
        <v/>
      </c>
    </row>
    <row r="115" spans="1:24" ht="14.65" customHeight="1" thickBot="1" x14ac:dyDescent="0.3">
      <c r="A115" s="312"/>
      <c r="B115" s="309"/>
      <c r="C115" s="105" t="s">
        <v>143</v>
      </c>
      <c r="D115" s="215" t="s">
        <v>17</v>
      </c>
      <c r="E115" s="229"/>
      <c r="F115" s="230"/>
      <c r="G115" s="465">
        <v>0</v>
      </c>
      <c r="H115" s="227" t="str">
        <f t="shared" si="40"/>
        <v/>
      </c>
      <c r="I115" s="228" t="str">
        <f t="shared" si="41"/>
        <v/>
      </c>
      <c r="J115" s="229"/>
      <c r="K115" s="230"/>
      <c r="L115" s="412">
        <v>0</v>
      </c>
      <c r="M115" s="227" t="str">
        <f t="shared" si="43"/>
        <v/>
      </c>
      <c r="N115" s="228" t="str">
        <f t="shared" si="44"/>
        <v/>
      </c>
      <c r="O115" s="229"/>
      <c r="P115" s="230"/>
      <c r="Q115" s="412">
        <v>0</v>
      </c>
      <c r="R115" s="227" t="str">
        <f t="shared" si="36"/>
        <v/>
      </c>
      <c r="S115" s="228" t="str">
        <f t="shared" si="37"/>
        <v/>
      </c>
      <c r="T115" s="229"/>
      <c r="U115" s="230"/>
      <c r="V115" s="435">
        <v>0</v>
      </c>
      <c r="W115" s="68" t="str">
        <f t="shared" si="38"/>
        <v/>
      </c>
      <c r="X115" s="69" t="str">
        <f t="shared" si="39"/>
        <v/>
      </c>
    </row>
    <row r="116" spans="1:24" ht="14.45" customHeight="1" thickBot="1" x14ac:dyDescent="0.3">
      <c r="A116" s="312"/>
      <c r="B116" s="309" t="s">
        <v>144</v>
      </c>
      <c r="C116" s="103" t="s">
        <v>145</v>
      </c>
      <c r="D116" s="213" t="s">
        <v>17</v>
      </c>
      <c r="E116" s="229"/>
      <c r="F116" s="230"/>
      <c r="G116" s="457">
        <v>1</v>
      </c>
      <c r="H116" s="227" t="str">
        <f t="shared" si="40"/>
        <v/>
      </c>
      <c r="I116" s="228" t="str">
        <f t="shared" si="41"/>
        <v/>
      </c>
      <c r="J116" s="229"/>
      <c r="K116" s="230"/>
      <c r="L116" s="410">
        <v>0</v>
      </c>
      <c r="M116" s="227" t="str">
        <f t="shared" si="43"/>
        <v/>
      </c>
      <c r="N116" s="228" t="str">
        <f t="shared" si="44"/>
        <v/>
      </c>
      <c r="O116" s="229"/>
      <c r="P116" s="230"/>
      <c r="Q116" s="410">
        <v>0</v>
      </c>
      <c r="R116" s="227" t="str">
        <f t="shared" si="36"/>
        <v/>
      </c>
      <c r="S116" s="228" t="str">
        <f t="shared" si="37"/>
        <v/>
      </c>
      <c r="T116" s="229"/>
      <c r="U116" s="230"/>
      <c r="V116" s="433">
        <v>0</v>
      </c>
      <c r="W116" s="68" t="str">
        <f t="shared" si="38"/>
        <v/>
      </c>
      <c r="X116" s="69" t="str">
        <f t="shared" si="39"/>
        <v/>
      </c>
    </row>
    <row r="117" spans="1:24" ht="14.45" customHeight="1" thickBot="1" x14ac:dyDescent="0.3">
      <c r="A117" s="312"/>
      <c r="B117" s="309"/>
      <c r="C117" s="104" t="s">
        <v>146</v>
      </c>
      <c r="D117" s="214" t="s">
        <v>17</v>
      </c>
      <c r="E117" s="229"/>
      <c r="F117" s="230"/>
      <c r="G117" s="466">
        <v>0</v>
      </c>
      <c r="H117" s="227" t="str">
        <f t="shared" si="40"/>
        <v/>
      </c>
      <c r="I117" s="228" t="str">
        <f t="shared" si="41"/>
        <v/>
      </c>
      <c r="J117" s="229"/>
      <c r="K117" s="230"/>
      <c r="L117" s="411">
        <v>0</v>
      </c>
      <c r="M117" s="227" t="str">
        <f t="shared" si="43"/>
        <v/>
      </c>
      <c r="N117" s="228" t="str">
        <f t="shared" si="44"/>
        <v/>
      </c>
      <c r="O117" s="229"/>
      <c r="P117" s="230"/>
      <c r="Q117" s="411">
        <v>0</v>
      </c>
      <c r="R117" s="227" t="str">
        <f t="shared" si="36"/>
        <v/>
      </c>
      <c r="S117" s="228" t="str">
        <f t="shared" si="37"/>
        <v/>
      </c>
      <c r="T117" s="229"/>
      <c r="U117" s="230"/>
      <c r="V117" s="434">
        <v>0</v>
      </c>
      <c r="W117" s="68" t="str">
        <f t="shared" si="38"/>
        <v/>
      </c>
      <c r="X117" s="69" t="str">
        <f t="shared" si="39"/>
        <v/>
      </c>
    </row>
    <row r="118" spans="1:24" ht="14.45" customHeight="1" thickBot="1" x14ac:dyDescent="0.3">
      <c r="A118" s="312"/>
      <c r="B118" s="309"/>
      <c r="C118" s="104" t="s">
        <v>147</v>
      </c>
      <c r="D118" s="214" t="s">
        <v>17</v>
      </c>
      <c r="E118" s="229"/>
      <c r="F118" s="230"/>
      <c r="G118" s="466">
        <v>0</v>
      </c>
      <c r="H118" s="227" t="str">
        <f t="shared" si="40"/>
        <v/>
      </c>
      <c r="I118" s="228" t="str">
        <f t="shared" si="41"/>
        <v/>
      </c>
      <c r="J118" s="229"/>
      <c r="K118" s="230"/>
      <c r="L118" s="411">
        <v>0</v>
      </c>
      <c r="M118" s="227" t="str">
        <f t="shared" si="43"/>
        <v/>
      </c>
      <c r="N118" s="228" t="str">
        <f t="shared" si="44"/>
        <v/>
      </c>
      <c r="O118" s="229"/>
      <c r="P118" s="230"/>
      <c r="Q118" s="411">
        <v>0</v>
      </c>
      <c r="R118" s="227" t="str">
        <f t="shared" ref="R118:R149" si="45">IF((O118*Q118)=0,"",(O118*Q118))</f>
        <v/>
      </c>
      <c r="S118" s="228" t="str">
        <f t="shared" ref="S118:S149" si="46">IF((P118*Q118)=0,"",(P118*Q118))</f>
        <v/>
      </c>
      <c r="T118" s="229"/>
      <c r="U118" s="230"/>
      <c r="V118" s="434">
        <v>0</v>
      </c>
      <c r="W118" s="68" t="str">
        <f t="shared" ref="W118:W149" si="47">IF((T118*V118)=0,"",(T118*V118))</f>
        <v/>
      </c>
      <c r="X118" s="69" t="str">
        <f t="shared" ref="X118:X149" si="48">IF((U118*V118)=0,"",(U118*V118))</f>
        <v/>
      </c>
    </row>
    <row r="119" spans="1:24" ht="14.45" customHeight="1" thickBot="1" x14ac:dyDescent="0.3">
      <c r="A119" s="312"/>
      <c r="B119" s="309"/>
      <c r="C119" s="104" t="s">
        <v>148</v>
      </c>
      <c r="D119" s="214" t="s">
        <v>17</v>
      </c>
      <c r="E119" s="229"/>
      <c r="F119" s="230"/>
      <c r="G119" s="455">
        <v>1</v>
      </c>
      <c r="H119" s="227" t="str">
        <f t="shared" si="40"/>
        <v/>
      </c>
      <c r="I119" s="228" t="str">
        <f t="shared" si="41"/>
        <v/>
      </c>
      <c r="J119" s="229"/>
      <c r="K119" s="230"/>
      <c r="L119" s="411">
        <v>0</v>
      </c>
      <c r="M119" s="227" t="str">
        <f t="shared" si="43"/>
        <v/>
      </c>
      <c r="N119" s="228" t="str">
        <f t="shared" si="44"/>
        <v/>
      </c>
      <c r="O119" s="229"/>
      <c r="P119" s="230"/>
      <c r="Q119" s="411">
        <v>0</v>
      </c>
      <c r="R119" s="227" t="str">
        <f t="shared" si="45"/>
        <v/>
      </c>
      <c r="S119" s="228" t="str">
        <f t="shared" si="46"/>
        <v/>
      </c>
      <c r="T119" s="229"/>
      <c r="U119" s="230"/>
      <c r="V119" s="434">
        <v>0</v>
      </c>
      <c r="W119" s="68" t="str">
        <f t="shared" si="47"/>
        <v/>
      </c>
      <c r="X119" s="69" t="str">
        <f t="shared" si="48"/>
        <v/>
      </c>
    </row>
    <row r="120" spans="1:24" ht="14.45" customHeight="1" thickBot="1" x14ac:dyDescent="0.3">
      <c r="A120" s="312"/>
      <c r="B120" s="309"/>
      <c r="C120" s="104" t="s">
        <v>149</v>
      </c>
      <c r="D120" s="214" t="s">
        <v>17</v>
      </c>
      <c r="E120" s="229"/>
      <c r="F120" s="230"/>
      <c r="G120" s="466">
        <v>0</v>
      </c>
      <c r="H120" s="227" t="str">
        <f t="shared" si="40"/>
        <v/>
      </c>
      <c r="I120" s="228" t="str">
        <f t="shared" si="41"/>
        <v/>
      </c>
      <c r="J120" s="229"/>
      <c r="K120" s="230"/>
      <c r="L120" s="411">
        <v>0</v>
      </c>
      <c r="M120" s="227" t="str">
        <f t="shared" si="43"/>
        <v/>
      </c>
      <c r="N120" s="228" t="str">
        <f t="shared" si="44"/>
        <v/>
      </c>
      <c r="O120" s="229"/>
      <c r="P120" s="230"/>
      <c r="Q120" s="411">
        <v>0</v>
      </c>
      <c r="R120" s="227" t="str">
        <f t="shared" si="45"/>
        <v/>
      </c>
      <c r="S120" s="228" t="str">
        <f t="shared" si="46"/>
        <v/>
      </c>
      <c r="T120" s="229"/>
      <c r="U120" s="230"/>
      <c r="V120" s="434">
        <v>0</v>
      </c>
      <c r="W120" s="68" t="str">
        <f t="shared" si="47"/>
        <v/>
      </c>
      <c r="X120" s="69" t="str">
        <f t="shared" si="48"/>
        <v/>
      </c>
    </row>
    <row r="121" spans="1:24" ht="14.45" customHeight="1" thickBot="1" x14ac:dyDescent="0.3">
      <c r="A121" s="312"/>
      <c r="B121" s="309"/>
      <c r="C121" s="104" t="s">
        <v>150</v>
      </c>
      <c r="D121" s="214" t="s">
        <v>17</v>
      </c>
      <c r="E121" s="229"/>
      <c r="F121" s="230"/>
      <c r="G121" s="455">
        <v>0</v>
      </c>
      <c r="H121" s="227" t="str">
        <f t="shared" si="40"/>
        <v/>
      </c>
      <c r="I121" s="228" t="str">
        <f t="shared" si="41"/>
        <v/>
      </c>
      <c r="J121" s="229"/>
      <c r="K121" s="230"/>
      <c r="L121" s="413">
        <v>0</v>
      </c>
      <c r="M121" s="227" t="str">
        <f t="shared" si="43"/>
        <v/>
      </c>
      <c r="N121" s="228" t="str">
        <f t="shared" si="44"/>
        <v/>
      </c>
      <c r="O121" s="229"/>
      <c r="P121" s="230"/>
      <c r="Q121" s="413">
        <v>0</v>
      </c>
      <c r="R121" s="227" t="str">
        <f t="shared" si="45"/>
        <v/>
      </c>
      <c r="S121" s="228" t="str">
        <f t="shared" si="46"/>
        <v/>
      </c>
      <c r="T121" s="229"/>
      <c r="U121" s="230"/>
      <c r="V121" s="436">
        <v>0</v>
      </c>
      <c r="W121" s="68" t="str">
        <f t="shared" si="47"/>
        <v/>
      </c>
      <c r="X121" s="69" t="str">
        <f t="shared" si="48"/>
        <v/>
      </c>
    </row>
    <row r="122" spans="1:24" ht="14.45" customHeight="1" thickBot="1" x14ac:dyDescent="0.3">
      <c r="A122" s="312"/>
      <c r="B122" s="309"/>
      <c r="C122" s="104" t="s">
        <v>151</v>
      </c>
      <c r="D122" s="214" t="s">
        <v>17</v>
      </c>
      <c r="E122" s="229"/>
      <c r="F122" s="230"/>
      <c r="G122" s="455">
        <v>1</v>
      </c>
      <c r="H122" s="227" t="str">
        <f t="shared" si="40"/>
        <v/>
      </c>
      <c r="I122" s="228" t="str">
        <f t="shared" si="41"/>
        <v/>
      </c>
      <c r="J122" s="229"/>
      <c r="K122" s="230"/>
      <c r="L122" s="413">
        <v>0</v>
      </c>
      <c r="M122" s="227" t="str">
        <f t="shared" si="43"/>
        <v/>
      </c>
      <c r="N122" s="228" t="str">
        <f t="shared" si="44"/>
        <v/>
      </c>
      <c r="O122" s="229"/>
      <c r="P122" s="230"/>
      <c r="Q122" s="413">
        <v>0</v>
      </c>
      <c r="R122" s="227" t="str">
        <f t="shared" si="45"/>
        <v/>
      </c>
      <c r="S122" s="228" t="str">
        <f t="shared" si="46"/>
        <v/>
      </c>
      <c r="T122" s="229"/>
      <c r="U122" s="230"/>
      <c r="V122" s="436">
        <v>0</v>
      </c>
      <c r="W122" s="68" t="str">
        <f t="shared" si="47"/>
        <v/>
      </c>
      <c r="X122" s="69" t="str">
        <f t="shared" si="48"/>
        <v/>
      </c>
    </row>
    <row r="123" spans="1:24" ht="14.45" customHeight="1" thickBot="1" x14ac:dyDescent="0.3">
      <c r="A123" s="312"/>
      <c r="B123" s="309"/>
      <c r="C123" s="104" t="s">
        <v>152</v>
      </c>
      <c r="D123" s="214" t="s">
        <v>17</v>
      </c>
      <c r="E123" s="229"/>
      <c r="F123" s="230"/>
      <c r="G123" s="455">
        <v>0</v>
      </c>
      <c r="H123" s="227" t="str">
        <f t="shared" si="40"/>
        <v/>
      </c>
      <c r="I123" s="228" t="str">
        <f t="shared" si="41"/>
        <v/>
      </c>
      <c r="J123" s="229"/>
      <c r="K123" s="230"/>
      <c r="L123" s="413">
        <v>0</v>
      </c>
      <c r="M123" s="227" t="str">
        <f t="shared" si="43"/>
        <v/>
      </c>
      <c r="N123" s="228" t="str">
        <f t="shared" si="44"/>
        <v/>
      </c>
      <c r="O123" s="229"/>
      <c r="P123" s="230"/>
      <c r="Q123" s="413">
        <v>0</v>
      </c>
      <c r="R123" s="227" t="str">
        <f t="shared" si="45"/>
        <v/>
      </c>
      <c r="S123" s="228" t="str">
        <f t="shared" si="46"/>
        <v/>
      </c>
      <c r="T123" s="229"/>
      <c r="U123" s="230"/>
      <c r="V123" s="436">
        <v>0</v>
      </c>
      <c r="W123" s="68" t="str">
        <f t="shared" si="47"/>
        <v/>
      </c>
      <c r="X123" s="69" t="str">
        <f t="shared" si="48"/>
        <v/>
      </c>
    </row>
    <row r="124" spans="1:24" ht="14.65" customHeight="1" thickBot="1" x14ac:dyDescent="0.3">
      <c r="A124" s="312"/>
      <c r="B124" s="309"/>
      <c r="C124" s="105" t="s">
        <v>153</v>
      </c>
      <c r="D124" s="215" t="s">
        <v>17</v>
      </c>
      <c r="E124" s="229"/>
      <c r="F124" s="230"/>
      <c r="G124" s="454">
        <v>0</v>
      </c>
      <c r="H124" s="227" t="str">
        <f t="shared" si="40"/>
        <v/>
      </c>
      <c r="I124" s="228" t="str">
        <f t="shared" si="41"/>
        <v/>
      </c>
      <c r="J124" s="229"/>
      <c r="K124" s="230"/>
      <c r="L124" s="415">
        <v>0</v>
      </c>
      <c r="M124" s="227" t="str">
        <f t="shared" si="43"/>
        <v/>
      </c>
      <c r="N124" s="228" t="str">
        <f t="shared" si="44"/>
        <v/>
      </c>
      <c r="O124" s="229"/>
      <c r="P124" s="230"/>
      <c r="Q124" s="415">
        <v>0</v>
      </c>
      <c r="R124" s="227" t="str">
        <f t="shared" si="45"/>
        <v/>
      </c>
      <c r="S124" s="228" t="str">
        <f t="shared" si="46"/>
        <v/>
      </c>
      <c r="T124" s="229"/>
      <c r="U124" s="230"/>
      <c r="V124" s="438">
        <v>0</v>
      </c>
      <c r="W124" s="68" t="str">
        <f t="shared" si="47"/>
        <v/>
      </c>
      <c r="X124" s="69" t="str">
        <f t="shared" si="48"/>
        <v/>
      </c>
    </row>
    <row r="125" spans="1:24" ht="14.45" customHeight="1" thickBot="1" x14ac:dyDescent="0.3">
      <c r="A125" s="312"/>
      <c r="B125" s="309" t="s">
        <v>154</v>
      </c>
      <c r="C125" s="103" t="s">
        <v>155</v>
      </c>
      <c r="D125" s="213" t="s">
        <v>17</v>
      </c>
      <c r="E125" s="229"/>
      <c r="F125" s="230"/>
      <c r="G125" s="457">
        <v>1</v>
      </c>
      <c r="H125" s="227" t="str">
        <f t="shared" si="40"/>
        <v/>
      </c>
      <c r="I125" s="228" t="str">
        <f t="shared" si="41"/>
        <v/>
      </c>
      <c r="J125" s="229"/>
      <c r="K125" s="230"/>
      <c r="L125" s="416">
        <v>0</v>
      </c>
      <c r="M125" s="227" t="str">
        <f t="shared" si="43"/>
        <v/>
      </c>
      <c r="N125" s="228" t="str">
        <f t="shared" si="44"/>
        <v/>
      </c>
      <c r="O125" s="229"/>
      <c r="P125" s="230"/>
      <c r="Q125" s="416">
        <v>0</v>
      </c>
      <c r="R125" s="227" t="str">
        <f t="shared" si="45"/>
        <v/>
      </c>
      <c r="S125" s="228" t="str">
        <f t="shared" si="46"/>
        <v/>
      </c>
      <c r="T125" s="229"/>
      <c r="U125" s="230"/>
      <c r="V125" s="439">
        <v>0</v>
      </c>
      <c r="W125" s="68" t="str">
        <f t="shared" si="47"/>
        <v/>
      </c>
      <c r="X125" s="69" t="str">
        <f t="shared" si="48"/>
        <v/>
      </c>
    </row>
    <row r="126" spans="1:24" ht="14.45" customHeight="1" thickBot="1" x14ac:dyDescent="0.3">
      <c r="A126" s="312"/>
      <c r="B126" s="309"/>
      <c r="C126" s="104" t="s">
        <v>156</v>
      </c>
      <c r="D126" s="214" t="s">
        <v>17</v>
      </c>
      <c r="E126" s="229"/>
      <c r="F126" s="230"/>
      <c r="G126" s="466">
        <v>0</v>
      </c>
      <c r="H126" s="227" t="str">
        <f t="shared" si="40"/>
        <v/>
      </c>
      <c r="I126" s="228" t="str">
        <f t="shared" si="41"/>
        <v/>
      </c>
      <c r="J126" s="229"/>
      <c r="K126" s="230"/>
      <c r="L126" s="414">
        <v>0</v>
      </c>
      <c r="M126" s="227" t="str">
        <f t="shared" si="43"/>
        <v/>
      </c>
      <c r="N126" s="228" t="str">
        <f t="shared" si="44"/>
        <v/>
      </c>
      <c r="O126" s="229"/>
      <c r="P126" s="230"/>
      <c r="Q126" s="414">
        <v>0</v>
      </c>
      <c r="R126" s="227" t="str">
        <f t="shared" si="45"/>
        <v/>
      </c>
      <c r="S126" s="228" t="str">
        <f t="shared" si="46"/>
        <v/>
      </c>
      <c r="T126" s="229"/>
      <c r="U126" s="230"/>
      <c r="V126" s="437">
        <v>0</v>
      </c>
      <c r="W126" s="68" t="str">
        <f t="shared" si="47"/>
        <v/>
      </c>
      <c r="X126" s="69" t="str">
        <f t="shared" si="48"/>
        <v/>
      </c>
    </row>
    <row r="127" spans="1:24" ht="14.45" customHeight="1" thickBot="1" x14ac:dyDescent="0.3">
      <c r="A127" s="312"/>
      <c r="B127" s="309"/>
      <c r="C127" s="104" t="s">
        <v>157</v>
      </c>
      <c r="D127" s="214" t="s">
        <v>17</v>
      </c>
      <c r="E127" s="229"/>
      <c r="F127" s="230"/>
      <c r="G127" s="466">
        <v>0</v>
      </c>
      <c r="H127" s="227" t="str">
        <f t="shared" si="40"/>
        <v/>
      </c>
      <c r="I127" s="228" t="str">
        <f t="shared" si="41"/>
        <v/>
      </c>
      <c r="J127" s="229"/>
      <c r="K127" s="230"/>
      <c r="L127" s="414">
        <v>0</v>
      </c>
      <c r="M127" s="227" t="str">
        <f t="shared" si="43"/>
        <v/>
      </c>
      <c r="N127" s="228" t="str">
        <f t="shared" si="44"/>
        <v/>
      </c>
      <c r="O127" s="229"/>
      <c r="P127" s="230"/>
      <c r="Q127" s="414">
        <v>0</v>
      </c>
      <c r="R127" s="227" t="str">
        <f t="shared" si="45"/>
        <v/>
      </c>
      <c r="S127" s="228" t="str">
        <f t="shared" si="46"/>
        <v/>
      </c>
      <c r="T127" s="229"/>
      <c r="U127" s="230"/>
      <c r="V127" s="437">
        <v>0</v>
      </c>
      <c r="W127" s="68" t="str">
        <f t="shared" si="47"/>
        <v/>
      </c>
      <c r="X127" s="69" t="str">
        <f t="shared" si="48"/>
        <v/>
      </c>
    </row>
    <row r="128" spans="1:24" ht="14.45" customHeight="1" thickBot="1" x14ac:dyDescent="0.3">
      <c r="A128" s="312"/>
      <c r="B128" s="309"/>
      <c r="C128" s="104" t="s">
        <v>158</v>
      </c>
      <c r="D128" s="214" t="s">
        <v>17</v>
      </c>
      <c r="E128" s="229"/>
      <c r="F128" s="230"/>
      <c r="G128" s="455">
        <v>1</v>
      </c>
      <c r="H128" s="227" t="str">
        <f t="shared" si="40"/>
        <v/>
      </c>
      <c r="I128" s="228" t="str">
        <f t="shared" si="41"/>
        <v/>
      </c>
      <c r="J128" s="229"/>
      <c r="K128" s="230"/>
      <c r="L128" s="414">
        <v>0</v>
      </c>
      <c r="M128" s="227" t="str">
        <f t="shared" si="43"/>
        <v/>
      </c>
      <c r="N128" s="228" t="str">
        <f t="shared" si="44"/>
        <v/>
      </c>
      <c r="O128" s="229"/>
      <c r="P128" s="230"/>
      <c r="Q128" s="414">
        <v>0</v>
      </c>
      <c r="R128" s="227" t="str">
        <f t="shared" si="45"/>
        <v/>
      </c>
      <c r="S128" s="228" t="str">
        <f t="shared" si="46"/>
        <v/>
      </c>
      <c r="T128" s="229"/>
      <c r="U128" s="230"/>
      <c r="V128" s="437">
        <v>0</v>
      </c>
      <c r="W128" s="68" t="str">
        <f t="shared" si="47"/>
        <v/>
      </c>
      <c r="X128" s="69" t="str">
        <f t="shared" si="48"/>
        <v/>
      </c>
    </row>
    <row r="129" spans="1:24" ht="14.45" customHeight="1" thickBot="1" x14ac:dyDescent="0.3">
      <c r="A129" s="312"/>
      <c r="B129" s="309"/>
      <c r="C129" s="104" t="s">
        <v>159</v>
      </c>
      <c r="D129" s="214" t="s">
        <v>17</v>
      </c>
      <c r="E129" s="229"/>
      <c r="F129" s="230"/>
      <c r="G129" s="466">
        <v>0</v>
      </c>
      <c r="H129" s="227" t="str">
        <f t="shared" si="40"/>
        <v/>
      </c>
      <c r="I129" s="228" t="str">
        <f t="shared" si="41"/>
        <v/>
      </c>
      <c r="J129" s="229"/>
      <c r="K129" s="230"/>
      <c r="L129" s="414">
        <v>0</v>
      </c>
      <c r="M129" s="227" t="str">
        <f t="shared" si="43"/>
        <v/>
      </c>
      <c r="N129" s="228" t="str">
        <f t="shared" si="44"/>
        <v/>
      </c>
      <c r="O129" s="229"/>
      <c r="P129" s="230"/>
      <c r="Q129" s="414">
        <v>0</v>
      </c>
      <c r="R129" s="227" t="str">
        <f t="shared" si="45"/>
        <v/>
      </c>
      <c r="S129" s="228" t="str">
        <f t="shared" si="46"/>
        <v/>
      </c>
      <c r="T129" s="229"/>
      <c r="U129" s="230"/>
      <c r="V129" s="437">
        <v>0</v>
      </c>
      <c r="W129" s="68" t="str">
        <f t="shared" si="47"/>
        <v/>
      </c>
      <c r="X129" s="69" t="str">
        <f t="shared" si="48"/>
        <v/>
      </c>
    </row>
    <row r="130" spans="1:24" ht="14.45" customHeight="1" thickBot="1" x14ac:dyDescent="0.3">
      <c r="A130" s="312"/>
      <c r="B130" s="309"/>
      <c r="C130" s="104" t="s">
        <v>160</v>
      </c>
      <c r="D130" s="214" t="s">
        <v>17</v>
      </c>
      <c r="E130" s="229"/>
      <c r="F130" s="230"/>
      <c r="G130" s="455">
        <v>0</v>
      </c>
      <c r="H130" s="227" t="str">
        <f t="shared" si="40"/>
        <v/>
      </c>
      <c r="I130" s="228" t="str">
        <f t="shared" si="41"/>
        <v/>
      </c>
      <c r="J130" s="229"/>
      <c r="K130" s="230"/>
      <c r="L130" s="414">
        <v>0</v>
      </c>
      <c r="M130" s="227" t="str">
        <f t="shared" si="43"/>
        <v/>
      </c>
      <c r="N130" s="228" t="str">
        <f t="shared" si="44"/>
        <v/>
      </c>
      <c r="O130" s="229"/>
      <c r="P130" s="230"/>
      <c r="Q130" s="414">
        <v>0</v>
      </c>
      <c r="R130" s="227" t="str">
        <f t="shared" si="45"/>
        <v/>
      </c>
      <c r="S130" s="228" t="str">
        <f t="shared" si="46"/>
        <v/>
      </c>
      <c r="T130" s="229"/>
      <c r="U130" s="230"/>
      <c r="V130" s="437">
        <v>0</v>
      </c>
      <c r="W130" s="68" t="str">
        <f t="shared" si="47"/>
        <v/>
      </c>
      <c r="X130" s="69" t="str">
        <f t="shared" si="48"/>
        <v/>
      </c>
    </row>
    <row r="131" spans="1:24" ht="14.45" customHeight="1" thickBot="1" x14ac:dyDescent="0.3">
      <c r="A131" s="312"/>
      <c r="B131" s="309"/>
      <c r="C131" s="104" t="s">
        <v>161</v>
      </c>
      <c r="D131" s="214" t="s">
        <v>17</v>
      </c>
      <c r="E131" s="229"/>
      <c r="F131" s="230"/>
      <c r="G131" s="455">
        <v>1</v>
      </c>
      <c r="H131" s="227" t="str">
        <f t="shared" si="40"/>
        <v/>
      </c>
      <c r="I131" s="228" t="str">
        <f t="shared" si="41"/>
        <v/>
      </c>
      <c r="J131" s="229"/>
      <c r="K131" s="230"/>
      <c r="L131" s="414">
        <v>0</v>
      </c>
      <c r="M131" s="227" t="str">
        <f t="shared" si="43"/>
        <v/>
      </c>
      <c r="N131" s="228" t="str">
        <f t="shared" si="44"/>
        <v/>
      </c>
      <c r="O131" s="229"/>
      <c r="P131" s="230"/>
      <c r="Q131" s="414">
        <v>0</v>
      </c>
      <c r="R131" s="227" t="str">
        <f t="shared" si="45"/>
        <v/>
      </c>
      <c r="S131" s="228" t="str">
        <f t="shared" si="46"/>
        <v/>
      </c>
      <c r="T131" s="229"/>
      <c r="U131" s="230"/>
      <c r="V131" s="437">
        <v>0</v>
      </c>
      <c r="W131" s="68" t="str">
        <f t="shared" si="47"/>
        <v/>
      </c>
      <c r="X131" s="69" t="str">
        <f t="shared" si="48"/>
        <v/>
      </c>
    </row>
    <row r="132" spans="1:24" ht="14.45" customHeight="1" thickBot="1" x14ac:dyDescent="0.3">
      <c r="A132" s="312"/>
      <c r="B132" s="309"/>
      <c r="C132" s="104" t="s">
        <v>162</v>
      </c>
      <c r="D132" s="214" t="s">
        <v>17</v>
      </c>
      <c r="E132" s="229"/>
      <c r="F132" s="230"/>
      <c r="G132" s="455">
        <v>0</v>
      </c>
      <c r="H132" s="227" t="str">
        <f t="shared" si="40"/>
        <v/>
      </c>
      <c r="I132" s="228" t="str">
        <f t="shared" si="41"/>
        <v/>
      </c>
      <c r="J132" s="229"/>
      <c r="K132" s="230"/>
      <c r="L132" s="414">
        <v>0</v>
      </c>
      <c r="M132" s="227" t="str">
        <f t="shared" si="43"/>
        <v/>
      </c>
      <c r="N132" s="228" t="str">
        <f t="shared" si="44"/>
        <v/>
      </c>
      <c r="O132" s="229"/>
      <c r="P132" s="230"/>
      <c r="Q132" s="414">
        <v>0</v>
      </c>
      <c r="R132" s="227" t="str">
        <f t="shared" si="45"/>
        <v/>
      </c>
      <c r="S132" s="228" t="str">
        <f t="shared" si="46"/>
        <v/>
      </c>
      <c r="T132" s="229"/>
      <c r="U132" s="230"/>
      <c r="V132" s="437">
        <v>0</v>
      </c>
      <c r="W132" s="68" t="str">
        <f t="shared" si="47"/>
        <v/>
      </c>
      <c r="X132" s="69" t="str">
        <f t="shared" si="48"/>
        <v/>
      </c>
    </row>
    <row r="133" spans="1:24" ht="14.65" customHeight="1" thickBot="1" x14ac:dyDescent="0.3">
      <c r="A133" s="312"/>
      <c r="B133" s="309"/>
      <c r="C133" s="111" t="s">
        <v>163</v>
      </c>
      <c r="D133" s="216" t="s">
        <v>17</v>
      </c>
      <c r="E133" s="241"/>
      <c r="F133" s="242"/>
      <c r="G133" s="454">
        <v>0</v>
      </c>
      <c r="H133" s="239" t="str">
        <f t="shared" si="40"/>
        <v/>
      </c>
      <c r="I133" s="240" t="str">
        <f t="shared" si="41"/>
        <v/>
      </c>
      <c r="J133" s="241"/>
      <c r="K133" s="242"/>
      <c r="L133" s="415">
        <v>0</v>
      </c>
      <c r="M133" s="239" t="str">
        <f t="shared" si="43"/>
        <v/>
      </c>
      <c r="N133" s="240" t="str">
        <f t="shared" si="44"/>
        <v/>
      </c>
      <c r="O133" s="241"/>
      <c r="P133" s="242"/>
      <c r="Q133" s="415">
        <v>0</v>
      </c>
      <c r="R133" s="239" t="str">
        <f t="shared" si="45"/>
        <v/>
      </c>
      <c r="S133" s="240" t="str">
        <f t="shared" si="46"/>
        <v/>
      </c>
      <c r="T133" s="241"/>
      <c r="U133" s="242"/>
      <c r="V133" s="438">
        <v>0</v>
      </c>
      <c r="W133" s="127" t="str">
        <f t="shared" si="47"/>
        <v/>
      </c>
      <c r="X133" s="128" t="str">
        <f t="shared" si="48"/>
        <v/>
      </c>
    </row>
    <row r="134" spans="1:24" s="119" customFormat="1" ht="14.45" customHeight="1" thickBot="1" x14ac:dyDescent="0.3">
      <c r="A134" s="310" t="s">
        <v>164</v>
      </c>
      <c r="B134" s="309" t="s">
        <v>165</v>
      </c>
      <c r="C134" s="103" t="s">
        <v>166</v>
      </c>
      <c r="D134" s="213" t="s">
        <v>17</v>
      </c>
      <c r="E134" s="225"/>
      <c r="F134" s="226"/>
      <c r="G134" s="457">
        <v>1</v>
      </c>
      <c r="H134" s="223" t="str">
        <f t="shared" si="40"/>
        <v/>
      </c>
      <c r="I134" s="224" t="str">
        <f t="shared" si="41"/>
        <v/>
      </c>
      <c r="J134" s="225"/>
      <c r="K134" s="226"/>
      <c r="L134" s="416">
        <v>0</v>
      </c>
      <c r="M134" s="223" t="str">
        <f t="shared" ref="M134:M160" si="49">IF((J134*L134)=0,"",(J134*L134))</f>
        <v/>
      </c>
      <c r="N134" s="224" t="str">
        <f t="shared" ref="N134:N160" si="50">IF((K134*L134)=0,"",(K134*L134))</f>
        <v/>
      </c>
      <c r="O134" s="225"/>
      <c r="P134" s="226"/>
      <c r="Q134" s="416">
        <v>0</v>
      </c>
      <c r="R134" s="223" t="str">
        <f t="shared" si="45"/>
        <v/>
      </c>
      <c r="S134" s="224" t="str">
        <f t="shared" si="46"/>
        <v/>
      </c>
      <c r="T134" s="225"/>
      <c r="U134" s="226"/>
      <c r="V134" s="439">
        <v>0</v>
      </c>
      <c r="W134" s="66" t="str">
        <f t="shared" si="47"/>
        <v/>
      </c>
      <c r="X134" s="67" t="str">
        <f t="shared" si="48"/>
        <v/>
      </c>
    </row>
    <row r="135" spans="1:24" ht="14.45" customHeight="1" thickBot="1" x14ac:dyDescent="0.3">
      <c r="A135" s="310"/>
      <c r="B135" s="309"/>
      <c r="C135" s="104" t="s">
        <v>167</v>
      </c>
      <c r="D135" s="214" t="s">
        <v>17</v>
      </c>
      <c r="E135" s="229"/>
      <c r="F135" s="230"/>
      <c r="G135" s="466">
        <v>0</v>
      </c>
      <c r="H135" s="227" t="str">
        <f t="shared" si="40"/>
        <v/>
      </c>
      <c r="I135" s="228" t="str">
        <f t="shared" si="41"/>
        <v/>
      </c>
      <c r="J135" s="229"/>
      <c r="K135" s="230"/>
      <c r="L135" s="415">
        <v>0</v>
      </c>
      <c r="M135" s="227" t="str">
        <f t="shared" si="49"/>
        <v/>
      </c>
      <c r="N135" s="228" t="str">
        <f t="shared" si="50"/>
        <v/>
      </c>
      <c r="O135" s="229"/>
      <c r="P135" s="230"/>
      <c r="Q135" s="415">
        <v>0</v>
      </c>
      <c r="R135" s="227" t="str">
        <f t="shared" si="45"/>
        <v/>
      </c>
      <c r="S135" s="228" t="str">
        <f t="shared" si="46"/>
        <v/>
      </c>
      <c r="T135" s="229"/>
      <c r="U135" s="230"/>
      <c r="V135" s="438">
        <v>0</v>
      </c>
      <c r="W135" s="68" t="str">
        <f t="shared" si="47"/>
        <v/>
      </c>
      <c r="X135" s="69" t="str">
        <f t="shared" si="48"/>
        <v/>
      </c>
    </row>
    <row r="136" spans="1:24" ht="14.45" customHeight="1" thickBot="1" x14ac:dyDescent="0.3">
      <c r="A136" s="310"/>
      <c r="B136" s="309" t="s">
        <v>165</v>
      </c>
      <c r="C136" s="104" t="s">
        <v>168</v>
      </c>
      <c r="D136" s="214" t="s">
        <v>17</v>
      </c>
      <c r="E136" s="229"/>
      <c r="F136" s="230"/>
      <c r="G136" s="466">
        <v>0</v>
      </c>
      <c r="H136" s="227" t="str">
        <f t="shared" si="40"/>
        <v/>
      </c>
      <c r="I136" s="228" t="str">
        <f t="shared" si="41"/>
        <v/>
      </c>
      <c r="J136" s="229"/>
      <c r="K136" s="230"/>
      <c r="L136" s="410">
        <v>0</v>
      </c>
      <c r="M136" s="227" t="str">
        <f t="shared" si="49"/>
        <v/>
      </c>
      <c r="N136" s="228" t="str">
        <f t="shared" si="50"/>
        <v/>
      </c>
      <c r="O136" s="229"/>
      <c r="P136" s="230"/>
      <c r="Q136" s="410">
        <v>0</v>
      </c>
      <c r="R136" s="227" t="str">
        <f t="shared" si="45"/>
        <v/>
      </c>
      <c r="S136" s="228" t="str">
        <f t="shared" si="46"/>
        <v/>
      </c>
      <c r="T136" s="229"/>
      <c r="U136" s="230"/>
      <c r="V136" s="433">
        <v>0</v>
      </c>
      <c r="W136" s="68" t="str">
        <f t="shared" si="47"/>
        <v/>
      </c>
      <c r="X136" s="69" t="str">
        <f t="shared" si="48"/>
        <v/>
      </c>
    </row>
    <row r="137" spans="1:24" ht="14.45" customHeight="1" thickBot="1" x14ac:dyDescent="0.3">
      <c r="A137" s="310"/>
      <c r="B137" s="309"/>
      <c r="C137" s="104" t="s">
        <v>169</v>
      </c>
      <c r="D137" s="214" t="s">
        <v>17</v>
      </c>
      <c r="E137" s="229"/>
      <c r="F137" s="230"/>
      <c r="G137" s="455">
        <v>1</v>
      </c>
      <c r="H137" s="227" t="str">
        <f t="shared" ref="H137:H163" si="51">IF((E137*G137)=0,"",(E137*G137))</f>
        <v/>
      </c>
      <c r="I137" s="228" t="str">
        <f t="shared" ref="I137:I163" si="52">IF((F137*G137)=0,"",(F137*G137))</f>
        <v/>
      </c>
      <c r="J137" s="229"/>
      <c r="K137" s="230"/>
      <c r="L137" s="414">
        <v>0</v>
      </c>
      <c r="M137" s="227" t="str">
        <f t="shared" si="49"/>
        <v/>
      </c>
      <c r="N137" s="228" t="str">
        <f t="shared" si="50"/>
        <v/>
      </c>
      <c r="O137" s="229"/>
      <c r="P137" s="230"/>
      <c r="Q137" s="414">
        <v>0</v>
      </c>
      <c r="R137" s="227" t="str">
        <f t="shared" si="45"/>
        <v/>
      </c>
      <c r="S137" s="228" t="str">
        <f t="shared" si="46"/>
        <v/>
      </c>
      <c r="T137" s="229"/>
      <c r="U137" s="230"/>
      <c r="V137" s="437">
        <v>0</v>
      </c>
      <c r="W137" s="68" t="str">
        <f t="shared" si="47"/>
        <v/>
      </c>
      <c r="X137" s="69" t="str">
        <f t="shared" si="48"/>
        <v/>
      </c>
    </row>
    <row r="138" spans="1:24" ht="14.45" customHeight="1" thickBot="1" x14ac:dyDescent="0.3">
      <c r="A138" s="310"/>
      <c r="B138" s="309"/>
      <c r="C138" s="104" t="s">
        <v>170</v>
      </c>
      <c r="D138" s="214" t="s">
        <v>17</v>
      </c>
      <c r="E138" s="229"/>
      <c r="F138" s="230"/>
      <c r="G138" s="466">
        <v>0</v>
      </c>
      <c r="H138" s="227" t="str">
        <f t="shared" si="51"/>
        <v/>
      </c>
      <c r="I138" s="228" t="str">
        <f t="shared" si="52"/>
        <v/>
      </c>
      <c r="J138" s="229"/>
      <c r="K138" s="230"/>
      <c r="L138" s="414">
        <v>0</v>
      </c>
      <c r="M138" s="227" t="str">
        <f t="shared" si="49"/>
        <v/>
      </c>
      <c r="N138" s="228" t="str">
        <f t="shared" si="50"/>
        <v/>
      </c>
      <c r="O138" s="229"/>
      <c r="P138" s="230"/>
      <c r="Q138" s="414">
        <v>0</v>
      </c>
      <c r="R138" s="227" t="str">
        <f t="shared" si="45"/>
        <v/>
      </c>
      <c r="S138" s="228" t="str">
        <f t="shared" si="46"/>
        <v/>
      </c>
      <c r="T138" s="229"/>
      <c r="U138" s="230"/>
      <c r="V138" s="437">
        <v>0</v>
      </c>
      <c r="W138" s="68" t="str">
        <f t="shared" si="47"/>
        <v/>
      </c>
      <c r="X138" s="69" t="str">
        <f t="shared" si="48"/>
        <v/>
      </c>
    </row>
    <row r="139" spans="1:24" ht="14.45" customHeight="1" thickBot="1" x14ac:dyDescent="0.3">
      <c r="A139" s="310"/>
      <c r="B139" s="309"/>
      <c r="C139" s="104" t="s">
        <v>171</v>
      </c>
      <c r="D139" s="214" t="s">
        <v>17</v>
      </c>
      <c r="E139" s="229"/>
      <c r="F139" s="230"/>
      <c r="G139" s="455">
        <v>0</v>
      </c>
      <c r="H139" s="227" t="str">
        <f t="shared" si="51"/>
        <v/>
      </c>
      <c r="I139" s="228" t="str">
        <f t="shared" si="52"/>
        <v/>
      </c>
      <c r="J139" s="229"/>
      <c r="K139" s="230"/>
      <c r="L139" s="411">
        <v>0</v>
      </c>
      <c r="M139" s="227" t="str">
        <f t="shared" si="49"/>
        <v/>
      </c>
      <c r="N139" s="228" t="str">
        <f t="shared" si="50"/>
        <v/>
      </c>
      <c r="O139" s="229"/>
      <c r="P139" s="230"/>
      <c r="Q139" s="411">
        <v>0</v>
      </c>
      <c r="R139" s="227" t="str">
        <f t="shared" si="45"/>
        <v/>
      </c>
      <c r="S139" s="228" t="str">
        <f t="shared" si="46"/>
        <v/>
      </c>
      <c r="T139" s="229"/>
      <c r="U139" s="230"/>
      <c r="V139" s="434">
        <v>0</v>
      </c>
      <c r="W139" s="68" t="str">
        <f t="shared" si="47"/>
        <v/>
      </c>
      <c r="X139" s="69" t="str">
        <f t="shared" si="48"/>
        <v/>
      </c>
    </row>
    <row r="140" spans="1:24" ht="14.45" customHeight="1" thickBot="1" x14ac:dyDescent="0.3">
      <c r="A140" s="310"/>
      <c r="B140" s="309"/>
      <c r="C140" s="104" t="s">
        <v>172</v>
      </c>
      <c r="D140" s="214" t="s">
        <v>17</v>
      </c>
      <c r="E140" s="229"/>
      <c r="F140" s="230"/>
      <c r="G140" s="455">
        <v>1</v>
      </c>
      <c r="H140" s="227" t="str">
        <f t="shared" si="51"/>
        <v/>
      </c>
      <c r="I140" s="228" t="str">
        <f t="shared" si="52"/>
        <v/>
      </c>
      <c r="J140" s="229"/>
      <c r="K140" s="230"/>
      <c r="L140" s="411">
        <v>0</v>
      </c>
      <c r="M140" s="227" t="str">
        <f t="shared" si="49"/>
        <v/>
      </c>
      <c r="N140" s="228" t="str">
        <f t="shared" si="50"/>
        <v/>
      </c>
      <c r="O140" s="229"/>
      <c r="P140" s="230"/>
      <c r="Q140" s="411">
        <v>0</v>
      </c>
      <c r="R140" s="227" t="str">
        <f t="shared" si="45"/>
        <v/>
      </c>
      <c r="S140" s="228" t="str">
        <f t="shared" si="46"/>
        <v/>
      </c>
      <c r="T140" s="229"/>
      <c r="U140" s="230"/>
      <c r="V140" s="434">
        <v>0</v>
      </c>
      <c r="W140" s="68" t="str">
        <f t="shared" si="47"/>
        <v/>
      </c>
      <c r="X140" s="69" t="str">
        <f t="shared" si="48"/>
        <v/>
      </c>
    </row>
    <row r="141" spans="1:24" ht="14.45" customHeight="1" thickBot="1" x14ac:dyDescent="0.3">
      <c r="A141" s="310"/>
      <c r="B141" s="309"/>
      <c r="C141" s="104" t="s">
        <v>173</v>
      </c>
      <c r="D141" s="214" t="s">
        <v>17</v>
      </c>
      <c r="E141" s="229"/>
      <c r="F141" s="230"/>
      <c r="G141" s="455">
        <v>0</v>
      </c>
      <c r="H141" s="227" t="str">
        <f t="shared" si="51"/>
        <v/>
      </c>
      <c r="I141" s="228" t="str">
        <f t="shared" si="52"/>
        <v/>
      </c>
      <c r="J141" s="229"/>
      <c r="K141" s="230"/>
      <c r="L141" s="411">
        <v>0</v>
      </c>
      <c r="M141" s="227" t="str">
        <f t="shared" si="49"/>
        <v/>
      </c>
      <c r="N141" s="228" t="str">
        <f t="shared" si="50"/>
        <v/>
      </c>
      <c r="O141" s="229"/>
      <c r="P141" s="230"/>
      <c r="Q141" s="411">
        <v>0</v>
      </c>
      <c r="R141" s="227" t="str">
        <f t="shared" si="45"/>
        <v/>
      </c>
      <c r="S141" s="228" t="str">
        <f t="shared" si="46"/>
        <v/>
      </c>
      <c r="T141" s="229"/>
      <c r="U141" s="230"/>
      <c r="V141" s="434">
        <v>0</v>
      </c>
      <c r="W141" s="68" t="str">
        <f t="shared" si="47"/>
        <v/>
      </c>
      <c r="X141" s="69" t="str">
        <f t="shared" si="48"/>
        <v/>
      </c>
    </row>
    <row r="142" spans="1:24" s="120" customFormat="1" ht="14.65" customHeight="1" thickBot="1" x14ac:dyDescent="0.3">
      <c r="A142" s="310"/>
      <c r="B142" s="309"/>
      <c r="C142" s="105" t="s">
        <v>174</v>
      </c>
      <c r="D142" s="215" t="s">
        <v>17</v>
      </c>
      <c r="E142" s="233"/>
      <c r="F142" s="234"/>
      <c r="G142" s="454">
        <v>0</v>
      </c>
      <c r="H142" s="231" t="str">
        <f t="shared" si="51"/>
        <v/>
      </c>
      <c r="I142" s="232" t="str">
        <f t="shared" si="52"/>
        <v/>
      </c>
      <c r="J142" s="233"/>
      <c r="K142" s="234"/>
      <c r="L142" s="412">
        <v>0</v>
      </c>
      <c r="M142" s="231" t="str">
        <f t="shared" si="49"/>
        <v/>
      </c>
      <c r="N142" s="232" t="str">
        <f t="shared" si="50"/>
        <v/>
      </c>
      <c r="O142" s="233"/>
      <c r="P142" s="234"/>
      <c r="Q142" s="412">
        <v>0</v>
      </c>
      <c r="R142" s="231" t="str">
        <f t="shared" si="45"/>
        <v/>
      </c>
      <c r="S142" s="232" t="str">
        <f t="shared" si="46"/>
        <v/>
      </c>
      <c r="T142" s="233"/>
      <c r="U142" s="234"/>
      <c r="V142" s="435">
        <v>0</v>
      </c>
      <c r="W142" s="125" t="str">
        <f t="shared" si="47"/>
        <v/>
      </c>
      <c r="X142" s="126" t="str">
        <f t="shared" si="48"/>
        <v/>
      </c>
    </row>
    <row r="143" spans="1:24" s="119" customFormat="1" ht="14.45" customHeight="1" thickBot="1" x14ac:dyDescent="0.3">
      <c r="A143" s="310"/>
      <c r="B143" s="309" t="s">
        <v>175</v>
      </c>
      <c r="C143" s="103" t="s">
        <v>176</v>
      </c>
      <c r="D143" s="131" t="s">
        <v>17</v>
      </c>
      <c r="E143" s="225"/>
      <c r="F143" s="226"/>
      <c r="G143" s="457">
        <v>1</v>
      </c>
      <c r="H143" s="223" t="str">
        <f t="shared" si="51"/>
        <v/>
      </c>
      <c r="I143" s="224" t="str">
        <f t="shared" si="52"/>
        <v/>
      </c>
      <c r="J143" s="225"/>
      <c r="K143" s="226"/>
      <c r="L143" s="410">
        <v>0</v>
      </c>
      <c r="M143" s="223" t="str">
        <f t="shared" si="49"/>
        <v/>
      </c>
      <c r="N143" s="224" t="str">
        <f t="shared" si="50"/>
        <v/>
      </c>
      <c r="O143" s="225"/>
      <c r="P143" s="226"/>
      <c r="Q143" s="410">
        <v>0</v>
      </c>
      <c r="R143" s="223" t="str">
        <f t="shared" si="45"/>
        <v/>
      </c>
      <c r="S143" s="224" t="str">
        <f t="shared" si="46"/>
        <v/>
      </c>
      <c r="T143" s="225"/>
      <c r="U143" s="226"/>
      <c r="V143" s="433">
        <v>0</v>
      </c>
      <c r="W143" s="66" t="str">
        <f t="shared" si="47"/>
        <v/>
      </c>
      <c r="X143" s="67" t="str">
        <f t="shared" si="48"/>
        <v/>
      </c>
    </row>
    <row r="144" spans="1:24" ht="14.45" customHeight="1" thickBot="1" x14ac:dyDescent="0.3">
      <c r="A144" s="310"/>
      <c r="B144" s="309"/>
      <c r="C144" s="104" t="s">
        <v>177</v>
      </c>
      <c r="D144" s="88" t="s">
        <v>17</v>
      </c>
      <c r="E144" s="229"/>
      <c r="F144" s="230"/>
      <c r="G144" s="466">
        <v>0</v>
      </c>
      <c r="H144" s="227" t="str">
        <f t="shared" si="51"/>
        <v/>
      </c>
      <c r="I144" s="228" t="str">
        <f t="shared" si="52"/>
        <v/>
      </c>
      <c r="J144" s="229"/>
      <c r="K144" s="230"/>
      <c r="L144" s="411">
        <v>0</v>
      </c>
      <c r="M144" s="227" t="str">
        <f t="shared" si="49"/>
        <v/>
      </c>
      <c r="N144" s="228" t="str">
        <f t="shared" si="50"/>
        <v/>
      </c>
      <c r="O144" s="229"/>
      <c r="P144" s="230"/>
      <c r="Q144" s="411">
        <v>0</v>
      </c>
      <c r="R144" s="227" t="str">
        <f t="shared" si="45"/>
        <v/>
      </c>
      <c r="S144" s="228" t="str">
        <f t="shared" si="46"/>
        <v/>
      </c>
      <c r="T144" s="229"/>
      <c r="U144" s="230"/>
      <c r="V144" s="434">
        <v>0</v>
      </c>
      <c r="W144" s="68" t="str">
        <f t="shared" si="47"/>
        <v/>
      </c>
      <c r="X144" s="69" t="str">
        <f t="shared" si="48"/>
        <v/>
      </c>
    </row>
    <row r="145" spans="1:24" ht="14.45" customHeight="1" thickBot="1" x14ac:dyDescent="0.3">
      <c r="A145" s="310"/>
      <c r="B145" s="309"/>
      <c r="C145" s="104" t="s">
        <v>178</v>
      </c>
      <c r="D145" s="88" t="s">
        <v>17</v>
      </c>
      <c r="E145" s="229"/>
      <c r="F145" s="230"/>
      <c r="G145" s="466">
        <v>0</v>
      </c>
      <c r="H145" s="227" t="str">
        <f t="shared" si="51"/>
        <v/>
      </c>
      <c r="I145" s="228" t="str">
        <f t="shared" si="52"/>
        <v/>
      </c>
      <c r="J145" s="229"/>
      <c r="K145" s="230"/>
      <c r="L145" s="411">
        <v>0</v>
      </c>
      <c r="M145" s="227" t="str">
        <f t="shared" si="49"/>
        <v/>
      </c>
      <c r="N145" s="228" t="str">
        <f t="shared" si="50"/>
        <v/>
      </c>
      <c r="O145" s="229"/>
      <c r="P145" s="230"/>
      <c r="Q145" s="411">
        <v>0</v>
      </c>
      <c r="R145" s="227" t="str">
        <f t="shared" si="45"/>
        <v/>
      </c>
      <c r="S145" s="228" t="str">
        <f t="shared" si="46"/>
        <v/>
      </c>
      <c r="T145" s="229"/>
      <c r="U145" s="230"/>
      <c r="V145" s="434">
        <v>0</v>
      </c>
      <c r="W145" s="68" t="str">
        <f t="shared" si="47"/>
        <v/>
      </c>
      <c r="X145" s="69" t="str">
        <f t="shared" si="48"/>
        <v/>
      </c>
    </row>
    <row r="146" spans="1:24" ht="14.45" customHeight="1" thickBot="1" x14ac:dyDescent="0.3">
      <c r="A146" s="310"/>
      <c r="B146" s="309"/>
      <c r="C146" s="104" t="s">
        <v>179</v>
      </c>
      <c r="D146" s="88" t="s">
        <v>17</v>
      </c>
      <c r="E146" s="229"/>
      <c r="F146" s="230"/>
      <c r="G146" s="455">
        <v>1</v>
      </c>
      <c r="H146" s="227" t="str">
        <f t="shared" si="51"/>
        <v/>
      </c>
      <c r="I146" s="228" t="str">
        <f t="shared" si="52"/>
        <v/>
      </c>
      <c r="J146" s="229"/>
      <c r="K146" s="230"/>
      <c r="L146" s="411">
        <v>0</v>
      </c>
      <c r="M146" s="227" t="str">
        <f t="shared" si="49"/>
        <v/>
      </c>
      <c r="N146" s="228" t="str">
        <f t="shared" si="50"/>
        <v/>
      </c>
      <c r="O146" s="229"/>
      <c r="P146" s="230"/>
      <c r="Q146" s="411">
        <v>0</v>
      </c>
      <c r="R146" s="227" t="str">
        <f t="shared" si="45"/>
        <v/>
      </c>
      <c r="S146" s="228" t="str">
        <f t="shared" si="46"/>
        <v/>
      </c>
      <c r="T146" s="229"/>
      <c r="U146" s="230"/>
      <c r="V146" s="434">
        <v>0</v>
      </c>
      <c r="W146" s="68" t="str">
        <f t="shared" si="47"/>
        <v/>
      </c>
      <c r="X146" s="69" t="str">
        <f t="shared" si="48"/>
        <v/>
      </c>
    </row>
    <row r="147" spans="1:24" ht="14.45" customHeight="1" thickBot="1" x14ac:dyDescent="0.3">
      <c r="A147" s="310"/>
      <c r="B147" s="309"/>
      <c r="C147" s="104" t="s">
        <v>180</v>
      </c>
      <c r="D147" s="88" t="s">
        <v>17</v>
      </c>
      <c r="E147" s="229"/>
      <c r="F147" s="230"/>
      <c r="G147" s="466">
        <v>0</v>
      </c>
      <c r="H147" s="227" t="str">
        <f t="shared" si="51"/>
        <v/>
      </c>
      <c r="I147" s="228" t="str">
        <f t="shared" si="52"/>
        <v/>
      </c>
      <c r="J147" s="229"/>
      <c r="K147" s="230"/>
      <c r="L147" s="411">
        <v>0</v>
      </c>
      <c r="M147" s="227" t="str">
        <f t="shared" si="49"/>
        <v/>
      </c>
      <c r="N147" s="228" t="str">
        <f t="shared" si="50"/>
        <v/>
      </c>
      <c r="O147" s="229"/>
      <c r="P147" s="230"/>
      <c r="Q147" s="411">
        <v>0</v>
      </c>
      <c r="R147" s="227" t="str">
        <f t="shared" si="45"/>
        <v/>
      </c>
      <c r="S147" s="228" t="str">
        <f t="shared" si="46"/>
        <v/>
      </c>
      <c r="T147" s="229"/>
      <c r="U147" s="230"/>
      <c r="V147" s="434">
        <v>0</v>
      </c>
      <c r="W147" s="68" t="str">
        <f t="shared" si="47"/>
        <v/>
      </c>
      <c r="X147" s="69" t="str">
        <f t="shared" si="48"/>
        <v/>
      </c>
    </row>
    <row r="148" spans="1:24" ht="14.45" customHeight="1" thickBot="1" x14ac:dyDescent="0.3">
      <c r="A148" s="310"/>
      <c r="B148" s="309"/>
      <c r="C148" s="104" t="s">
        <v>181</v>
      </c>
      <c r="D148" s="88" t="s">
        <v>17</v>
      </c>
      <c r="E148" s="229"/>
      <c r="F148" s="230"/>
      <c r="G148" s="455">
        <v>0</v>
      </c>
      <c r="H148" s="227" t="str">
        <f t="shared" si="51"/>
        <v/>
      </c>
      <c r="I148" s="228" t="str">
        <f t="shared" si="52"/>
        <v/>
      </c>
      <c r="J148" s="229"/>
      <c r="K148" s="230"/>
      <c r="L148" s="411">
        <v>0</v>
      </c>
      <c r="M148" s="227" t="str">
        <f t="shared" si="49"/>
        <v/>
      </c>
      <c r="N148" s="228" t="str">
        <f t="shared" si="50"/>
        <v/>
      </c>
      <c r="O148" s="229"/>
      <c r="P148" s="230"/>
      <c r="Q148" s="411">
        <v>0</v>
      </c>
      <c r="R148" s="227" t="str">
        <f t="shared" si="45"/>
        <v/>
      </c>
      <c r="S148" s="228" t="str">
        <f t="shared" si="46"/>
        <v/>
      </c>
      <c r="T148" s="229"/>
      <c r="U148" s="230"/>
      <c r="V148" s="434">
        <v>0</v>
      </c>
      <c r="W148" s="68" t="str">
        <f t="shared" si="47"/>
        <v/>
      </c>
      <c r="X148" s="69" t="str">
        <f t="shared" si="48"/>
        <v/>
      </c>
    </row>
    <row r="149" spans="1:24" ht="14.45" customHeight="1" thickBot="1" x14ac:dyDescent="0.3">
      <c r="A149" s="310"/>
      <c r="B149" s="309"/>
      <c r="C149" s="104" t="s">
        <v>182</v>
      </c>
      <c r="D149" s="88" t="s">
        <v>17</v>
      </c>
      <c r="E149" s="229"/>
      <c r="F149" s="230"/>
      <c r="G149" s="455">
        <v>1</v>
      </c>
      <c r="H149" s="227" t="str">
        <f t="shared" si="51"/>
        <v/>
      </c>
      <c r="I149" s="228" t="str">
        <f t="shared" si="52"/>
        <v/>
      </c>
      <c r="J149" s="229"/>
      <c r="K149" s="230"/>
      <c r="L149" s="411">
        <v>0</v>
      </c>
      <c r="M149" s="227" t="str">
        <f t="shared" si="49"/>
        <v/>
      </c>
      <c r="N149" s="228" t="str">
        <f t="shared" si="50"/>
        <v/>
      </c>
      <c r="O149" s="229"/>
      <c r="P149" s="230"/>
      <c r="Q149" s="411">
        <v>0</v>
      </c>
      <c r="R149" s="227" t="str">
        <f t="shared" si="45"/>
        <v/>
      </c>
      <c r="S149" s="228" t="str">
        <f t="shared" si="46"/>
        <v/>
      </c>
      <c r="T149" s="229"/>
      <c r="U149" s="230"/>
      <c r="V149" s="434">
        <v>0</v>
      </c>
      <c r="W149" s="68" t="str">
        <f t="shared" si="47"/>
        <v/>
      </c>
      <c r="X149" s="69" t="str">
        <f t="shared" si="48"/>
        <v/>
      </c>
    </row>
    <row r="150" spans="1:24" ht="14.45" customHeight="1" thickBot="1" x14ac:dyDescent="0.3">
      <c r="A150" s="310"/>
      <c r="B150" s="309"/>
      <c r="C150" s="104" t="s">
        <v>183</v>
      </c>
      <c r="D150" s="88" t="s">
        <v>17</v>
      </c>
      <c r="E150" s="229"/>
      <c r="F150" s="230"/>
      <c r="G150" s="455">
        <v>0</v>
      </c>
      <c r="H150" s="227" t="str">
        <f t="shared" si="51"/>
        <v/>
      </c>
      <c r="I150" s="228" t="str">
        <f t="shared" si="52"/>
        <v/>
      </c>
      <c r="J150" s="229"/>
      <c r="K150" s="230"/>
      <c r="L150" s="411">
        <v>0</v>
      </c>
      <c r="M150" s="227" t="str">
        <f t="shared" si="49"/>
        <v/>
      </c>
      <c r="N150" s="228" t="str">
        <f t="shared" si="50"/>
        <v/>
      </c>
      <c r="O150" s="229"/>
      <c r="P150" s="230"/>
      <c r="Q150" s="411">
        <v>0</v>
      </c>
      <c r="R150" s="227" t="str">
        <f t="shared" ref="R150:R160" si="53">IF((O150*Q150)=0,"",(O150*Q150))</f>
        <v/>
      </c>
      <c r="S150" s="228" t="str">
        <f t="shared" ref="S150:S160" si="54">IF((P150*Q150)=0,"",(P150*Q150))</f>
        <v/>
      </c>
      <c r="T150" s="229"/>
      <c r="U150" s="230"/>
      <c r="V150" s="434">
        <v>0</v>
      </c>
      <c r="W150" s="68" t="str">
        <f t="shared" ref="W150:W160" si="55">IF((T150*V150)=0,"",(T150*V150))</f>
        <v/>
      </c>
      <c r="X150" s="69" t="str">
        <f t="shared" ref="X150:X160" si="56">IF((U150*V150)=0,"",(U150*V150))</f>
        <v/>
      </c>
    </row>
    <row r="151" spans="1:24" s="120" customFormat="1" ht="14.65" customHeight="1" thickBot="1" x14ac:dyDescent="0.3">
      <c r="A151" s="310"/>
      <c r="B151" s="309"/>
      <c r="C151" s="105" t="s">
        <v>184</v>
      </c>
      <c r="D151" s="132" t="s">
        <v>17</v>
      </c>
      <c r="E151" s="233"/>
      <c r="F151" s="234"/>
      <c r="G151" s="454">
        <v>0</v>
      </c>
      <c r="H151" s="231" t="str">
        <f t="shared" si="51"/>
        <v/>
      </c>
      <c r="I151" s="232" t="str">
        <f t="shared" si="52"/>
        <v/>
      </c>
      <c r="J151" s="233"/>
      <c r="K151" s="234"/>
      <c r="L151" s="412">
        <v>0</v>
      </c>
      <c r="M151" s="231" t="str">
        <f t="shared" si="49"/>
        <v/>
      </c>
      <c r="N151" s="232" t="str">
        <f t="shared" si="50"/>
        <v/>
      </c>
      <c r="O151" s="233"/>
      <c r="P151" s="234"/>
      <c r="Q151" s="412">
        <v>0</v>
      </c>
      <c r="R151" s="231" t="str">
        <f t="shared" si="53"/>
        <v/>
      </c>
      <c r="S151" s="232" t="str">
        <f t="shared" si="54"/>
        <v/>
      </c>
      <c r="T151" s="233"/>
      <c r="U151" s="234"/>
      <c r="V151" s="435">
        <v>0</v>
      </c>
      <c r="W151" s="125" t="str">
        <f t="shared" si="55"/>
        <v/>
      </c>
      <c r="X151" s="126" t="str">
        <f t="shared" si="56"/>
        <v/>
      </c>
    </row>
    <row r="152" spans="1:24" ht="14.45" customHeight="1" thickBot="1" x14ac:dyDescent="0.3">
      <c r="A152" s="315" t="s">
        <v>185</v>
      </c>
      <c r="B152" s="309" t="s">
        <v>186</v>
      </c>
      <c r="C152" s="103" t="s">
        <v>187</v>
      </c>
      <c r="D152" s="213" t="s">
        <v>17</v>
      </c>
      <c r="E152" s="229"/>
      <c r="F152" s="230"/>
      <c r="G152" s="457">
        <v>1</v>
      </c>
      <c r="H152" s="227" t="str">
        <f t="shared" si="51"/>
        <v/>
      </c>
      <c r="I152" s="228" t="str">
        <f t="shared" si="52"/>
        <v/>
      </c>
      <c r="J152" s="229"/>
      <c r="K152" s="230"/>
      <c r="L152" s="410">
        <v>0</v>
      </c>
      <c r="M152" s="227" t="str">
        <f t="shared" si="49"/>
        <v/>
      </c>
      <c r="N152" s="228" t="str">
        <f t="shared" si="50"/>
        <v/>
      </c>
      <c r="O152" s="229"/>
      <c r="P152" s="230"/>
      <c r="Q152" s="410">
        <v>0</v>
      </c>
      <c r="R152" s="227" t="str">
        <f t="shared" si="53"/>
        <v/>
      </c>
      <c r="S152" s="228" t="str">
        <f t="shared" si="54"/>
        <v/>
      </c>
      <c r="T152" s="229"/>
      <c r="U152" s="230"/>
      <c r="V152" s="433">
        <v>0</v>
      </c>
      <c r="W152" s="68" t="str">
        <f t="shared" si="55"/>
        <v/>
      </c>
      <c r="X152" s="69" t="str">
        <f t="shared" si="56"/>
        <v/>
      </c>
    </row>
    <row r="153" spans="1:24" ht="14.45" customHeight="1" thickBot="1" x14ac:dyDescent="0.3">
      <c r="A153" s="315"/>
      <c r="B153" s="309"/>
      <c r="C153" s="104" t="s">
        <v>188</v>
      </c>
      <c r="D153" s="214" t="s">
        <v>17</v>
      </c>
      <c r="E153" s="229"/>
      <c r="F153" s="230"/>
      <c r="G153" s="466">
        <v>0</v>
      </c>
      <c r="H153" s="227" t="str">
        <f t="shared" si="51"/>
        <v/>
      </c>
      <c r="I153" s="228" t="str">
        <f t="shared" si="52"/>
        <v/>
      </c>
      <c r="J153" s="229"/>
      <c r="K153" s="230"/>
      <c r="L153" s="411">
        <v>0</v>
      </c>
      <c r="M153" s="227" t="str">
        <f t="shared" si="49"/>
        <v/>
      </c>
      <c r="N153" s="228" t="str">
        <f t="shared" si="50"/>
        <v/>
      </c>
      <c r="O153" s="229"/>
      <c r="P153" s="230"/>
      <c r="Q153" s="411">
        <v>0</v>
      </c>
      <c r="R153" s="227" t="str">
        <f t="shared" si="53"/>
        <v/>
      </c>
      <c r="S153" s="228" t="str">
        <f t="shared" si="54"/>
        <v/>
      </c>
      <c r="T153" s="229"/>
      <c r="U153" s="230"/>
      <c r="V153" s="434">
        <v>0</v>
      </c>
      <c r="W153" s="68" t="str">
        <f t="shared" si="55"/>
        <v/>
      </c>
      <c r="X153" s="69" t="str">
        <f t="shared" si="56"/>
        <v/>
      </c>
    </row>
    <row r="154" spans="1:24" ht="14.45" customHeight="1" thickBot="1" x14ac:dyDescent="0.3">
      <c r="A154" s="315"/>
      <c r="B154" s="309"/>
      <c r="C154" s="104" t="s">
        <v>189</v>
      </c>
      <c r="D154" s="214" t="s">
        <v>17</v>
      </c>
      <c r="E154" s="229"/>
      <c r="F154" s="230"/>
      <c r="G154" s="466">
        <v>0</v>
      </c>
      <c r="H154" s="227" t="str">
        <f t="shared" si="51"/>
        <v/>
      </c>
      <c r="I154" s="228" t="str">
        <f t="shared" si="52"/>
        <v/>
      </c>
      <c r="J154" s="229"/>
      <c r="K154" s="230"/>
      <c r="L154" s="411">
        <v>0</v>
      </c>
      <c r="M154" s="227" t="str">
        <f t="shared" si="49"/>
        <v/>
      </c>
      <c r="N154" s="228" t="str">
        <f t="shared" si="50"/>
        <v/>
      </c>
      <c r="O154" s="229"/>
      <c r="P154" s="230"/>
      <c r="Q154" s="411">
        <v>0</v>
      </c>
      <c r="R154" s="227" t="str">
        <f t="shared" si="53"/>
        <v/>
      </c>
      <c r="S154" s="228" t="str">
        <f t="shared" si="54"/>
        <v/>
      </c>
      <c r="T154" s="229"/>
      <c r="U154" s="230"/>
      <c r="V154" s="434">
        <v>0</v>
      </c>
      <c r="W154" s="68" t="str">
        <f t="shared" si="55"/>
        <v/>
      </c>
      <c r="X154" s="69" t="str">
        <f t="shared" si="56"/>
        <v/>
      </c>
    </row>
    <row r="155" spans="1:24" ht="14.45" customHeight="1" thickBot="1" x14ac:dyDescent="0.3">
      <c r="A155" s="315"/>
      <c r="B155" s="309"/>
      <c r="C155" s="104" t="s">
        <v>190</v>
      </c>
      <c r="D155" s="214" t="s">
        <v>17</v>
      </c>
      <c r="E155" s="229"/>
      <c r="F155" s="230"/>
      <c r="G155" s="455">
        <v>1</v>
      </c>
      <c r="H155" s="227" t="str">
        <f t="shared" si="51"/>
        <v/>
      </c>
      <c r="I155" s="228" t="str">
        <f t="shared" si="52"/>
        <v/>
      </c>
      <c r="J155" s="229"/>
      <c r="K155" s="230"/>
      <c r="L155" s="411">
        <v>0</v>
      </c>
      <c r="M155" s="227" t="str">
        <f t="shared" si="49"/>
        <v/>
      </c>
      <c r="N155" s="228" t="str">
        <f t="shared" si="50"/>
        <v/>
      </c>
      <c r="O155" s="229"/>
      <c r="P155" s="230"/>
      <c r="Q155" s="411">
        <v>0</v>
      </c>
      <c r="R155" s="227" t="str">
        <f t="shared" si="53"/>
        <v/>
      </c>
      <c r="S155" s="228" t="str">
        <f t="shared" si="54"/>
        <v/>
      </c>
      <c r="T155" s="229"/>
      <c r="U155" s="230"/>
      <c r="V155" s="434">
        <v>0</v>
      </c>
      <c r="W155" s="68" t="str">
        <f t="shared" si="55"/>
        <v/>
      </c>
      <c r="X155" s="69" t="str">
        <f t="shared" si="56"/>
        <v/>
      </c>
    </row>
    <row r="156" spans="1:24" ht="14.45" customHeight="1" thickBot="1" x14ac:dyDescent="0.3">
      <c r="A156" s="315"/>
      <c r="B156" s="309"/>
      <c r="C156" s="104" t="s">
        <v>191</v>
      </c>
      <c r="D156" s="214" t="s">
        <v>17</v>
      </c>
      <c r="E156" s="229"/>
      <c r="F156" s="230"/>
      <c r="G156" s="466">
        <v>0</v>
      </c>
      <c r="H156" s="227" t="str">
        <f t="shared" si="51"/>
        <v/>
      </c>
      <c r="I156" s="228" t="str">
        <f t="shared" si="52"/>
        <v/>
      </c>
      <c r="J156" s="229"/>
      <c r="K156" s="230"/>
      <c r="L156" s="411">
        <v>0</v>
      </c>
      <c r="M156" s="227" t="str">
        <f t="shared" si="49"/>
        <v/>
      </c>
      <c r="N156" s="228" t="str">
        <f t="shared" si="50"/>
        <v/>
      </c>
      <c r="O156" s="229"/>
      <c r="P156" s="230"/>
      <c r="Q156" s="411">
        <v>0</v>
      </c>
      <c r="R156" s="227" t="str">
        <f t="shared" si="53"/>
        <v/>
      </c>
      <c r="S156" s="228" t="str">
        <f t="shared" si="54"/>
        <v/>
      </c>
      <c r="T156" s="229"/>
      <c r="U156" s="230"/>
      <c r="V156" s="434">
        <v>0</v>
      </c>
      <c r="W156" s="68" t="str">
        <f t="shared" si="55"/>
        <v/>
      </c>
      <c r="X156" s="69" t="str">
        <f t="shared" si="56"/>
        <v/>
      </c>
    </row>
    <row r="157" spans="1:24" ht="14.45" customHeight="1" thickBot="1" x14ac:dyDescent="0.3">
      <c r="A157" s="315"/>
      <c r="B157" s="309"/>
      <c r="C157" s="104" t="s">
        <v>192</v>
      </c>
      <c r="D157" s="214" t="s">
        <v>17</v>
      </c>
      <c r="E157" s="229"/>
      <c r="F157" s="230"/>
      <c r="G157" s="455">
        <v>0</v>
      </c>
      <c r="H157" s="227" t="str">
        <f t="shared" si="51"/>
        <v/>
      </c>
      <c r="I157" s="228" t="str">
        <f t="shared" si="52"/>
        <v/>
      </c>
      <c r="J157" s="229"/>
      <c r="K157" s="230"/>
      <c r="L157" s="411">
        <v>0</v>
      </c>
      <c r="M157" s="227" t="str">
        <f t="shared" si="49"/>
        <v/>
      </c>
      <c r="N157" s="228" t="str">
        <f t="shared" si="50"/>
        <v/>
      </c>
      <c r="O157" s="229"/>
      <c r="P157" s="230"/>
      <c r="Q157" s="411">
        <v>0</v>
      </c>
      <c r="R157" s="227" t="str">
        <f t="shared" si="53"/>
        <v/>
      </c>
      <c r="S157" s="228" t="str">
        <f t="shared" si="54"/>
        <v/>
      </c>
      <c r="T157" s="229"/>
      <c r="U157" s="230"/>
      <c r="V157" s="434">
        <v>0</v>
      </c>
      <c r="W157" s="68" t="str">
        <f t="shared" si="55"/>
        <v/>
      </c>
      <c r="X157" s="69" t="str">
        <f t="shared" si="56"/>
        <v/>
      </c>
    </row>
    <row r="158" spans="1:24" ht="14.45" customHeight="1" thickBot="1" x14ac:dyDescent="0.3">
      <c r="A158" s="315"/>
      <c r="B158" s="309"/>
      <c r="C158" s="104" t="s">
        <v>193</v>
      </c>
      <c r="D158" s="214" t="s">
        <v>17</v>
      </c>
      <c r="E158" s="229"/>
      <c r="F158" s="230"/>
      <c r="G158" s="455">
        <v>1</v>
      </c>
      <c r="H158" s="227" t="str">
        <f t="shared" si="51"/>
        <v/>
      </c>
      <c r="I158" s="228" t="str">
        <f t="shared" si="52"/>
        <v/>
      </c>
      <c r="J158" s="229"/>
      <c r="K158" s="230"/>
      <c r="L158" s="411">
        <v>0</v>
      </c>
      <c r="M158" s="227" t="str">
        <f t="shared" si="49"/>
        <v/>
      </c>
      <c r="N158" s="228" t="str">
        <f t="shared" si="50"/>
        <v/>
      </c>
      <c r="O158" s="229"/>
      <c r="P158" s="230"/>
      <c r="Q158" s="411">
        <v>0</v>
      </c>
      <c r="R158" s="227" t="str">
        <f t="shared" si="53"/>
        <v/>
      </c>
      <c r="S158" s="228" t="str">
        <f t="shared" si="54"/>
        <v/>
      </c>
      <c r="T158" s="229"/>
      <c r="U158" s="230"/>
      <c r="V158" s="434">
        <v>0</v>
      </c>
      <c r="W158" s="68" t="str">
        <f t="shared" si="55"/>
        <v/>
      </c>
      <c r="X158" s="69" t="str">
        <f t="shared" si="56"/>
        <v/>
      </c>
    </row>
    <row r="159" spans="1:24" ht="14.45" customHeight="1" thickBot="1" x14ac:dyDescent="0.3">
      <c r="A159" s="315"/>
      <c r="B159" s="309"/>
      <c r="C159" s="104" t="s">
        <v>194</v>
      </c>
      <c r="D159" s="214" t="s">
        <v>17</v>
      </c>
      <c r="E159" s="229"/>
      <c r="F159" s="230"/>
      <c r="G159" s="455">
        <v>0</v>
      </c>
      <c r="H159" s="227" t="str">
        <f t="shared" si="51"/>
        <v/>
      </c>
      <c r="I159" s="228" t="str">
        <f t="shared" si="52"/>
        <v/>
      </c>
      <c r="J159" s="229"/>
      <c r="K159" s="230"/>
      <c r="L159" s="411">
        <v>0</v>
      </c>
      <c r="M159" s="227" t="str">
        <f t="shared" si="49"/>
        <v/>
      </c>
      <c r="N159" s="228" t="str">
        <f t="shared" si="50"/>
        <v/>
      </c>
      <c r="O159" s="229"/>
      <c r="P159" s="230"/>
      <c r="Q159" s="411">
        <v>0</v>
      </c>
      <c r="R159" s="227" t="str">
        <f t="shared" si="53"/>
        <v/>
      </c>
      <c r="S159" s="228" t="str">
        <f t="shared" si="54"/>
        <v/>
      </c>
      <c r="T159" s="229"/>
      <c r="U159" s="230"/>
      <c r="V159" s="434">
        <v>0</v>
      </c>
      <c r="W159" s="68" t="str">
        <f t="shared" si="55"/>
        <v/>
      </c>
      <c r="X159" s="69" t="str">
        <f t="shared" si="56"/>
        <v/>
      </c>
    </row>
    <row r="160" spans="1:24" ht="14.65" customHeight="1" thickBot="1" x14ac:dyDescent="0.3">
      <c r="A160" s="315"/>
      <c r="B160" s="309"/>
      <c r="C160" s="105" t="s">
        <v>195</v>
      </c>
      <c r="D160" s="215" t="s">
        <v>17</v>
      </c>
      <c r="E160" s="229"/>
      <c r="F160" s="230"/>
      <c r="G160" s="454">
        <v>0</v>
      </c>
      <c r="H160" s="227" t="str">
        <f t="shared" si="51"/>
        <v/>
      </c>
      <c r="I160" s="228" t="str">
        <f t="shared" si="52"/>
        <v/>
      </c>
      <c r="J160" s="229"/>
      <c r="K160" s="230"/>
      <c r="L160" s="412">
        <v>0</v>
      </c>
      <c r="M160" s="227" t="str">
        <f t="shared" si="49"/>
        <v/>
      </c>
      <c r="N160" s="228" t="str">
        <f t="shared" si="50"/>
        <v/>
      </c>
      <c r="O160" s="229"/>
      <c r="P160" s="230"/>
      <c r="Q160" s="412">
        <v>0</v>
      </c>
      <c r="R160" s="227" t="str">
        <f t="shared" si="53"/>
        <v/>
      </c>
      <c r="S160" s="228" t="str">
        <f t="shared" si="54"/>
        <v/>
      </c>
      <c r="T160" s="229"/>
      <c r="U160" s="230"/>
      <c r="V160" s="435">
        <v>0</v>
      </c>
      <c r="W160" s="68" t="str">
        <f t="shared" si="55"/>
        <v/>
      </c>
      <c r="X160" s="69" t="str">
        <f t="shared" si="56"/>
        <v/>
      </c>
    </row>
    <row r="161" spans="1:24" s="119" customFormat="1" ht="15.75" thickBot="1" x14ac:dyDescent="0.3">
      <c r="A161" s="319" t="s">
        <v>196</v>
      </c>
      <c r="B161" s="306" t="s">
        <v>197</v>
      </c>
      <c r="C161" s="100" t="s">
        <v>198</v>
      </c>
      <c r="D161" s="209" t="s">
        <v>17</v>
      </c>
      <c r="E161" s="225"/>
      <c r="F161" s="226"/>
      <c r="G161" s="467">
        <v>5</v>
      </c>
      <c r="H161" s="223" t="str">
        <f t="shared" si="51"/>
        <v/>
      </c>
      <c r="I161" s="224" t="str">
        <f t="shared" si="52"/>
        <v/>
      </c>
      <c r="J161" s="225"/>
      <c r="K161" s="226"/>
      <c r="L161" s="410">
        <v>5</v>
      </c>
      <c r="M161" s="223" t="str">
        <f t="shared" ref="M161:M163" si="57">IF((J161*L161)=0,"",(J161*L161))</f>
        <v/>
      </c>
      <c r="N161" s="224" t="str">
        <f t="shared" ref="N161:N163" si="58">IF((K161*L161)=0,"",(K161*L161))</f>
        <v/>
      </c>
      <c r="O161" s="225"/>
      <c r="P161" s="226"/>
      <c r="Q161" s="410">
        <v>5</v>
      </c>
      <c r="R161" s="223" t="str">
        <f t="shared" ref="R161:R163" si="59">IF((O161*Q161)=0,"",(O161*Q161))</f>
        <v/>
      </c>
      <c r="S161" s="224" t="str">
        <f t="shared" ref="S161:S163" si="60">IF((P161*Q161)=0,"",(P161*Q161))</f>
        <v/>
      </c>
      <c r="T161" s="225"/>
      <c r="U161" s="226"/>
      <c r="V161" s="433">
        <v>5</v>
      </c>
      <c r="W161" s="66" t="str">
        <f t="shared" ref="W161:W163" si="61">IF((T161*V161)=0,"",(T161*V161))</f>
        <v/>
      </c>
      <c r="X161" s="67" t="str">
        <f t="shared" ref="X161:X163" si="62">IF((U161*V161)=0,"",(U161*V161))</f>
        <v/>
      </c>
    </row>
    <row r="162" spans="1:24" ht="15.75" thickBot="1" x14ac:dyDescent="0.3">
      <c r="A162" s="319"/>
      <c r="B162" s="306"/>
      <c r="C162" s="101" t="s">
        <v>199</v>
      </c>
      <c r="D162" s="210" t="s">
        <v>17</v>
      </c>
      <c r="E162" s="229"/>
      <c r="F162" s="230"/>
      <c r="G162" s="466">
        <v>2</v>
      </c>
      <c r="H162" s="227" t="str">
        <f t="shared" si="51"/>
        <v/>
      </c>
      <c r="I162" s="228" t="str">
        <f t="shared" si="52"/>
        <v/>
      </c>
      <c r="J162" s="229"/>
      <c r="K162" s="230"/>
      <c r="L162" s="411">
        <v>2</v>
      </c>
      <c r="M162" s="227" t="str">
        <f t="shared" si="57"/>
        <v/>
      </c>
      <c r="N162" s="228" t="str">
        <f t="shared" si="58"/>
        <v/>
      </c>
      <c r="O162" s="229"/>
      <c r="P162" s="230"/>
      <c r="Q162" s="411">
        <v>2</v>
      </c>
      <c r="R162" s="227" t="str">
        <f t="shared" si="59"/>
        <v/>
      </c>
      <c r="S162" s="228" t="str">
        <f t="shared" si="60"/>
        <v/>
      </c>
      <c r="T162" s="229"/>
      <c r="U162" s="230"/>
      <c r="V162" s="434">
        <v>2</v>
      </c>
      <c r="W162" s="68" t="str">
        <f t="shared" si="61"/>
        <v/>
      </c>
      <c r="X162" s="69" t="str">
        <f t="shared" si="62"/>
        <v/>
      </c>
    </row>
    <row r="163" spans="1:24" s="120" customFormat="1" ht="15.75" thickBot="1" x14ac:dyDescent="0.3">
      <c r="A163" s="319"/>
      <c r="B163" s="306"/>
      <c r="C163" s="102" t="s">
        <v>200</v>
      </c>
      <c r="D163" s="211" t="s">
        <v>17</v>
      </c>
      <c r="E163" s="233"/>
      <c r="F163" s="234"/>
      <c r="G163" s="463">
        <v>3</v>
      </c>
      <c r="H163" s="231" t="str">
        <f t="shared" si="51"/>
        <v/>
      </c>
      <c r="I163" s="232" t="str">
        <f t="shared" si="52"/>
        <v/>
      </c>
      <c r="J163" s="233"/>
      <c r="K163" s="234"/>
      <c r="L163" s="420">
        <v>3</v>
      </c>
      <c r="M163" s="231" t="str">
        <f t="shared" si="57"/>
        <v/>
      </c>
      <c r="N163" s="232" t="str">
        <f t="shared" si="58"/>
        <v/>
      </c>
      <c r="O163" s="233"/>
      <c r="P163" s="234"/>
      <c r="Q163" s="420">
        <v>3</v>
      </c>
      <c r="R163" s="231" t="str">
        <f t="shared" si="59"/>
        <v/>
      </c>
      <c r="S163" s="232" t="str">
        <f t="shared" si="60"/>
        <v/>
      </c>
      <c r="T163" s="233"/>
      <c r="U163" s="234"/>
      <c r="V163" s="443">
        <v>3</v>
      </c>
      <c r="W163" s="125" t="str">
        <f t="shared" si="61"/>
        <v/>
      </c>
      <c r="X163" s="126" t="str">
        <f t="shared" si="62"/>
        <v/>
      </c>
    </row>
    <row r="164" spans="1:24" s="115" customFormat="1" ht="38.85" customHeight="1" x14ac:dyDescent="0.25">
      <c r="A164" s="113"/>
      <c r="B164" s="113"/>
      <c r="C164" s="114" t="s">
        <v>18</v>
      </c>
      <c r="D164" s="114"/>
      <c r="E164" s="243"/>
      <c r="F164" s="243"/>
      <c r="G164" s="177">
        <f>SUM(G9:G163)</f>
        <v>144</v>
      </c>
      <c r="H164" s="243">
        <f t="shared" ref="H164:X164" si="63">SUM(H9:H163)</f>
        <v>0</v>
      </c>
      <c r="I164" s="243">
        <f t="shared" si="63"/>
        <v>0</v>
      </c>
      <c r="J164" s="243"/>
      <c r="K164" s="243"/>
      <c r="L164" s="177">
        <f t="shared" si="63"/>
        <v>103</v>
      </c>
      <c r="M164" s="243">
        <f t="shared" si="63"/>
        <v>0</v>
      </c>
      <c r="N164" s="243">
        <f t="shared" si="63"/>
        <v>0</v>
      </c>
      <c r="O164" s="243"/>
      <c r="P164" s="243"/>
      <c r="Q164" s="177">
        <f t="shared" si="63"/>
        <v>103</v>
      </c>
      <c r="R164" s="243">
        <f t="shared" si="63"/>
        <v>0</v>
      </c>
      <c r="S164" s="243">
        <f t="shared" si="63"/>
        <v>0</v>
      </c>
      <c r="T164" s="243"/>
      <c r="U164" s="243"/>
      <c r="V164" s="177">
        <f t="shared" si="63"/>
        <v>103</v>
      </c>
      <c r="W164" s="243">
        <f t="shared" si="63"/>
        <v>0</v>
      </c>
      <c r="X164" s="243">
        <f t="shared" si="63"/>
        <v>0</v>
      </c>
    </row>
    <row r="165" spans="1:24" ht="26.25" x14ac:dyDescent="0.25">
      <c r="A165" s="70" t="s">
        <v>201</v>
      </c>
      <c r="B165" s="70"/>
      <c r="C165" s="51"/>
      <c r="D165" s="51"/>
      <c r="E165" s="244"/>
      <c r="F165" s="244"/>
      <c r="G165" s="422"/>
      <c r="H165" s="244"/>
      <c r="I165" s="244"/>
      <c r="J165" s="244"/>
      <c r="K165" s="244"/>
      <c r="L165" s="422"/>
      <c r="M165" s="244"/>
      <c r="N165" s="244"/>
      <c r="O165" s="244"/>
      <c r="P165" s="244"/>
      <c r="Q165" s="422"/>
      <c r="R165" s="244"/>
      <c r="S165" s="244"/>
      <c r="T165" s="244"/>
      <c r="U165" s="244"/>
      <c r="V165" s="422"/>
      <c r="W165" s="63"/>
      <c r="X165" s="63"/>
    </row>
    <row r="166" spans="1:24" ht="15.75" thickBot="1" x14ac:dyDescent="0.3">
      <c r="A166" s="34"/>
      <c r="B166" s="35"/>
      <c r="C166" s="53"/>
      <c r="D166" s="53"/>
      <c r="E166" s="245"/>
      <c r="F166" s="245"/>
      <c r="G166" s="423"/>
      <c r="H166" s="245"/>
      <c r="I166" s="245"/>
      <c r="J166" s="245"/>
      <c r="K166" s="245"/>
      <c r="L166" s="423"/>
      <c r="M166" s="245"/>
      <c r="N166" s="245"/>
      <c r="O166" s="245"/>
      <c r="P166" s="245"/>
      <c r="Q166" s="423"/>
      <c r="R166" s="245"/>
      <c r="S166" s="245"/>
      <c r="T166" s="245"/>
      <c r="U166" s="245"/>
      <c r="V166" s="423"/>
      <c r="W166" s="62"/>
      <c r="X166" s="62"/>
    </row>
    <row r="167" spans="1:24" s="119" customFormat="1" ht="15.75" thickBot="1" x14ac:dyDescent="0.3">
      <c r="A167" s="314" t="s">
        <v>202</v>
      </c>
      <c r="B167" s="320" t="s">
        <v>203</v>
      </c>
      <c r="C167" s="167" t="s">
        <v>204</v>
      </c>
      <c r="D167" s="167" t="s">
        <v>17</v>
      </c>
      <c r="E167" s="226"/>
      <c r="F167" s="226"/>
      <c r="G167" s="468">
        <v>3</v>
      </c>
      <c r="H167" s="223" t="str">
        <f t="shared" ref="H167:H169" si="64">IF((E167*G167)=0,"",(E167*G167))</f>
        <v/>
      </c>
      <c r="I167" s="223" t="str">
        <f t="shared" ref="I167:I169" si="65">IF((F167*G167)=0,"",(F167*G167))</f>
        <v/>
      </c>
      <c r="J167" s="226"/>
      <c r="K167" s="226"/>
      <c r="L167" s="421">
        <v>3</v>
      </c>
      <c r="M167" s="223" t="str">
        <f t="shared" ref="M167:M169" si="66">IF((J167*L167)=0,"",(J167*L167))</f>
        <v/>
      </c>
      <c r="N167" s="223" t="str">
        <f t="shared" ref="N167:N169" si="67">IF((K167*L167)=0,"",(K167*L167))</f>
        <v/>
      </c>
      <c r="O167" s="226"/>
      <c r="P167" s="226"/>
      <c r="Q167" s="421">
        <v>3</v>
      </c>
      <c r="R167" s="223" t="str">
        <f t="shared" ref="R167:R169" si="68">IF((O167*Q167)=0,"",(O167*Q167))</f>
        <v/>
      </c>
      <c r="S167" s="223" t="str">
        <f t="shared" ref="S167:S169" si="69">IF((P167*Q167)=0,"",(P167*Q167))</f>
        <v/>
      </c>
      <c r="T167" s="226"/>
      <c r="U167" s="226"/>
      <c r="V167" s="444">
        <v>3</v>
      </c>
      <c r="W167" s="66" t="str">
        <f t="shared" ref="W167:W169" si="70">IF((T167*V167)=0,"",(T167*V167))</f>
        <v/>
      </c>
      <c r="X167" s="66" t="str">
        <f t="shared" ref="X167:X169" si="71">IF((U167*V167)=0,"",(U167*V167))</f>
        <v/>
      </c>
    </row>
    <row r="168" spans="1:24" ht="15.75" thickBot="1" x14ac:dyDescent="0.3">
      <c r="A168" s="314"/>
      <c r="B168" s="320"/>
      <c r="C168" s="158" t="s">
        <v>205</v>
      </c>
      <c r="D168" s="158" t="s">
        <v>17</v>
      </c>
      <c r="E168" s="230"/>
      <c r="F168" s="230"/>
      <c r="G168" s="455">
        <v>4</v>
      </c>
      <c r="H168" s="227" t="str">
        <f t="shared" ref="H168" si="72">IF((E168*G168)=0,"",(E168*G168))</f>
        <v/>
      </c>
      <c r="I168" s="227" t="str">
        <f t="shared" ref="I168" si="73">IF((F168*G168)=0,"",(F168*G168))</f>
        <v/>
      </c>
      <c r="J168" s="230"/>
      <c r="K168" s="230"/>
      <c r="L168" s="413">
        <v>4</v>
      </c>
      <c r="M168" s="227" t="str">
        <f t="shared" ref="M168" si="74">IF((J168*L168)=0,"",(J168*L168))</f>
        <v/>
      </c>
      <c r="N168" s="227" t="str">
        <f t="shared" ref="N168" si="75">IF((K168*L168)=0,"",(K168*L168))</f>
        <v/>
      </c>
      <c r="O168" s="230"/>
      <c r="P168" s="230"/>
      <c r="Q168" s="413">
        <v>4</v>
      </c>
      <c r="R168" s="227" t="str">
        <f t="shared" ref="R168" si="76">IF((O168*Q168)=0,"",(O168*Q168))</f>
        <v/>
      </c>
      <c r="S168" s="227" t="str">
        <f t="shared" ref="S168" si="77">IF((P168*Q168)=0,"",(P168*Q168))</f>
        <v/>
      </c>
      <c r="T168" s="230"/>
      <c r="U168" s="230"/>
      <c r="V168" s="436">
        <v>4</v>
      </c>
      <c r="W168" s="68" t="str">
        <f t="shared" ref="W168" si="78">IF((T168*V168)=0,"",(T168*V168))</f>
        <v/>
      </c>
      <c r="X168" s="68" t="str">
        <f t="shared" ref="X168" si="79">IF((U168*V168)=0,"",(U168*V168))</f>
        <v/>
      </c>
    </row>
    <row r="169" spans="1:24" s="120" customFormat="1" ht="15.75" thickBot="1" x14ac:dyDescent="0.3">
      <c r="A169" s="477"/>
      <c r="B169" s="320"/>
      <c r="C169" s="168" t="s">
        <v>206</v>
      </c>
      <c r="D169" s="168" t="s">
        <v>17</v>
      </c>
      <c r="E169" s="234"/>
      <c r="F169" s="234"/>
      <c r="G169" s="454">
        <v>0</v>
      </c>
      <c r="H169" s="231" t="str">
        <f t="shared" si="64"/>
        <v/>
      </c>
      <c r="I169" s="231" t="str">
        <f t="shared" si="65"/>
        <v/>
      </c>
      <c r="J169" s="234"/>
      <c r="K169" s="234"/>
      <c r="L169" s="415">
        <v>0</v>
      </c>
      <c r="M169" s="231" t="str">
        <f t="shared" si="66"/>
        <v/>
      </c>
      <c r="N169" s="231" t="str">
        <f t="shared" si="67"/>
        <v/>
      </c>
      <c r="O169" s="234"/>
      <c r="P169" s="234"/>
      <c r="Q169" s="415">
        <v>0</v>
      </c>
      <c r="R169" s="231" t="str">
        <f t="shared" si="68"/>
        <v/>
      </c>
      <c r="S169" s="231" t="str">
        <f t="shared" si="69"/>
        <v/>
      </c>
      <c r="T169" s="234"/>
      <c r="U169" s="234"/>
      <c r="V169" s="438">
        <v>0</v>
      </c>
      <c r="W169" s="125" t="str">
        <f t="shared" si="70"/>
        <v/>
      </c>
      <c r="X169" s="125" t="str">
        <f t="shared" si="71"/>
        <v/>
      </c>
    </row>
    <row r="170" spans="1:24" ht="15.75" customHeight="1" x14ac:dyDescent="0.25">
      <c r="A170" s="319" t="s">
        <v>341</v>
      </c>
      <c r="B170" s="305" t="s">
        <v>336</v>
      </c>
      <c r="C170" s="402" t="s">
        <v>335</v>
      </c>
      <c r="D170" s="401" t="s">
        <v>17</v>
      </c>
      <c r="E170" s="400"/>
      <c r="F170" s="399"/>
      <c r="G170" s="469">
        <v>0</v>
      </c>
      <c r="H170" s="223" t="str">
        <f>IF((E170*G170)=0,"",(E170*G170))</f>
        <v/>
      </c>
      <c r="I170" s="224" t="str">
        <f>IF((F170*G170)=0,"",(F170*G170))</f>
        <v/>
      </c>
      <c r="J170" s="400"/>
      <c r="K170" s="399"/>
      <c r="L170" s="410">
        <v>0</v>
      </c>
      <c r="M170" s="223" t="str">
        <f>IF((J170*L170)=0,"",(J170*L170))</f>
        <v/>
      </c>
      <c r="N170" s="224" t="str">
        <f>IF((K170*L170)=0,"",(K170*L170))</f>
        <v/>
      </c>
      <c r="O170" s="400"/>
      <c r="P170" s="399"/>
      <c r="Q170" s="410">
        <v>0</v>
      </c>
      <c r="R170" s="223" t="str">
        <f>IF((O170*Q170)=0,"",(O170*Q170))</f>
        <v/>
      </c>
      <c r="S170" s="224" t="str">
        <f>IF((P170*Q170)=0,"",(P170*Q170))</f>
        <v/>
      </c>
      <c r="T170" s="400"/>
      <c r="U170" s="399"/>
      <c r="V170" s="410">
        <v>0</v>
      </c>
      <c r="W170" s="223" t="str">
        <f>IF((T170*V170)=0,"",(T170*V170))</f>
        <v/>
      </c>
      <c r="X170" s="224" t="str">
        <f>IF((U170*V170)=0,"",(U170*V170))</f>
        <v/>
      </c>
    </row>
    <row r="171" spans="1:24" ht="15.75" customHeight="1" x14ac:dyDescent="0.25">
      <c r="A171" s="339"/>
      <c r="B171" s="335"/>
      <c r="C171" s="398" t="s">
        <v>334</v>
      </c>
      <c r="D171" s="397" t="s">
        <v>17</v>
      </c>
      <c r="E171" s="396"/>
      <c r="F171" s="395"/>
      <c r="G171" s="470">
        <v>1</v>
      </c>
      <c r="H171" s="227" t="str">
        <f>IF((E171*G171)=0,"",(E171*G171))</f>
        <v/>
      </c>
      <c r="I171" s="228" t="str">
        <f>IF((F171*G171)=0,"",(F171*G171))</f>
        <v/>
      </c>
      <c r="J171" s="396"/>
      <c r="K171" s="395"/>
      <c r="L171" s="411">
        <v>0</v>
      </c>
      <c r="M171" s="227" t="str">
        <f>IF((J171*L171)=0,"",(J171*L171))</f>
        <v/>
      </c>
      <c r="N171" s="228" t="str">
        <f>IF((K171*L171)=0,"",(K171*L171))</f>
        <v/>
      </c>
      <c r="O171" s="396"/>
      <c r="P171" s="395"/>
      <c r="Q171" s="411">
        <v>0</v>
      </c>
      <c r="R171" s="227" t="str">
        <f>IF((O171*Q171)=0,"",(O171*Q171))</f>
        <v/>
      </c>
      <c r="S171" s="228" t="str">
        <f>IF((P171*Q171)=0,"",(P171*Q171))</f>
        <v/>
      </c>
      <c r="T171" s="396"/>
      <c r="U171" s="395"/>
      <c r="V171" s="411">
        <v>0</v>
      </c>
      <c r="W171" s="227" t="str">
        <f>IF((T171*V171)=0,"",(T171*V171))</f>
        <v/>
      </c>
      <c r="X171" s="228" t="str">
        <f>IF((U171*V171)=0,"",(U171*V171))</f>
        <v/>
      </c>
    </row>
    <row r="172" spans="1:24" ht="16.5" customHeight="1" thickBot="1" x14ac:dyDescent="0.3">
      <c r="A172" s="339"/>
      <c r="B172" s="342"/>
      <c r="C172" s="394" t="s">
        <v>333</v>
      </c>
      <c r="D172" s="393" t="s">
        <v>17</v>
      </c>
      <c r="E172" s="392"/>
      <c r="F172" s="391"/>
      <c r="G172" s="471">
        <v>0</v>
      </c>
      <c r="H172" s="231" t="str">
        <f>IF((E172*G172)=0,"",(E172*G172))</f>
        <v/>
      </c>
      <c r="I172" s="232" t="str">
        <f>IF((F172*G172)=0,"",(F172*G172))</f>
        <v/>
      </c>
      <c r="J172" s="392"/>
      <c r="K172" s="391"/>
      <c r="L172" s="412">
        <v>0</v>
      </c>
      <c r="M172" s="231" t="str">
        <f>IF((J172*L172)=0,"",(J172*L172))</f>
        <v/>
      </c>
      <c r="N172" s="232" t="str">
        <f>IF((K172*L172)=0,"",(K172*L172))</f>
        <v/>
      </c>
      <c r="O172" s="392"/>
      <c r="P172" s="391"/>
      <c r="Q172" s="412">
        <v>0</v>
      </c>
      <c r="R172" s="231" t="str">
        <f>IF((O172*Q172)=0,"",(O172*Q172))</f>
        <v/>
      </c>
      <c r="S172" s="232" t="str">
        <f>IF((P172*Q172)=0,"",(P172*Q172))</f>
        <v/>
      </c>
      <c r="T172" s="392"/>
      <c r="U172" s="391"/>
      <c r="V172" s="412">
        <v>0</v>
      </c>
      <c r="W172" s="231" t="str">
        <f>IF((T172*V172)=0,"",(T172*V172))</f>
        <v/>
      </c>
      <c r="X172" s="232" t="str">
        <f>IF((U172*V172)=0,"",(U172*V172))</f>
        <v/>
      </c>
    </row>
    <row r="173" spans="1:24" ht="15.75" customHeight="1" x14ac:dyDescent="0.25">
      <c r="A173" s="339"/>
      <c r="B173" s="318" t="s">
        <v>340</v>
      </c>
      <c r="C173" s="406" t="s">
        <v>339</v>
      </c>
      <c r="D173" s="401" t="s">
        <v>17</v>
      </c>
      <c r="E173" s="400"/>
      <c r="F173" s="399"/>
      <c r="G173" s="469">
        <v>0</v>
      </c>
      <c r="H173" s="223" t="str">
        <f>IF((E173*G173)=0,"",(E173*G173))</f>
        <v/>
      </c>
      <c r="I173" s="224" t="str">
        <f>IF((F173*G173)=0,"",(F173*G173))</f>
        <v/>
      </c>
      <c r="J173" s="400"/>
      <c r="K173" s="399"/>
      <c r="L173" s="410">
        <v>0</v>
      </c>
      <c r="M173" s="223" t="str">
        <f>IF((J173*L173)=0,"",(J173*L173))</f>
        <v/>
      </c>
      <c r="N173" s="224" t="str">
        <f>IF((K173*L173)=0,"",(K173*L173))</f>
        <v/>
      </c>
      <c r="O173" s="400"/>
      <c r="P173" s="399"/>
      <c r="Q173" s="410">
        <v>0</v>
      </c>
      <c r="R173" s="223" t="str">
        <f>IF((O173*Q173)=0,"",(O173*Q173))</f>
        <v/>
      </c>
      <c r="S173" s="224" t="str">
        <f>IF((P173*Q173)=0,"",(P173*Q173))</f>
        <v/>
      </c>
      <c r="T173" s="400"/>
      <c r="U173" s="399"/>
      <c r="V173" s="410">
        <v>0</v>
      </c>
      <c r="W173" s="223" t="str">
        <f>IF((T173*V173)=0,"",(T173*V173))</f>
        <v/>
      </c>
      <c r="X173" s="224" t="str">
        <f>IF((U173*V173)=0,"",(U173*V173))</f>
        <v/>
      </c>
    </row>
    <row r="174" spans="1:24" ht="15.75" customHeight="1" x14ac:dyDescent="0.25">
      <c r="A174" s="339"/>
      <c r="B174" s="338"/>
      <c r="C174" s="405" t="s">
        <v>338</v>
      </c>
      <c r="D174" s="397" t="s">
        <v>17</v>
      </c>
      <c r="E174" s="396"/>
      <c r="F174" s="395"/>
      <c r="G174" s="470">
        <v>1</v>
      </c>
      <c r="H174" s="227" t="str">
        <f>IF((E174*G174)=0,"",(E174*G174))</f>
        <v/>
      </c>
      <c r="I174" s="228" t="str">
        <f>IF((F174*G174)=0,"",(F174*G174))</f>
        <v/>
      </c>
      <c r="J174" s="396"/>
      <c r="K174" s="395"/>
      <c r="L174" s="411">
        <v>0</v>
      </c>
      <c r="M174" s="227" t="str">
        <f>IF((J174*L174)=0,"",(J174*L174))</f>
        <v/>
      </c>
      <c r="N174" s="228" t="str">
        <f>IF((K174*L174)=0,"",(K174*L174))</f>
        <v/>
      </c>
      <c r="O174" s="396"/>
      <c r="P174" s="395"/>
      <c r="Q174" s="411">
        <v>0</v>
      </c>
      <c r="R174" s="227" t="str">
        <f>IF((O174*Q174)=0,"",(O174*Q174))</f>
        <v/>
      </c>
      <c r="S174" s="228" t="str">
        <f>IF((P174*Q174)=0,"",(P174*Q174))</f>
        <v/>
      </c>
      <c r="T174" s="396"/>
      <c r="U174" s="395"/>
      <c r="V174" s="411">
        <v>0</v>
      </c>
      <c r="W174" s="227" t="str">
        <f>IF((T174*V174)=0,"",(T174*V174))</f>
        <v/>
      </c>
      <c r="X174" s="228" t="str">
        <f>IF((U174*V174)=0,"",(U174*V174))</f>
        <v/>
      </c>
    </row>
    <row r="175" spans="1:24" ht="16.5" customHeight="1" thickBot="1" x14ac:dyDescent="0.3">
      <c r="A175" s="340"/>
      <c r="B175" s="404"/>
      <c r="C175" s="403" t="s">
        <v>337</v>
      </c>
      <c r="D175" s="393" t="s">
        <v>17</v>
      </c>
      <c r="E175" s="392"/>
      <c r="F175" s="391"/>
      <c r="G175" s="471">
        <v>0</v>
      </c>
      <c r="H175" s="231" t="str">
        <f>IF((E175*G175)=0,"",(E175*G175))</f>
        <v/>
      </c>
      <c r="I175" s="232" t="str">
        <f>IF((F175*G175)=0,"",(F175*G175))</f>
        <v/>
      </c>
      <c r="J175" s="392"/>
      <c r="K175" s="391"/>
      <c r="L175" s="412">
        <v>0</v>
      </c>
      <c r="M175" s="231" t="str">
        <f>IF((J175*L175)=0,"",(J175*L175))</f>
        <v/>
      </c>
      <c r="N175" s="232" t="str">
        <f>IF((K175*L175)=0,"",(K175*L175))</f>
        <v/>
      </c>
      <c r="O175" s="392"/>
      <c r="P175" s="391"/>
      <c r="Q175" s="412">
        <v>0</v>
      </c>
      <c r="R175" s="231" t="str">
        <f>IF((O175*Q175)=0,"",(O175*Q175))</f>
        <v/>
      </c>
      <c r="S175" s="232" t="str">
        <f>IF((P175*Q175)=0,"",(P175*Q175))</f>
        <v/>
      </c>
      <c r="T175" s="392"/>
      <c r="U175" s="391"/>
      <c r="V175" s="412">
        <v>0</v>
      </c>
      <c r="W175" s="231" t="str">
        <f>IF((T175*V175)=0,"",(T175*V175))</f>
        <v/>
      </c>
      <c r="X175" s="232" t="str">
        <f>IF((U175*V175)=0,"",(U175*V175))</f>
        <v/>
      </c>
    </row>
    <row r="176" spans="1:24" ht="40.35" customHeight="1" x14ac:dyDescent="0.25">
      <c r="C176" s="114" t="s">
        <v>18</v>
      </c>
      <c r="D176" s="114"/>
      <c r="E176" s="243"/>
      <c r="F176" s="243"/>
      <c r="G176" s="177">
        <f>SUM(G167:G175)</f>
        <v>9</v>
      </c>
      <c r="H176" s="243">
        <f t="shared" ref="H176:X176" si="80">SUM(H167:H175)</f>
        <v>0</v>
      </c>
      <c r="I176" s="243">
        <f t="shared" si="80"/>
        <v>0</v>
      </c>
      <c r="J176" s="243"/>
      <c r="K176" s="243"/>
      <c r="L176" s="177">
        <f t="shared" si="80"/>
        <v>7</v>
      </c>
      <c r="M176" s="243">
        <f t="shared" si="80"/>
        <v>0</v>
      </c>
      <c r="N176" s="243">
        <f t="shared" si="80"/>
        <v>0</v>
      </c>
      <c r="O176" s="243"/>
      <c r="P176" s="243"/>
      <c r="Q176" s="177">
        <f t="shared" si="80"/>
        <v>7</v>
      </c>
      <c r="R176" s="243">
        <f t="shared" si="80"/>
        <v>0</v>
      </c>
      <c r="S176" s="243">
        <f t="shared" si="80"/>
        <v>0</v>
      </c>
      <c r="T176" s="243"/>
      <c r="U176" s="243"/>
      <c r="V176" s="177">
        <f t="shared" si="80"/>
        <v>7</v>
      </c>
      <c r="W176" s="243">
        <f t="shared" si="80"/>
        <v>0</v>
      </c>
      <c r="X176" s="243">
        <f t="shared" si="80"/>
        <v>0</v>
      </c>
    </row>
    <row r="177" spans="1:24" ht="26.25" x14ac:dyDescent="0.25">
      <c r="A177" s="301" t="s">
        <v>207</v>
      </c>
      <c r="B177" s="301"/>
      <c r="C177" s="55"/>
      <c r="D177" s="55"/>
      <c r="E177" s="246"/>
      <c r="F177" s="246"/>
      <c r="G177" s="427"/>
      <c r="H177" s="246"/>
      <c r="I177" s="246"/>
      <c r="J177" s="246"/>
      <c r="K177" s="246"/>
      <c r="L177" s="427"/>
      <c r="M177" s="246"/>
      <c r="N177" s="246"/>
      <c r="O177" s="246"/>
      <c r="P177" s="246"/>
      <c r="Q177" s="427"/>
      <c r="R177" s="246"/>
      <c r="S177" s="246"/>
      <c r="T177" s="246"/>
      <c r="U177" s="246"/>
      <c r="V177" s="427"/>
      <c r="W177" s="65"/>
      <c r="X177" s="65"/>
    </row>
    <row r="178" spans="1:24" ht="27" thickBot="1" x14ac:dyDescent="0.3">
      <c r="A178" s="39"/>
      <c r="C178" s="54"/>
      <c r="D178" s="54"/>
      <c r="E178" s="247"/>
      <c r="F178" s="247"/>
      <c r="G178" s="428"/>
      <c r="H178" s="247"/>
      <c r="I178" s="247"/>
      <c r="J178" s="247"/>
      <c r="K178" s="247"/>
      <c r="L178" s="428"/>
      <c r="M178" s="247"/>
      <c r="N178" s="247"/>
      <c r="O178" s="247"/>
      <c r="P178" s="247"/>
      <c r="Q178" s="428"/>
      <c r="R178" s="247"/>
      <c r="S178" s="247"/>
      <c r="T178" s="247"/>
      <c r="U178" s="247"/>
      <c r="V178" s="428"/>
      <c r="W178" s="64"/>
      <c r="X178" s="64"/>
    </row>
    <row r="179" spans="1:24" ht="14.45" customHeight="1" thickBot="1" x14ac:dyDescent="0.3">
      <c r="A179" s="319" t="s">
        <v>208</v>
      </c>
      <c r="B179" s="306" t="s">
        <v>209</v>
      </c>
      <c r="C179" s="30" t="s">
        <v>210</v>
      </c>
      <c r="D179" s="91" t="s">
        <v>17</v>
      </c>
      <c r="E179" s="229"/>
      <c r="F179" s="230"/>
      <c r="G179" s="452">
        <v>1</v>
      </c>
      <c r="H179" s="227" t="str">
        <f t="shared" ref="H179:H189" si="81">IF((E179*G179)=0,"",(E179*G179))</f>
        <v/>
      </c>
      <c r="I179" s="228" t="str">
        <f t="shared" ref="I179:I189" si="82">IF((F179*G179)=0,"",(F179*G179))</f>
        <v/>
      </c>
      <c r="J179" s="229"/>
      <c r="K179" s="230"/>
      <c r="L179" s="416">
        <v>1</v>
      </c>
      <c r="M179" s="227" t="str">
        <f t="shared" ref="M179:M181" si="83">IF((J179*L179)=0,"",(J179*L179))</f>
        <v/>
      </c>
      <c r="N179" s="228" t="str">
        <f t="shared" ref="N179:N181" si="84">IF((K179*L179)=0,"",(K179*L179))</f>
        <v/>
      </c>
      <c r="O179" s="229"/>
      <c r="P179" s="230"/>
      <c r="Q179" s="416">
        <v>0</v>
      </c>
      <c r="R179" s="227" t="str">
        <f t="shared" ref="R179:R189" si="85">IF((O179*Q179)=0,"",(O179*Q179))</f>
        <v/>
      </c>
      <c r="S179" s="228" t="str">
        <f t="shared" ref="S179:S189" si="86">IF((P179*Q179)=0,"",(P179*Q179))</f>
        <v/>
      </c>
      <c r="T179" s="229"/>
      <c r="U179" s="230"/>
      <c r="V179" s="439">
        <v>0</v>
      </c>
      <c r="W179" s="68" t="str">
        <f t="shared" ref="W179:W189" si="87">IF((T179*V179)=0,"",(T179*V179))</f>
        <v/>
      </c>
      <c r="X179" s="69" t="str">
        <f t="shared" ref="X179:X189" si="88">IF((U179*V179)=0,"",(U179*V179))</f>
        <v/>
      </c>
    </row>
    <row r="180" spans="1:24" ht="14.45" customHeight="1" thickBot="1" x14ac:dyDescent="0.3">
      <c r="A180" s="319"/>
      <c r="B180" s="306"/>
      <c r="C180" s="31" t="s">
        <v>211</v>
      </c>
      <c r="D180" s="92" t="s">
        <v>17</v>
      </c>
      <c r="E180" s="229"/>
      <c r="F180" s="230"/>
      <c r="G180" s="453">
        <v>1</v>
      </c>
      <c r="H180" s="227" t="str">
        <f t="shared" si="81"/>
        <v/>
      </c>
      <c r="I180" s="228" t="str">
        <f t="shared" si="82"/>
        <v/>
      </c>
      <c r="J180" s="229"/>
      <c r="K180" s="230"/>
      <c r="L180" s="414">
        <v>1</v>
      </c>
      <c r="M180" s="227" t="str">
        <f t="shared" si="83"/>
        <v/>
      </c>
      <c r="N180" s="228" t="str">
        <f t="shared" si="84"/>
        <v/>
      </c>
      <c r="O180" s="229"/>
      <c r="P180" s="230"/>
      <c r="Q180" s="414">
        <v>0</v>
      </c>
      <c r="R180" s="227" t="str">
        <f t="shared" si="85"/>
        <v/>
      </c>
      <c r="S180" s="228" t="str">
        <f t="shared" si="86"/>
        <v/>
      </c>
      <c r="T180" s="229"/>
      <c r="U180" s="230"/>
      <c r="V180" s="437">
        <v>0</v>
      </c>
      <c r="W180" s="68" t="str">
        <f t="shared" si="87"/>
        <v/>
      </c>
      <c r="X180" s="69" t="str">
        <f t="shared" si="88"/>
        <v/>
      </c>
    </row>
    <row r="181" spans="1:24" ht="14.65" customHeight="1" thickBot="1" x14ac:dyDescent="0.3">
      <c r="A181" s="319"/>
      <c r="B181" s="306"/>
      <c r="C181" s="140" t="s">
        <v>212</v>
      </c>
      <c r="D181" s="109" t="s">
        <v>17</v>
      </c>
      <c r="E181" s="241"/>
      <c r="F181" s="242"/>
      <c r="G181" s="454">
        <v>0</v>
      </c>
      <c r="H181" s="239" t="str">
        <f t="shared" si="81"/>
        <v/>
      </c>
      <c r="I181" s="240" t="str">
        <f t="shared" si="82"/>
        <v/>
      </c>
      <c r="J181" s="241"/>
      <c r="K181" s="242"/>
      <c r="L181" s="415">
        <v>1</v>
      </c>
      <c r="M181" s="239" t="str">
        <f t="shared" si="83"/>
        <v/>
      </c>
      <c r="N181" s="240" t="str">
        <f t="shared" si="84"/>
        <v/>
      </c>
      <c r="O181" s="241"/>
      <c r="P181" s="242"/>
      <c r="Q181" s="415">
        <v>0</v>
      </c>
      <c r="R181" s="239" t="str">
        <f t="shared" si="85"/>
        <v/>
      </c>
      <c r="S181" s="240" t="str">
        <f t="shared" si="86"/>
        <v/>
      </c>
      <c r="T181" s="241"/>
      <c r="U181" s="242"/>
      <c r="V181" s="438">
        <v>0</v>
      </c>
      <c r="W181" s="127" t="str">
        <f t="shared" si="87"/>
        <v/>
      </c>
      <c r="X181" s="128" t="str">
        <f t="shared" si="88"/>
        <v/>
      </c>
    </row>
    <row r="182" spans="1:24" s="119" customFormat="1" ht="14.65" customHeight="1" thickBot="1" x14ac:dyDescent="0.3">
      <c r="A182" s="319" t="s">
        <v>312</v>
      </c>
      <c r="B182" s="318" t="s">
        <v>312</v>
      </c>
      <c r="C182" s="26" t="s">
        <v>314</v>
      </c>
      <c r="D182" s="26" t="s">
        <v>17</v>
      </c>
      <c r="E182" s="225"/>
      <c r="F182" s="226"/>
      <c r="G182" s="452">
        <v>5</v>
      </c>
      <c r="H182" s="223" t="str">
        <f t="shared" si="81"/>
        <v/>
      </c>
      <c r="I182" s="224" t="str">
        <f t="shared" si="82"/>
        <v/>
      </c>
      <c r="J182" s="225"/>
      <c r="K182" s="226"/>
      <c r="L182" s="416">
        <v>5</v>
      </c>
      <c r="M182" s="223" t="str">
        <f t="shared" ref="M182:M189" si="89">IF((J182*L182)=0,"",(J182*L182))</f>
        <v/>
      </c>
      <c r="N182" s="224" t="str">
        <f t="shared" ref="N182:N189" si="90">IF((K182*L182)=0,"",(K182*L182))</f>
        <v/>
      </c>
      <c r="O182" s="225"/>
      <c r="P182" s="226"/>
      <c r="Q182" s="416">
        <v>5</v>
      </c>
      <c r="R182" s="223" t="str">
        <f t="shared" si="85"/>
        <v/>
      </c>
      <c r="S182" s="224" t="str">
        <f t="shared" si="86"/>
        <v/>
      </c>
      <c r="T182" s="225"/>
      <c r="U182" s="226"/>
      <c r="V182" s="439">
        <v>5</v>
      </c>
      <c r="W182" s="66" t="str">
        <f t="shared" si="87"/>
        <v/>
      </c>
      <c r="X182" s="67" t="str">
        <f t="shared" si="88"/>
        <v/>
      </c>
    </row>
    <row r="183" spans="1:24" ht="14.65" customHeight="1" thickBot="1" x14ac:dyDescent="0.3">
      <c r="A183" s="319"/>
      <c r="B183" s="318"/>
      <c r="C183" s="27" t="s">
        <v>315</v>
      </c>
      <c r="D183" s="27" t="s">
        <v>17</v>
      </c>
      <c r="E183" s="229"/>
      <c r="F183" s="230"/>
      <c r="G183" s="453">
        <v>10</v>
      </c>
      <c r="H183" s="227" t="str">
        <f t="shared" si="81"/>
        <v/>
      </c>
      <c r="I183" s="228" t="str">
        <f t="shared" si="82"/>
        <v/>
      </c>
      <c r="J183" s="229"/>
      <c r="K183" s="230"/>
      <c r="L183" s="414">
        <v>10</v>
      </c>
      <c r="M183" s="227" t="str">
        <f>IF((J183*L183)=0,"",(J183*L183))</f>
        <v/>
      </c>
      <c r="N183" s="228" t="str">
        <f t="shared" si="90"/>
        <v/>
      </c>
      <c r="O183" s="229"/>
      <c r="P183" s="230"/>
      <c r="Q183" s="414">
        <v>10</v>
      </c>
      <c r="R183" s="227" t="str">
        <f t="shared" si="85"/>
        <v/>
      </c>
      <c r="S183" s="228" t="str">
        <f t="shared" si="86"/>
        <v/>
      </c>
      <c r="T183" s="229"/>
      <c r="U183" s="230"/>
      <c r="V183" s="437">
        <v>10</v>
      </c>
      <c r="W183" s="68" t="str">
        <f t="shared" si="87"/>
        <v/>
      </c>
      <c r="X183" s="69" t="str">
        <f t="shared" si="88"/>
        <v/>
      </c>
    </row>
    <row r="184" spans="1:24" ht="14.65" customHeight="1" thickBot="1" x14ac:dyDescent="0.3">
      <c r="A184" s="319"/>
      <c r="B184" s="318"/>
      <c r="C184" s="27" t="s">
        <v>316</v>
      </c>
      <c r="D184" s="27" t="s">
        <v>17</v>
      </c>
      <c r="E184" s="229"/>
      <c r="F184" s="230"/>
      <c r="G184" s="453">
        <v>2</v>
      </c>
      <c r="H184" s="227" t="str">
        <f t="shared" si="81"/>
        <v/>
      </c>
      <c r="I184" s="228" t="str">
        <f t="shared" si="82"/>
        <v/>
      </c>
      <c r="J184" s="229"/>
      <c r="K184" s="230"/>
      <c r="L184" s="414">
        <v>2</v>
      </c>
      <c r="M184" s="227" t="str">
        <f>IF((J184*L184)=0,"",(J184*L184))</f>
        <v/>
      </c>
      <c r="N184" s="228" t="str">
        <f t="shared" si="90"/>
        <v/>
      </c>
      <c r="O184" s="229"/>
      <c r="P184" s="230"/>
      <c r="Q184" s="414">
        <v>2</v>
      </c>
      <c r="R184" s="227" t="str">
        <f t="shared" si="85"/>
        <v/>
      </c>
      <c r="S184" s="228" t="str">
        <f t="shared" si="86"/>
        <v/>
      </c>
      <c r="T184" s="229"/>
      <c r="U184" s="230"/>
      <c r="V184" s="437">
        <v>2</v>
      </c>
      <c r="W184" s="68" t="str">
        <f t="shared" si="87"/>
        <v/>
      </c>
      <c r="X184" s="69" t="str">
        <f t="shared" si="88"/>
        <v/>
      </c>
    </row>
    <row r="185" spans="1:24" ht="14.65" customHeight="1" thickBot="1" x14ac:dyDescent="0.3">
      <c r="A185" s="319"/>
      <c r="B185" s="318"/>
      <c r="C185" s="28" t="s">
        <v>317</v>
      </c>
      <c r="D185" s="28" t="s">
        <v>17</v>
      </c>
      <c r="E185" s="241"/>
      <c r="F185" s="242"/>
      <c r="G185" s="454">
        <v>2</v>
      </c>
      <c r="H185" s="239" t="str">
        <f t="shared" si="81"/>
        <v/>
      </c>
      <c r="I185" s="240" t="str">
        <f t="shared" si="82"/>
        <v/>
      </c>
      <c r="J185" s="241"/>
      <c r="K185" s="242"/>
      <c r="L185" s="415">
        <v>2</v>
      </c>
      <c r="M185" s="239" t="str">
        <f>IF((J185*L185)=0,"",(J185*L185))</f>
        <v/>
      </c>
      <c r="N185" s="240" t="str">
        <f>IF((K185*L185)=0,"",(K185*L185))</f>
        <v/>
      </c>
      <c r="O185" s="241"/>
      <c r="P185" s="242"/>
      <c r="Q185" s="415">
        <v>2</v>
      </c>
      <c r="R185" s="239" t="str">
        <f t="shared" si="85"/>
        <v/>
      </c>
      <c r="S185" s="240" t="str">
        <f t="shared" si="86"/>
        <v/>
      </c>
      <c r="T185" s="241"/>
      <c r="U185" s="242"/>
      <c r="V185" s="438">
        <v>2</v>
      </c>
      <c r="W185" s="127" t="str">
        <f t="shared" si="87"/>
        <v/>
      </c>
      <c r="X185" s="128" t="str">
        <f t="shared" si="88"/>
        <v/>
      </c>
    </row>
    <row r="186" spans="1:24" s="119" customFormat="1" ht="14.65" customHeight="1" thickBot="1" x14ac:dyDescent="0.3">
      <c r="A186" s="319"/>
      <c r="B186" s="318" t="s">
        <v>224</v>
      </c>
      <c r="C186" s="26" t="s">
        <v>225</v>
      </c>
      <c r="D186" s="91" t="s">
        <v>17</v>
      </c>
      <c r="E186" s="225"/>
      <c r="F186" s="226"/>
      <c r="G186" s="452">
        <v>5</v>
      </c>
      <c r="H186" s="223" t="str">
        <f t="shared" si="81"/>
        <v/>
      </c>
      <c r="I186" s="224" t="str">
        <f t="shared" si="82"/>
        <v/>
      </c>
      <c r="J186" s="225"/>
      <c r="K186" s="226"/>
      <c r="L186" s="416">
        <v>5</v>
      </c>
      <c r="M186" s="223" t="str">
        <f t="shared" si="89"/>
        <v/>
      </c>
      <c r="N186" s="224" t="str">
        <f t="shared" si="90"/>
        <v/>
      </c>
      <c r="O186" s="225"/>
      <c r="P186" s="226"/>
      <c r="Q186" s="416">
        <v>5</v>
      </c>
      <c r="R186" s="223" t="str">
        <f t="shared" si="85"/>
        <v/>
      </c>
      <c r="S186" s="224" t="str">
        <f t="shared" si="86"/>
        <v/>
      </c>
      <c r="T186" s="225"/>
      <c r="U186" s="226"/>
      <c r="V186" s="439">
        <v>5</v>
      </c>
      <c r="W186" s="66" t="str">
        <f t="shared" si="87"/>
        <v/>
      </c>
      <c r="X186" s="67" t="str">
        <f t="shared" si="88"/>
        <v/>
      </c>
    </row>
    <row r="187" spans="1:24" ht="14.65" customHeight="1" thickBot="1" x14ac:dyDescent="0.3">
      <c r="A187" s="319"/>
      <c r="B187" s="318"/>
      <c r="C187" s="27" t="s">
        <v>226</v>
      </c>
      <c r="D187" s="92" t="s">
        <v>17</v>
      </c>
      <c r="E187" s="229"/>
      <c r="F187" s="230"/>
      <c r="G187" s="453">
        <v>10</v>
      </c>
      <c r="H187" s="227" t="str">
        <f t="shared" si="81"/>
        <v/>
      </c>
      <c r="I187" s="228" t="str">
        <f t="shared" si="82"/>
        <v/>
      </c>
      <c r="J187" s="229"/>
      <c r="K187" s="230"/>
      <c r="L187" s="414">
        <v>10</v>
      </c>
      <c r="M187" s="227" t="str">
        <f t="shared" si="89"/>
        <v/>
      </c>
      <c r="N187" s="228" t="str">
        <f t="shared" si="90"/>
        <v/>
      </c>
      <c r="O187" s="229"/>
      <c r="P187" s="230"/>
      <c r="Q187" s="414">
        <v>10</v>
      </c>
      <c r="R187" s="227" t="str">
        <f t="shared" si="85"/>
        <v/>
      </c>
      <c r="S187" s="228" t="str">
        <f t="shared" si="86"/>
        <v/>
      </c>
      <c r="T187" s="229"/>
      <c r="U187" s="230"/>
      <c r="V187" s="437">
        <v>10</v>
      </c>
      <c r="W187" s="68" t="str">
        <f t="shared" si="87"/>
        <v/>
      </c>
      <c r="X187" s="69" t="str">
        <f t="shared" si="88"/>
        <v/>
      </c>
    </row>
    <row r="188" spans="1:24" ht="14.65" customHeight="1" thickBot="1" x14ac:dyDescent="0.3">
      <c r="A188" s="319"/>
      <c r="B188" s="318"/>
      <c r="C188" s="59" t="s">
        <v>227</v>
      </c>
      <c r="D188" s="92" t="s">
        <v>17</v>
      </c>
      <c r="E188" s="229"/>
      <c r="F188" s="230"/>
      <c r="G188" s="453">
        <v>2</v>
      </c>
      <c r="H188" s="227" t="str">
        <f t="shared" si="81"/>
        <v/>
      </c>
      <c r="I188" s="228" t="str">
        <f t="shared" si="82"/>
        <v/>
      </c>
      <c r="J188" s="229"/>
      <c r="K188" s="230"/>
      <c r="L188" s="414">
        <v>2</v>
      </c>
      <c r="M188" s="227" t="str">
        <f t="shared" si="89"/>
        <v/>
      </c>
      <c r="N188" s="228" t="str">
        <f t="shared" si="90"/>
        <v/>
      </c>
      <c r="O188" s="229"/>
      <c r="P188" s="230"/>
      <c r="Q188" s="414">
        <v>2</v>
      </c>
      <c r="R188" s="227" t="str">
        <f t="shared" si="85"/>
        <v/>
      </c>
      <c r="S188" s="228" t="str">
        <f t="shared" si="86"/>
        <v/>
      </c>
      <c r="T188" s="229"/>
      <c r="U188" s="230"/>
      <c r="V188" s="437">
        <v>2</v>
      </c>
      <c r="W188" s="68" t="str">
        <f t="shared" si="87"/>
        <v/>
      </c>
      <c r="X188" s="69" t="str">
        <f t="shared" si="88"/>
        <v/>
      </c>
    </row>
    <row r="189" spans="1:24" s="120" customFormat="1" ht="14.65" customHeight="1" thickBot="1" x14ac:dyDescent="0.3">
      <c r="A189" s="319"/>
      <c r="B189" s="318"/>
      <c r="C189" s="60" t="s">
        <v>228</v>
      </c>
      <c r="D189" s="93" t="s">
        <v>17</v>
      </c>
      <c r="E189" s="233"/>
      <c r="F189" s="234"/>
      <c r="G189" s="454">
        <v>2</v>
      </c>
      <c r="H189" s="231" t="str">
        <f t="shared" si="81"/>
        <v/>
      </c>
      <c r="I189" s="232" t="str">
        <f t="shared" si="82"/>
        <v/>
      </c>
      <c r="J189" s="233"/>
      <c r="K189" s="234"/>
      <c r="L189" s="415">
        <v>2</v>
      </c>
      <c r="M189" s="231" t="str">
        <f t="shared" si="89"/>
        <v/>
      </c>
      <c r="N189" s="232" t="str">
        <f t="shared" si="90"/>
        <v/>
      </c>
      <c r="O189" s="233"/>
      <c r="P189" s="234"/>
      <c r="Q189" s="415">
        <v>2</v>
      </c>
      <c r="R189" s="231" t="str">
        <f t="shared" si="85"/>
        <v/>
      </c>
      <c r="S189" s="232" t="str">
        <f t="shared" si="86"/>
        <v/>
      </c>
      <c r="T189" s="233"/>
      <c r="U189" s="234"/>
      <c r="V189" s="438">
        <v>2</v>
      </c>
      <c r="W189" s="125" t="str">
        <f t="shared" si="87"/>
        <v/>
      </c>
      <c r="X189" s="126" t="str">
        <f t="shared" si="88"/>
        <v/>
      </c>
    </row>
    <row r="190" spans="1:24" s="119" customFormat="1" ht="14.65" customHeight="1" thickBot="1" x14ac:dyDescent="0.3">
      <c r="A190" s="319" t="s">
        <v>313</v>
      </c>
      <c r="B190" s="306" t="s">
        <v>213</v>
      </c>
      <c r="C190" s="61" t="s">
        <v>214</v>
      </c>
      <c r="D190" s="91" t="s">
        <v>17</v>
      </c>
      <c r="E190" s="225"/>
      <c r="F190" s="226"/>
      <c r="G190" s="472">
        <v>1</v>
      </c>
      <c r="H190" s="223" t="str">
        <f t="shared" ref="H190:H197" si="91">IF((E190*G190)=0,"",(E190*G190))</f>
        <v/>
      </c>
      <c r="I190" s="224" t="str">
        <f t="shared" ref="I190:I197" si="92">IF((F190*G190)=0,"",(F190*G190))</f>
        <v/>
      </c>
      <c r="J190" s="225"/>
      <c r="K190" s="226"/>
      <c r="L190" s="410">
        <v>0</v>
      </c>
      <c r="M190" s="223" t="str">
        <f t="shared" ref="M190:M197" si="93">IF((J190*L190)=0,"",(J190*L190))</f>
        <v/>
      </c>
      <c r="N190" s="224" t="str">
        <f t="shared" ref="N190:N197" si="94">IF((K190*L190)=0,"",(K190*L190))</f>
        <v/>
      </c>
      <c r="O190" s="225"/>
      <c r="P190" s="226"/>
      <c r="Q190" s="410">
        <v>0</v>
      </c>
      <c r="R190" s="223" t="str">
        <f t="shared" ref="R190:R197" si="95">IF((O190*Q190)=0,"",(O190*Q190))</f>
        <v/>
      </c>
      <c r="S190" s="224" t="str">
        <f t="shared" ref="S190:S197" si="96">IF((P190*Q190)=0,"",(P190*Q190))</f>
        <v/>
      </c>
      <c r="T190" s="225"/>
      <c r="U190" s="226"/>
      <c r="V190" s="433">
        <v>0</v>
      </c>
      <c r="W190" s="66" t="str">
        <f t="shared" ref="W190:W197" si="97">IF((T190*V190)=0,"",(T190*V190))</f>
        <v/>
      </c>
      <c r="X190" s="67" t="str">
        <f t="shared" ref="X190:X197" si="98">IF((U190*V190)=0,"",(U190*V190))</f>
        <v/>
      </c>
    </row>
    <row r="191" spans="1:24" ht="14.65" customHeight="1" thickBot="1" x14ac:dyDescent="0.3">
      <c r="A191" s="319"/>
      <c r="B191" s="306"/>
      <c r="C191" s="59" t="s">
        <v>215</v>
      </c>
      <c r="D191" s="92" t="s">
        <v>17</v>
      </c>
      <c r="E191" s="229"/>
      <c r="F191" s="230"/>
      <c r="G191" s="458">
        <v>0</v>
      </c>
      <c r="H191" s="227" t="str">
        <f t="shared" si="91"/>
        <v/>
      </c>
      <c r="I191" s="228" t="str">
        <f t="shared" si="92"/>
        <v/>
      </c>
      <c r="J191" s="229"/>
      <c r="K191" s="230"/>
      <c r="L191" s="414">
        <v>1</v>
      </c>
      <c r="M191" s="227" t="str">
        <f t="shared" si="93"/>
        <v/>
      </c>
      <c r="N191" s="228" t="str">
        <f t="shared" si="94"/>
        <v/>
      </c>
      <c r="O191" s="229"/>
      <c r="P191" s="230"/>
      <c r="Q191" s="414">
        <v>0</v>
      </c>
      <c r="R191" s="227" t="str">
        <f t="shared" si="95"/>
        <v/>
      </c>
      <c r="S191" s="228" t="str">
        <f t="shared" si="96"/>
        <v/>
      </c>
      <c r="T191" s="229"/>
      <c r="U191" s="230"/>
      <c r="V191" s="437">
        <v>0</v>
      </c>
      <c r="W191" s="68" t="str">
        <f t="shared" si="97"/>
        <v/>
      </c>
      <c r="X191" s="69" t="str">
        <f t="shared" si="98"/>
        <v/>
      </c>
    </row>
    <row r="192" spans="1:24" ht="14.65" customHeight="1" thickBot="1" x14ac:dyDescent="0.3">
      <c r="A192" s="319"/>
      <c r="B192" s="306"/>
      <c r="C192" s="59" t="s">
        <v>216</v>
      </c>
      <c r="D192" s="92" t="s">
        <v>17</v>
      </c>
      <c r="E192" s="229"/>
      <c r="F192" s="230"/>
      <c r="G192" s="458">
        <v>0</v>
      </c>
      <c r="H192" s="227" t="str">
        <f t="shared" si="91"/>
        <v/>
      </c>
      <c r="I192" s="228" t="str">
        <f t="shared" si="92"/>
        <v/>
      </c>
      <c r="J192" s="229"/>
      <c r="K192" s="230"/>
      <c r="L192" s="414">
        <v>0</v>
      </c>
      <c r="M192" s="227" t="str">
        <f t="shared" si="93"/>
        <v/>
      </c>
      <c r="N192" s="228" t="str">
        <f t="shared" si="94"/>
        <v/>
      </c>
      <c r="O192" s="229"/>
      <c r="P192" s="230"/>
      <c r="Q192" s="414">
        <v>1</v>
      </c>
      <c r="R192" s="227" t="str">
        <f t="shared" si="95"/>
        <v/>
      </c>
      <c r="S192" s="228" t="str">
        <f t="shared" si="96"/>
        <v/>
      </c>
      <c r="T192" s="229"/>
      <c r="U192" s="230"/>
      <c r="V192" s="437">
        <v>0</v>
      </c>
      <c r="W192" s="68" t="str">
        <f t="shared" si="97"/>
        <v/>
      </c>
      <c r="X192" s="69" t="str">
        <f t="shared" si="98"/>
        <v/>
      </c>
    </row>
    <row r="193" spans="1:24" ht="14.65" customHeight="1" thickBot="1" x14ac:dyDescent="0.3">
      <c r="A193" s="319"/>
      <c r="B193" s="306"/>
      <c r="C193" s="59" t="s">
        <v>217</v>
      </c>
      <c r="D193" s="92" t="s">
        <v>17</v>
      </c>
      <c r="E193" s="229"/>
      <c r="F193" s="230"/>
      <c r="G193" s="458">
        <v>0</v>
      </c>
      <c r="H193" s="227" t="str">
        <f t="shared" si="91"/>
        <v/>
      </c>
      <c r="I193" s="228" t="str">
        <f t="shared" si="92"/>
        <v/>
      </c>
      <c r="J193" s="229"/>
      <c r="K193" s="230"/>
      <c r="L193" s="414">
        <v>1</v>
      </c>
      <c r="M193" s="227" t="str">
        <f t="shared" si="93"/>
        <v/>
      </c>
      <c r="N193" s="228" t="str">
        <f t="shared" si="94"/>
        <v/>
      </c>
      <c r="O193" s="229"/>
      <c r="P193" s="230"/>
      <c r="Q193" s="414">
        <v>0</v>
      </c>
      <c r="R193" s="227" t="str">
        <f t="shared" si="95"/>
        <v/>
      </c>
      <c r="S193" s="228" t="str">
        <f t="shared" si="96"/>
        <v/>
      </c>
      <c r="T193" s="229"/>
      <c r="U193" s="230"/>
      <c r="V193" s="437">
        <v>0</v>
      </c>
      <c r="W193" s="68" t="str">
        <f t="shared" si="97"/>
        <v/>
      </c>
      <c r="X193" s="69" t="str">
        <f t="shared" si="98"/>
        <v/>
      </c>
    </row>
    <row r="194" spans="1:24" ht="14.65" customHeight="1" thickBot="1" x14ac:dyDescent="0.3">
      <c r="A194" s="319"/>
      <c r="B194" s="306"/>
      <c r="C194" s="59" t="s">
        <v>218</v>
      </c>
      <c r="D194" s="92" t="s">
        <v>17</v>
      </c>
      <c r="E194" s="229"/>
      <c r="F194" s="230"/>
      <c r="G194" s="458">
        <v>0</v>
      </c>
      <c r="H194" s="227" t="str">
        <f t="shared" si="91"/>
        <v/>
      </c>
      <c r="I194" s="228" t="str">
        <f t="shared" si="92"/>
        <v/>
      </c>
      <c r="J194" s="229"/>
      <c r="K194" s="230"/>
      <c r="L194" s="414">
        <v>0</v>
      </c>
      <c r="M194" s="227" t="str">
        <f t="shared" si="93"/>
        <v/>
      </c>
      <c r="N194" s="228" t="str">
        <f t="shared" si="94"/>
        <v/>
      </c>
      <c r="O194" s="229"/>
      <c r="P194" s="230"/>
      <c r="Q194" s="414">
        <v>1</v>
      </c>
      <c r="R194" s="227" t="str">
        <f t="shared" si="95"/>
        <v/>
      </c>
      <c r="S194" s="228" t="str">
        <f t="shared" si="96"/>
        <v/>
      </c>
      <c r="T194" s="229"/>
      <c r="U194" s="230"/>
      <c r="V194" s="437">
        <v>0</v>
      </c>
      <c r="W194" s="68" t="str">
        <f t="shared" si="97"/>
        <v/>
      </c>
      <c r="X194" s="69" t="str">
        <f t="shared" si="98"/>
        <v/>
      </c>
    </row>
    <row r="195" spans="1:24" s="120" customFormat="1" ht="14.65" customHeight="1" thickBot="1" x14ac:dyDescent="0.3">
      <c r="A195" s="319"/>
      <c r="B195" s="306"/>
      <c r="C195" s="60" t="s">
        <v>219</v>
      </c>
      <c r="D195" s="93" t="s">
        <v>17</v>
      </c>
      <c r="E195" s="233"/>
      <c r="F195" s="234"/>
      <c r="G195" s="459">
        <v>0</v>
      </c>
      <c r="H195" s="231" t="str">
        <f t="shared" si="91"/>
        <v/>
      </c>
      <c r="I195" s="232" t="str">
        <f t="shared" si="92"/>
        <v/>
      </c>
      <c r="J195" s="233"/>
      <c r="K195" s="234"/>
      <c r="L195" s="415">
        <v>0</v>
      </c>
      <c r="M195" s="231" t="str">
        <f t="shared" si="93"/>
        <v/>
      </c>
      <c r="N195" s="232" t="str">
        <f t="shared" si="94"/>
        <v/>
      </c>
      <c r="O195" s="233"/>
      <c r="P195" s="234"/>
      <c r="Q195" s="415">
        <v>0</v>
      </c>
      <c r="R195" s="231" t="str">
        <f t="shared" si="95"/>
        <v/>
      </c>
      <c r="S195" s="232" t="str">
        <f t="shared" si="96"/>
        <v/>
      </c>
      <c r="T195" s="233"/>
      <c r="U195" s="234"/>
      <c r="V195" s="438">
        <v>1</v>
      </c>
      <c r="W195" s="125" t="str">
        <f t="shared" si="97"/>
        <v/>
      </c>
      <c r="X195" s="126" t="str">
        <f t="shared" si="98"/>
        <v/>
      </c>
    </row>
    <row r="196" spans="1:24" ht="14.65" customHeight="1" thickBot="1" x14ac:dyDescent="0.3">
      <c r="A196" s="319"/>
      <c r="B196" s="321" t="s">
        <v>220</v>
      </c>
      <c r="C196" s="96" t="s">
        <v>221</v>
      </c>
      <c r="D196" s="94"/>
      <c r="E196" s="250"/>
      <c r="F196" s="251"/>
      <c r="G196" s="457">
        <v>0</v>
      </c>
      <c r="H196" s="248" t="str">
        <f t="shared" si="91"/>
        <v/>
      </c>
      <c r="I196" s="249" t="str">
        <f t="shared" si="92"/>
        <v/>
      </c>
      <c r="J196" s="250"/>
      <c r="K196" s="251"/>
      <c r="L196" s="416">
        <v>0</v>
      </c>
      <c r="M196" s="248" t="str">
        <f t="shared" si="93"/>
        <v/>
      </c>
      <c r="N196" s="249" t="str">
        <f t="shared" si="94"/>
        <v/>
      </c>
      <c r="O196" s="250"/>
      <c r="P196" s="251"/>
      <c r="Q196" s="416">
        <v>0</v>
      </c>
      <c r="R196" s="248" t="str">
        <f t="shared" si="95"/>
        <v/>
      </c>
      <c r="S196" s="249" t="str">
        <f t="shared" si="96"/>
        <v/>
      </c>
      <c r="T196" s="250"/>
      <c r="U196" s="251"/>
      <c r="V196" s="439">
        <v>0</v>
      </c>
      <c r="W196" s="97" t="str">
        <f t="shared" si="97"/>
        <v/>
      </c>
      <c r="X196" s="98" t="str">
        <f t="shared" si="98"/>
        <v/>
      </c>
    </row>
    <row r="197" spans="1:24" ht="14.65" customHeight="1" thickBot="1" x14ac:dyDescent="0.3">
      <c r="A197" s="319"/>
      <c r="B197" s="321"/>
      <c r="C197" s="99" t="s">
        <v>222</v>
      </c>
      <c r="D197" s="95"/>
      <c r="E197" s="254"/>
      <c r="F197" s="255"/>
      <c r="G197" s="459">
        <v>0</v>
      </c>
      <c r="H197" s="252" t="str">
        <f t="shared" si="91"/>
        <v/>
      </c>
      <c r="I197" s="253" t="str">
        <f t="shared" si="92"/>
        <v/>
      </c>
      <c r="J197" s="254"/>
      <c r="K197" s="255"/>
      <c r="L197" s="415">
        <v>0</v>
      </c>
      <c r="M197" s="252" t="str">
        <f t="shared" si="93"/>
        <v/>
      </c>
      <c r="N197" s="253" t="str">
        <f t="shared" si="94"/>
        <v/>
      </c>
      <c r="O197" s="254"/>
      <c r="P197" s="255"/>
      <c r="Q197" s="415">
        <v>0</v>
      </c>
      <c r="R197" s="252" t="str">
        <f t="shared" si="95"/>
        <v/>
      </c>
      <c r="S197" s="253" t="str">
        <f t="shared" si="96"/>
        <v/>
      </c>
      <c r="T197" s="254"/>
      <c r="U197" s="255"/>
      <c r="V197" s="438">
        <v>0</v>
      </c>
      <c r="W197" s="135" t="str">
        <f t="shared" si="97"/>
        <v/>
      </c>
      <c r="X197" s="136" t="str">
        <f t="shared" si="98"/>
        <v/>
      </c>
    </row>
    <row r="198" spans="1:24" ht="15.75" thickBot="1" x14ac:dyDescent="0.3">
      <c r="A198" s="316" t="s">
        <v>229</v>
      </c>
      <c r="B198" s="316"/>
      <c r="C198" s="36" t="s">
        <v>230</v>
      </c>
      <c r="D198" s="110" t="s">
        <v>17</v>
      </c>
      <c r="E198" s="229"/>
      <c r="F198" s="230"/>
      <c r="G198" s="457">
        <v>1</v>
      </c>
      <c r="H198" s="227" t="str">
        <f t="shared" ref="H198:H201" si="99">IF((E198*G198)=0,"",(E198*G198))</f>
        <v/>
      </c>
      <c r="I198" s="228" t="str">
        <f t="shared" ref="I198:I201" si="100">IF((F198*G198)=0,"",(F198*G198))</f>
        <v/>
      </c>
      <c r="J198" s="229"/>
      <c r="K198" s="230"/>
      <c r="L198" s="416">
        <v>0</v>
      </c>
      <c r="M198" s="227" t="str">
        <f t="shared" ref="M198:M201" si="101">IF((J198*L198)=0,"",(J198*L198))</f>
        <v/>
      </c>
      <c r="N198" s="228" t="str">
        <f t="shared" ref="N198:N201" si="102">IF((K198*L198)=0,"",(K198*L198))</f>
        <v/>
      </c>
      <c r="O198" s="229"/>
      <c r="P198" s="230"/>
      <c r="Q198" s="416">
        <v>0</v>
      </c>
      <c r="R198" s="227" t="str">
        <f t="shared" ref="R198:R201" si="103">IF((O198*Q198)=0,"",(O198*Q198))</f>
        <v/>
      </c>
      <c r="S198" s="228" t="str">
        <f t="shared" ref="S198:S201" si="104">IF((P198*Q198)=0,"",(P198*Q198))</f>
        <v/>
      </c>
      <c r="T198" s="229"/>
      <c r="U198" s="230"/>
      <c r="V198" s="439">
        <v>0</v>
      </c>
      <c r="W198" s="68" t="str">
        <f t="shared" ref="W198:W201" si="105">IF((T198*V198)=0,"",(T198*V198))</f>
        <v/>
      </c>
      <c r="X198" s="69" t="str">
        <f t="shared" ref="X198:X201" si="106">IF((U198*V198)=0,"",(U198*V198))</f>
        <v/>
      </c>
    </row>
    <row r="199" spans="1:24" ht="15.75" thickBot="1" x14ac:dyDescent="0.3">
      <c r="A199" s="316"/>
      <c r="B199" s="316"/>
      <c r="C199" s="37" t="s">
        <v>231</v>
      </c>
      <c r="D199" s="104" t="s">
        <v>17</v>
      </c>
      <c r="E199" s="229"/>
      <c r="F199" s="230"/>
      <c r="G199" s="458">
        <v>0</v>
      </c>
      <c r="H199" s="227" t="str">
        <f t="shared" si="99"/>
        <v/>
      </c>
      <c r="I199" s="228" t="str">
        <f t="shared" si="100"/>
        <v/>
      </c>
      <c r="J199" s="229"/>
      <c r="K199" s="230"/>
      <c r="L199" s="414">
        <v>0</v>
      </c>
      <c r="M199" s="227" t="str">
        <f t="shared" si="101"/>
        <v/>
      </c>
      <c r="N199" s="228" t="str">
        <f t="shared" si="102"/>
        <v/>
      </c>
      <c r="O199" s="229"/>
      <c r="P199" s="230"/>
      <c r="Q199" s="414">
        <v>0</v>
      </c>
      <c r="R199" s="227" t="str">
        <f t="shared" si="103"/>
        <v/>
      </c>
      <c r="S199" s="228" t="str">
        <f t="shared" si="104"/>
        <v/>
      </c>
      <c r="T199" s="229"/>
      <c r="U199" s="230"/>
      <c r="V199" s="437">
        <v>0</v>
      </c>
      <c r="W199" s="68" t="str">
        <f t="shared" si="105"/>
        <v/>
      </c>
      <c r="X199" s="69" t="str">
        <f t="shared" si="106"/>
        <v/>
      </c>
    </row>
    <row r="200" spans="1:24" ht="15.75" thickBot="1" x14ac:dyDescent="0.3">
      <c r="A200" s="316"/>
      <c r="B200" s="316"/>
      <c r="C200" s="142" t="s">
        <v>232</v>
      </c>
      <c r="D200" s="111" t="s">
        <v>17</v>
      </c>
      <c r="E200" s="241"/>
      <c r="F200" s="242"/>
      <c r="G200" s="459">
        <v>0</v>
      </c>
      <c r="H200" s="239" t="str">
        <f t="shared" si="99"/>
        <v/>
      </c>
      <c r="I200" s="240" t="str">
        <f t="shared" si="100"/>
        <v/>
      </c>
      <c r="J200" s="241"/>
      <c r="K200" s="242"/>
      <c r="L200" s="415">
        <v>0</v>
      </c>
      <c r="M200" s="239" t="str">
        <f t="shared" si="101"/>
        <v/>
      </c>
      <c r="N200" s="240" t="str">
        <f t="shared" si="102"/>
        <v/>
      </c>
      <c r="O200" s="241"/>
      <c r="P200" s="242"/>
      <c r="Q200" s="415">
        <v>0</v>
      </c>
      <c r="R200" s="239" t="str">
        <f t="shared" si="103"/>
        <v/>
      </c>
      <c r="S200" s="240" t="str">
        <f t="shared" si="104"/>
        <v/>
      </c>
      <c r="T200" s="241"/>
      <c r="U200" s="242"/>
      <c r="V200" s="438">
        <v>0</v>
      </c>
      <c r="W200" s="127" t="str">
        <f t="shared" si="105"/>
        <v/>
      </c>
      <c r="X200" s="128" t="str">
        <f t="shared" si="106"/>
        <v/>
      </c>
    </row>
    <row r="201" spans="1:24" s="139" customFormat="1" ht="16.5" thickBot="1" x14ac:dyDescent="0.3">
      <c r="A201" s="317" t="s">
        <v>233</v>
      </c>
      <c r="B201" s="317"/>
      <c r="C201" s="143" t="s">
        <v>234</v>
      </c>
      <c r="D201" s="112" t="s">
        <v>17</v>
      </c>
      <c r="E201" s="258"/>
      <c r="F201" s="259"/>
      <c r="G201" s="473">
        <v>0</v>
      </c>
      <c r="H201" s="256" t="str">
        <f t="shared" si="99"/>
        <v/>
      </c>
      <c r="I201" s="257" t="str">
        <f t="shared" si="100"/>
        <v/>
      </c>
      <c r="J201" s="258"/>
      <c r="K201" s="259"/>
      <c r="L201" s="429">
        <v>0</v>
      </c>
      <c r="M201" s="256" t="str">
        <f t="shared" si="101"/>
        <v/>
      </c>
      <c r="N201" s="257" t="str">
        <f t="shared" si="102"/>
        <v/>
      </c>
      <c r="O201" s="258"/>
      <c r="P201" s="259"/>
      <c r="Q201" s="429">
        <v>0</v>
      </c>
      <c r="R201" s="256" t="str">
        <f t="shared" si="103"/>
        <v/>
      </c>
      <c r="S201" s="257" t="str">
        <f t="shared" si="104"/>
        <v/>
      </c>
      <c r="T201" s="258"/>
      <c r="U201" s="259"/>
      <c r="V201" s="445">
        <v>0</v>
      </c>
      <c r="W201" s="137" t="str">
        <f t="shared" si="105"/>
        <v/>
      </c>
      <c r="X201" s="138" t="str">
        <f t="shared" si="106"/>
        <v/>
      </c>
    </row>
    <row r="202" spans="1:24" ht="15.75" x14ac:dyDescent="0.25">
      <c r="C202" s="114" t="s">
        <v>18</v>
      </c>
      <c r="D202" s="114"/>
      <c r="E202" s="243"/>
      <c r="F202" s="243"/>
      <c r="G202" s="177">
        <f>SUM(G179:G201)</f>
        <v>42</v>
      </c>
      <c r="H202" s="243">
        <f t="shared" ref="H202:X202" si="107">SUM(H179:H201)</f>
        <v>0</v>
      </c>
      <c r="I202" s="243">
        <f t="shared" si="107"/>
        <v>0</v>
      </c>
      <c r="J202" s="243"/>
      <c r="K202" s="243"/>
      <c r="L202" s="177">
        <f t="shared" si="107"/>
        <v>43</v>
      </c>
      <c r="M202" s="243">
        <f t="shared" si="107"/>
        <v>0</v>
      </c>
      <c r="N202" s="243">
        <f t="shared" si="107"/>
        <v>0</v>
      </c>
      <c r="O202" s="243"/>
      <c r="P202" s="243"/>
      <c r="Q202" s="177">
        <f t="shared" si="107"/>
        <v>40</v>
      </c>
      <c r="R202" s="243">
        <f t="shared" si="107"/>
        <v>0</v>
      </c>
      <c r="S202" s="243">
        <f t="shared" si="107"/>
        <v>0</v>
      </c>
      <c r="T202" s="243"/>
      <c r="U202" s="243"/>
      <c r="V202" s="177">
        <f t="shared" si="107"/>
        <v>39</v>
      </c>
      <c r="W202" s="243">
        <f t="shared" si="107"/>
        <v>0</v>
      </c>
      <c r="X202" s="243">
        <f t="shared" si="107"/>
        <v>0</v>
      </c>
    </row>
    <row r="203" spans="1:24" x14ac:dyDescent="0.25">
      <c r="C203" s="29"/>
      <c r="D203" s="29"/>
      <c r="E203" s="261"/>
      <c r="F203" s="261"/>
      <c r="G203" s="430"/>
      <c r="H203" s="260"/>
      <c r="I203" s="260"/>
      <c r="J203" s="261"/>
      <c r="K203" s="261"/>
      <c r="L203" s="430"/>
      <c r="M203" s="260"/>
      <c r="N203" s="260"/>
      <c r="O203" s="261"/>
      <c r="P203" s="261"/>
      <c r="Q203" s="430"/>
      <c r="R203" s="261"/>
      <c r="S203" s="261"/>
      <c r="T203" s="261"/>
      <c r="U203" s="261"/>
      <c r="V203" s="430"/>
      <c r="W203" s="116"/>
      <c r="X203" s="116"/>
    </row>
    <row r="204" spans="1:24" ht="26.25" x14ac:dyDescent="0.25">
      <c r="A204" s="301" t="s">
        <v>235</v>
      </c>
      <c r="B204" s="301"/>
      <c r="C204" s="55"/>
      <c r="D204" s="55"/>
      <c r="E204" s="246"/>
      <c r="F204" s="246"/>
      <c r="G204" s="427"/>
      <c r="H204" s="246"/>
      <c r="I204" s="246"/>
      <c r="J204" s="246"/>
      <c r="K204" s="246"/>
      <c r="L204" s="427"/>
      <c r="M204" s="246"/>
      <c r="N204" s="246"/>
      <c r="O204" s="246"/>
      <c r="P204" s="246"/>
      <c r="Q204" s="427"/>
      <c r="R204" s="246"/>
      <c r="S204" s="246"/>
      <c r="T204" s="246"/>
      <c r="U204" s="246"/>
      <c r="V204" s="427"/>
      <c r="W204" s="65"/>
      <c r="X204" s="65"/>
    </row>
    <row r="205" spans="1:24" ht="27" thickBot="1" x14ac:dyDescent="0.3">
      <c r="A205" s="39"/>
      <c r="C205" s="54"/>
      <c r="D205" s="54"/>
      <c r="E205" s="247"/>
      <c r="F205" s="247"/>
      <c r="G205" s="428"/>
      <c r="H205" s="247"/>
      <c r="I205" s="247"/>
      <c r="J205" s="247"/>
      <c r="K205" s="247"/>
      <c r="L205" s="428"/>
      <c r="M205" s="247"/>
      <c r="N205" s="247"/>
      <c r="O205" s="247"/>
      <c r="P205" s="247"/>
      <c r="Q205" s="428"/>
      <c r="R205" s="247"/>
      <c r="S205" s="247"/>
      <c r="T205" s="247"/>
      <c r="U205" s="247"/>
      <c r="V205" s="428"/>
      <c r="W205" s="64"/>
      <c r="X205" s="64"/>
    </row>
    <row r="206" spans="1:24" ht="14.45" customHeight="1" thickBot="1" x14ac:dyDescent="0.3">
      <c r="A206" s="313" t="s">
        <v>236</v>
      </c>
      <c r="B206" s="313"/>
      <c r="C206" s="30" t="s">
        <v>237</v>
      </c>
      <c r="D206" s="91" t="s">
        <v>17</v>
      </c>
      <c r="E206" s="229"/>
      <c r="F206" s="230"/>
      <c r="G206" s="457">
        <v>5</v>
      </c>
      <c r="H206" s="227" t="str">
        <f t="shared" ref="H206:H224" si="108">IF((E206*G206)=0,"",(E206*G206))</f>
        <v/>
      </c>
      <c r="I206" s="228" t="str">
        <f t="shared" ref="I206:I224" si="109">IF((F206*G206)=0,"",(F206*G206))</f>
        <v/>
      </c>
      <c r="J206" s="229"/>
      <c r="K206" s="230"/>
      <c r="L206" s="416">
        <v>5</v>
      </c>
      <c r="M206" s="227" t="str">
        <f t="shared" ref="M206:M218" si="110">IF((J206*L206)=0,"",(J206*L206))</f>
        <v/>
      </c>
      <c r="N206" s="228" t="str">
        <f t="shared" ref="N206:N218" si="111">IF((K206*L206)=0,"",(K206*L206))</f>
        <v/>
      </c>
      <c r="O206" s="229"/>
      <c r="P206" s="230"/>
      <c r="Q206" s="416">
        <v>5</v>
      </c>
      <c r="R206" s="227" t="str">
        <f t="shared" ref="R206:R224" si="112">IF((O206*Q206)=0,"",(O206*Q206))</f>
        <v/>
      </c>
      <c r="S206" s="228" t="str">
        <f t="shared" ref="S206:S224" si="113">IF((P206*Q206)=0,"",(P206*Q206))</f>
        <v/>
      </c>
      <c r="T206" s="229"/>
      <c r="U206" s="230"/>
      <c r="V206" s="439">
        <v>5</v>
      </c>
      <c r="W206" s="68" t="str">
        <f t="shared" ref="W206:W224" si="114">IF((T206*V206)=0,"",(T206*V206))</f>
        <v/>
      </c>
      <c r="X206" s="69" t="str">
        <f t="shared" ref="X206:X224" si="115">IF((U206*V206)=0,"",(U206*V206))</f>
        <v/>
      </c>
    </row>
    <row r="207" spans="1:24" ht="14.45" customHeight="1" thickBot="1" x14ac:dyDescent="0.3">
      <c r="A207" s="313"/>
      <c r="B207" s="313"/>
      <c r="C207" s="31" t="s">
        <v>238</v>
      </c>
      <c r="D207" s="92" t="s">
        <v>17</v>
      </c>
      <c r="E207" s="229"/>
      <c r="F207" s="230"/>
      <c r="G207" s="458">
        <v>2</v>
      </c>
      <c r="H207" s="227" t="str">
        <f t="shared" si="108"/>
        <v/>
      </c>
      <c r="I207" s="228" t="str">
        <f t="shared" si="109"/>
        <v/>
      </c>
      <c r="J207" s="229"/>
      <c r="K207" s="230"/>
      <c r="L207" s="414">
        <v>2</v>
      </c>
      <c r="M207" s="227" t="str">
        <f t="shared" si="110"/>
        <v/>
      </c>
      <c r="N207" s="228" t="str">
        <f t="shared" si="111"/>
        <v/>
      </c>
      <c r="O207" s="229"/>
      <c r="P207" s="230"/>
      <c r="Q207" s="414">
        <v>2</v>
      </c>
      <c r="R207" s="227" t="str">
        <f t="shared" si="112"/>
        <v/>
      </c>
      <c r="S207" s="228" t="str">
        <f t="shared" si="113"/>
        <v/>
      </c>
      <c r="T207" s="229"/>
      <c r="U207" s="230"/>
      <c r="V207" s="437">
        <v>2</v>
      </c>
      <c r="W207" s="68" t="str">
        <f t="shared" si="114"/>
        <v/>
      </c>
      <c r="X207" s="69" t="str">
        <f t="shared" si="115"/>
        <v/>
      </c>
    </row>
    <row r="208" spans="1:24" ht="14.65" customHeight="1" thickBot="1" x14ac:dyDescent="0.3">
      <c r="A208" s="313"/>
      <c r="B208" s="313"/>
      <c r="C208" s="140" t="s">
        <v>239</v>
      </c>
      <c r="D208" s="109" t="s">
        <v>17</v>
      </c>
      <c r="E208" s="241"/>
      <c r="F208" s="242"/>
      <c r="G208" s="459">
        <v>1</v>
      </c>
      <c r="H208" s="239" t="str">
        <f t="shared" si="108"/>
        <v/>
      </c>
      <c r="I208" s="240" t="str">
        <f t="shared" si="109"/>
        <v/>
      </c>
      <c r="J208" s="241"/>
      <c r="K208" s="242"/>
      <c r="L208" s="415">
        <v>1</v>
      </c>
      <c r="M208" s="239" t="str">
        <f t="shared" si="110"/>
        <v/>
      </c>
      <c r="N208" s="240" t="str">
        <f t="shared" si="111"/>
        <v/>
      </c>
      <c r="O208" s="241"/>
      <c r="P208" s="242"/>
      <c r="Q208" s="415">
        <v>1</v>
      </c>
      <c r="R208" s="239" t="str">
        <f t="shared" si="112"/>
        <v/>
      </c>
      <c r="S208" s="240" t="str">
        <f t="shared" si="113"/>
        <v/>
      </c>
      <c r="T208" s="241"/>
      <c r="U208" s="242"/>
      <c r="V208" s="438">
        <v>1</v>
      </c>
      <c r="W208" s="127" t="str">
        <f t="shared" si="114"/>
        <v/>
      </c>
      <c r="X208" s="128" t="str">
        <f t="shared" si="115"/>
        <v/>
      </c>
    </row>
    <row r="209" spans="1:24" ht="15.75" x14ac:dyDescent="0.25">
      <c r="C209" s="114" t="s">
        <v>18</v>
      </c>
      <c r="D209" s="114"/>
      <c r="E209" s="243"/>
      <c r="F209" s="243"/>
      <c r="G209" s="177">
        <f>SUM(G206:G208)</f>
        <v>8</v>
      </c>
      <c r="H209" s="243">
        <f t="shared" ref="H209:X209" si="116">SUM(H206:H208)</f>
        <v>0</v>
      </c>
      <c r="I209" s="243">
        <f t="shared" si="116"/>
        <v>0</v>
      </c>
      <c r="J209" s="243"/>
      <c r="K209" s="243"/>
      <c r="L209" s="177">
        <f t="shared" si="116"/>
        <v>8</v>
      </c>
      <c r="M209" s="243">
        <f t="shared" si="116"/>
        <v>0</v>
      </c>
      <c r="N209" s="243">
        <f t="shared" si="116"/>
        <v>0</v>
      </c>
      <c r="O209" s="243"/>
      <c r="P209" s="243"/>
      <c r="Q209" s="177">
        <f t="shared" si="116"/>
        <v>8</v>
      </c>
      <c r="R209" s="243">
        <f t="shared" si="116"/>
        <v>0</v>
      </c>
      <c r="S209" s="243">
        <f t="shared" si="116"/>
        <v>0</v>
      </c>
      <c r="T209" s="243"/>
      <c r="U209" s="243"/>
      <c r="V209" s="177">
        <f t="shared" si="116"/>
        <v>8</v>
      </c>
      <c r="W209" s="243">
        <f t="shared" si="116"/>
        <v>0</v>
      </c>
      <c r="X209" s="243">
        <f t="shared" si="116"/>
        <v>0</v>
      </c>
    </row>
    <row r="210" spans="1:24" x14ac:dyDescent="0.25">
      <c r="C210" s="29"/>
      <c r="D210" s="29"/>
      <c r="E210" s="261"/>
      <c r="F210" s="261"/>
      <c r="G210" s="430"/>
      <c r="H210" s="260"/>
      <c r="I210" s="260"/>
      <c r="J210" s="261"/>
      <c r="K210" s="261"/>
      <c r="L210" s="430"/>
      <c r="M210" s="260"/>
      <c r="N210" s="260"/>
      <c r="O210" s="261"/>
      <c r="P210" s="261"/>
      <c r="Q210" s="430"/>
      <c r="R210" s="261"/>
      <c r="S210" s="261"/>
      <c r="T210" s="261"/>
      <c r="U210" s="261"/>
      <c r="V210" s="430"/>
      <c r="W210" s="116"/>
      <c r="X210" s="116"/>
    </row>
    <row r="211" spans="1:24" ht="26.25" x14ac:dyDescent="0.25">
      <c r="A211" s="301" t="s">
        <v>240</v>
      </c>
      <c r="B211" s="301"/>
      <c r="C211" s="55"/>
      <c r="D211" s="55"/>
      <c r="E211" s="246"/>
      <c r="F211" s="246"/>
      <c r="G211" s="427"/>
      <c r="H211" s="246"/>
      <c r="I211" s="246"/>
      <c r="J211" s="246"/>
      <c r="K211" s="246"/>
      <c r="L211" s="427"/>
      <c r="M211" s="246"/>
      <c r="N211" s="246"/>
      <c r="O211" s="246"/>
      <c r="P211" s="246"/>
      <c r="Q211" s="427"/>
      <c r="R211" s="246"/>
      <c r="S211" s="246"/>
      <c r="T211" s="246"/>
      <c r="U211" s="246"/>
      <c r="V211" s="427"/>
      <c r="W211" s="65"/>
      <c r="X211" s="65"/>
    </row>
    <row r="212" spans="1:24" ht="27" thickBot="1" x14ac:dyDescent="0.3">
      <c r="A212" s="39"/>
      <c r="C212" s="54"/>
      <c r="D212" s="54"/>
      <c r="E212" s="247"/>
      <c r="F212" s="247"/>
      <c r="G212" s="428"/>
      <c r="H212" s="247"/>
      <c r="I212" s="247"/>
      <c r="J212" s="247"/>
      <c r="K212" s="247"/>
      <c r="L212" s="428"/>
      <c r="M212" s="247"/>
      <c r="N212" s="247"/>
      <c r="O212" s="247"/>
      <c r="P212" s="247"/>
      <c r="Q212" s="428"/>
      <c r="R212" s="247"/>
      <c r="S212" s="247"/>
      <c r="T212" s="247"/>
      <c r="U212" s="247"/>
      <c r="V212" s="428"/>
      <c r="W212" s="64"/>
      <c r="X212" s="64"/>
    </row>
    <row r="213" spans="1:24" s="119" customFormat="1" ht="14.65" customHeight="1" thickBot="1" x14ac:dyDescent="0.3">
      <c r="A213" s="313" t="s">
        <v>241</v>
      </c>
      <c r="B213" s="313"/>
      <c r="C213" s="61" t="s">
        <v>242</v>
      </c>
      <c r="D213" s="91" t="s">
        <v>17</v>
      </c>
      <c r="E213" s="225"/>
      <c r="F213" s="226"/>
      <c r="G213" s="457">
        <v>0</v>
      </c>
      <c r="H213" s="223" t="str">
        <f t="shared" si="108"/>
        <v/>
      </c>
      <c r="I213" s="224" t="str">
        <f t="shared" si="109"/>
        <v/>
      </c>
      <c r="J213" s="225"/>
      <c r="K213" s="226"/>
      <c r="L213" s="416">
        <v>0</v>
      </c>
      <c r="M213" s="223" t="str">
        <f t="shared" si="110"/>
        <v/>
      </c>
      <c r="N213" s="224" t="str">
        <f t="shared" si="111"/>
        <v/>
      </c>
      <c r="O213" s="225"/>
      <c r="P213" s="226"/>
      <c r="Q213" s="416">
        <v>0</v>
      </c>
      <c r="R213" s="223" t="str">
        <f t="shared" si="112"/>
        <v/>
      </c>
      <c r="S213" s="224" t="str">
        <f t="shared" si="113"/>
        <v/>
      </c>
      <c r="T213" s="225"/>
      <c r="U213" s="226"/>
      <c r="V213" s="439">
        <v>0</v>
      </c>
      <c r="W213" s="66" t="str">
        <f t="shared" si="114"/>
        <v/>
      </c>
      <c r="X213" s="67" t="str">
        <f t="shared" si="115"/>
        <v/>
      </c>
    </row>
    <row r="214" spans="1:24" ht="14.65" customHeight="1" thickBot="1" x14ac:dyDescent="0.3">
      <c r="A214" s="313"/>
      <c r="B214" s="313"/>
      <c r="C214" s="59" t="s">
        <v>243</v>
      </c>
      <c r="D214" s="92" t="s">
        <v>17</v>
      </c>
      <c r="E214" s="229"/>
      <c r="F214" s="230"/>
      <c r="G214" s="458">
        <v>1</v>
      </c>
      <c r="H214" s="227" t="str">
        <f t="shared" si="108"/>
        <v/>
      </c>
      <c r="I214" s="228" t="str">
        <f t="shared" si="109"/>
        <v/>
      </c>
      <c r="J214" s="229"/>
      <c r="K214" s="230"/>
      <c r="L214" s="414">
        <v>1</v>
      </c>
      <c r="M214" s="227" t="str">
        <f t="shared" si="110"/>
        <v/>
      </c>
      <c r="N214" s="228" t="str">
        <f t="shared" si="111"/>
        <v/>
      </c>
      <c r="O214" s="229"/>
      <c r="P214" s="230"/>
      <c r="Q214" s="414">
        <v>1</v>
      </c>
      <c r="R214" s="227" t="str">
        <f t="shared" si="112"/>
        <v/>
      </c>
      <c r="S214" s="228" t="str">
        <f t="shared" si="113"/>
        <v/>
      </c>
      <c r="T214" s="229"/>
      <c r="U214" s="230"/>
      <c r="V214" s="437">
        <v>1</v>
      </c>
      <c r="W214" s="68" t="str">
        <f t="shared" si="114"/>
        <v/>
      </c>
      <c r="X214" s="69" t="str">
        <f t="shared" si="115"/>
        <v/>
      </c>
    </row>
    <row r="215" spans="1:24" ht="14.65" customHeight="1" thickBot="1" x14ac:dyDescent="0.3">
      <c r="A215" s="313"/>
      <c r="B215" s="313"/>
      <c r="C215" s="59" t="s">
        <v>244</v>
      </c>
      <c r="D215" s="92" t="s">
        <v>17</v>
      </c>
      <c r="E215" s="229"/>
      <c r="F215" s="230"/>
      <c r="G215" s="458">
        <v>0</v>
      </c>
      <c r="H215" s="227" t="str">
        <f t="shared" si="108"/>
        <v/>
      </c>
      <c r="I215" s="228" t="str">
        <f t="shared" si="109"/>
        <v/>
      </c>
      <c r="J215" s="229"/>
      <c r="K215" s="230"/>
      <c r="L215" s="414">
        <v>0</v>
      </c>
      <c r="M215" s="227" t="str">
        <f t="shared" si="110"/>
        <v/>
      </c>
      <c r="N215" s="228" t="str">
        <f t="shared" si="111"/>
        <v/>
      </c>
      <c r="O215" s="229"/>
      <c r="P215" s="230"/>
      <c r="Q215" s="414">
        <v>0</v>
      </c>
      <c r="R215" s="227" t="str">
        <f t="shared" si="112"/>
        <v/>
      </c>
      <c r="S215" s="228" t="str">
        <f t="shared" si="113"/>
        <v/>
      </c>
      <c r="T215" s="229"/>
      <c r="U215" s="230"/>
      <c r="V215" s="437">
        <v>0</v>
      </c>
      <c r="W215" s="68" t="str">
        <f t="shared" si="114"/>
        <v/>
      </c>
      <c r="X215" s="69" t="str">
        <f t="shared" si="115"/>
        <v/>
      </c>
    </row>
    <row r="216" spans="1:24" ht="14.65" customHeight="1" thickBot="1" x14ac:dyDescent="0.3">
      <c r="A216" s="313"/>
      <c r="B216" s="313"/>
      <c r="C216" s="59" t="s">
        <v>245</v>
      </c>
      <c r="D216" s="92" t="s">
        <v>17</v>
      </c>
      <c r="E216" s="229"/>
      <c r="F216" s="230"/>
      <c r="G216" s="458">
        <v>1</v>
      </c>
      <c r="H216" s="227" t="str">
        <f t="shared" si="108"/>
        <v/>
      </c>
      <c r="I216" s="228" t="str">
        <f t="shared" si="109"/>
        <v/>
      </c>
      <c r="J216" s="229"/>
      <c r="K216" s="230"/>
      <c r="L216" s="414">
        <v>1</v>
      </c>
      <c r="M216" s="227" t="str">
        <f t="shared" si="110"/>
        <v/>
      </c>
      <c r="N216" s="228" t="str">
        <f t="shared" si="111"/>
        <v/>
      </c>
      <c r="O216" s="229"/>
      <c r="P216" s="230"/>
      <c r="Q216" s="414">
        <v>1</v>
      </c>
      <c r="R216" s="227" t="str">
        <f t="shared" si="112"/>
        <v/>
      </c>
      <c r="S216" s="228" t="str">
        <f t="shared" si="113"/>
        <v/>
      </c>
      <c r="T216" s="229"/>
      <c r="U216" s="230"/>
      <c r="V216" s="437">
        <v>1</v>
      </c>
      <c r="W216" s="68" t="str">
        <f t="shared" si="114"/>
        <v/>
      </c>
      <c r="X216" s="69" t="str">
        <f t="shared" si="115"/>
        <v/>
      </c>
    </row>
    <row r="217" spans="1:24" ht="14.65" customHeight="1" thickBot="1" x14ac:dyDescent="0.3">
      <c r="A217" s="313"/>
      <c r="B217" s="313"/>
      <c r="C217" s="59" t="s">
        <v>246</v>
      </c>
      <c r="D217" s="92" t="s">
        <v>17</v>
      </c>
      <c r="E217" s="229"/>
      <c r="F217" s="230"/>
      <c r="G217" s="458">
        <v>0</v>
      </c>
      <c r="H217" s="227" t="str">
        <f t="shared" si="108"/>
        <v/>
      </c>
      <c r="I217" s="228" t="str">
        <f t="shared" si="109"/>
        <v/>
      </c>
      <c r="J217" s="229"/>
      <c r="K217" s="230"/>
      <c r="L217" s="414">
        <v>0</v>
      </c>
      <c r="M217" s="227" t="str">
        <f t="shared" si="110"/>
        <v/>
      </c>
      <c r="N217" s="228" t="str">
        <f t="shared" si="111"/>
        <v/>
      </c>
      <c r="O217" s="229"/>
      <c r="P217" s="230"/>
      <c r="Q217" s="414">
        <v>0</v>
      </c>
      <c r="R217" s="227" t="str">
        <f t="shared" si="112"/>
        <v/>
      </c>
      <c r="S217" s="228" t="str">
        <f t="shared" si="113"/>
        <v/>
      </c>
      <c r="T217" s="229"/>
      <c r="U217" s="230"/>
      <c r="V217" s="437">
        <v>0</v>
      </c>
      <c r="W217" s="68" t="str">
        <f t="shared" si="114"/>
        <v/>
      </c>
      <c r="X217" s="69" t="str">
        <f t="shared" si="115"/>
        <v/>
      </c>
    </row>
    <row r="218" spans="1:24" ht="14.65" customHeight="1" thickBot="1" x14ac:dyDescent="0.3">
      <c r="A218" s="313"/>
      <c r="B218" s="313"/>
      <c r="C218" s="141" t="s">
        <v>247</v>
      </c>
      <c r="D218" s="109" t="s">
        <v>17</v>
      </c>
      <c r="E218" s="241"/>
      <c r="F218" s="242"/>
      <c r="G218" s="459">
        <v>0</v>
      </c>
      <c r="H218" s="239" t="str">
        <f t="shared" si="108"/>
        <v/>
      </c>
      <c r="I218" s="240" t="str">
        <f t="shared" si="109"/>
        <v/>
      </c>
      <c r="J218" s="241"/>
      <c r="K218" s="242"/>
      <c r="L218" s="415">
        <v>0</v>
      </c>
      <c r="M218" s="239" t="str">
        <f t="shared" si="110"/>
        <v/>
      </c>
      <c r="N218" s="240" t="str">
        <f t="shared" si="111"/>
        <v/>
      </c>
      <c r="O218" s="241"/>
      <c r="P218" s="242"/>
      <c r="Q218" s="415">
        <v>0</v>
      </c>
      <c r="R218" s="239" t="str">
        <f t="shared" si="112"/>
        <v/>
      </c>
      <c r="S218" s="240" t="str">
        <f t="shared" si="113"/>
        <v/>
      </c>
      <c r="T218" s="241"/>
      <c r="U218" s="242"/>
      <c r="V218" s="438">
        <v>0</v>
      </c>
      <c r="W218" s="127" t="str">
        <f t="shared" si="114"/>
        <v/>
      </c>
      <c r="X218" s="128" t="str">
        <f t="shared" si="115"/>
        <v/>
      </c>
    </row>
    <row r="219" spans="1:24" s="149" customFormat="1" ht="14.65" customHeight="1" thickBot="1" x14ac:dyDescent="0.3">
      <c r="A219" s="314" t="s">
        <v>248</v>
      </c>
      <c r="B219" s="314"/>
      <c r="C219" s="30" t="s">
        <v>249</v>
      </c>
      <c r="D219" s="91" t="s">
        <v>17</v>
      </c>
      <c r="E219" s="263"/>
      <c r="F219" s="226"/>
      <c r="G219" s="457">
        <v>0</v>
      </c>
      <c r="H219" s="223" t="str">
        <f t="shared" si="108"/>
        <v/>
      </c>
      <c r="I219" s="223" t="str">
        <f t="shared" si="109"/>
        <v/>
      </c>
      <c r="J219" s="226"/>
      <c r="K219" s="226"/>
      <c r="L219" s="416">
        <v>0</v>
      </c>
      <c r="M219" s="223" t="str">
        <f t="shared" ref="M219" si="117">IF((J219*L219)=0,"",(J219*L219))</f>
        <v/>
      </c>
      <c r="N219" s="223" t="str">
        <f t="shared" ref="N219:N221" si="118">IF((K219*L219)=0,"",(K219*L219))</f>
        <v/>
      </c>
      <c r="O219" s="226"/>
      <c r="P219" s="226"/>
      <c r="Q219" s="416">
        <v>0</v>
      </c>
      <c r="R219" s="223" t="str">
        <f t="shared" si="112"/>
        <v/>
      </c>
      <c r="S219" s="223" t="str">
        <f t="shared" si="113"/>
        <v/>
      </c>
      <c r="T219" s="226"/>
      <c r="U219" s="226"/>
      <c r="V219" s="439">
        <v>0</v>
      </c>
      <c r="W219" s="66" t="str">
        <f t="shared" si="114"/>
        <v/>
      </c>
      <c r="X219" s="66" t="str">
        <f t="shared" si="115"/>
        <v/>
      </c>
    </row>
    <row r="220" spans="1:24" s="148" customFormat="1" ht="14.65" customHeight="1" thickBot="1" x14ac:dyDescent="0.3">
      <c r="A220" s="314"/>
      <c r="B220" s="314"/>
      <c r="C220" s="31" t="s">
        <v>250</v>
      </c>
      <c r="D220" s="92" t="s">
        <v>17</v>
      </c>
      <c r="E220" s="264"/>
      <c r="F220" s="230"/>
      <c r="G220" s="458">
        <v>1</v>
      </c>
      <c r="H220" s="227" t="str">
        <f t="shared" si="108"/>
        <v/>
      </c>
      <c r="I220" s="227" t="str">
        <f t="shared" si="109"/>
        <v/>
      </c>
      <c r="J220" s="230"/>
      <c r="K220" s="230"/>
      <c r="L220" s="414">
        <v>1</v>
      </c>
      <c r="M220" s="227" t="str">
        <f>IF((J220*L220)=0,"",(J220*L220))</f>
        <v/>
      </c>
      <c r="N220" s="227" t="str">
        <f t="shared" si="118"/>
        <v/>
      </c>
      <c r="O220" s="230"/>
      <c r="P220" s="230"/>
      <c r="Q220" s="414">
        <v>1</v>
      </c>
      <c r="R220" s="227" t="str">
        <f t="shared" si="112"/>
        <v/>
      </c>
      <c r="S220" s="227" t="str">
        <f t="shared" si="113"/>
        <v/>
      </c>
      <c r="T220" s="230"/>
      <c r="U220" s="230"/>
      <c r="V220" s="437">
        <v>1</v>
      </c>
      <c r="W220" s="68" t="str">
        <f t="shared" si="114"/>
        <v/>
      </c>
      <c r="X220" s="68" t="str">
        <f t="shared" si="115"/>
        <v/>
      </c>
    </row>
    <row r="221" spans="1:24" s="148" customFormat="1" ht="14.65" customHeight="1" thickBot="1" x14ac:dyDescent="0.3">
      <c r="A221" s="314"/>
      <c r="B221" s="314"/>
      <c r="C221" s="31" t="s">
        <v>251</v>
      </c>
      <c r="D221" s="92" t="s">
        <v>17</v>
      </c>
      <c r="E221" s="264"/>
      <c r="F221" s="230"/>
      <c r="G221" s="458">
        <v>0</v>
      </c>
      <c r="H221" s="227" t="str">
        <f t="shared" si="108"/>
        <v/>
      </c>
      <c r="I221" s="227" t="str">
        <f t="shared" si="109"/>
        <v/>
      </c>
      <c r="J221" s="230"/>
      <c r="K221" s="230"/>
      <c r="L221" s="414">
        <v>0</v>
      </c>
      <c r="M221" s="227" t="str">
        <f>IF((J221*L221)=0,"",(J221*L221))</f>
        <v/>
      </c>
      <c r="N221" s="227" t="str">
        <f t="shared" si="118"/>
        <v/>
      </c>
      <c r="O221" s="230"/>
      <c r="P221" s="230"/>
      <c r="Q221" s="414">
        <v>0</v>
      </c>
      <c r="R221" s="227" t="str">
        <f t="shared" si="112"/>
        <v/>
      </c>
      <c r="S221" s="227" t="str">
        <f t="shared" si="113"/>
        <v/>
      </c>
      <c r="T221" s="230"/>
      <c r="U221" s="230"/>
      <c r="V221" s="437">
        <v>0</v>
      </c>
      <c r="W221" s="68" t="str">
        <f t="shared" si="114"/>
        <v/>
      </c>
      <c r="X221" s="68" t="str">
        <f t="shared" si="115"/>
        <v/>
      </c>
    </row>
    <row r="222" spans="1:24" s="148" customFormat="1" ht="14.65" customHeight="1" thickBot="1" x14ac:dyDescent="0.3">
      <c r="A222" s="314"/>
      <c r="B222" s="314"/>
      <c r="C222" s="31" t="s">
        <v>252</v>
      </c>
      <c r="D222" s="92" t="s">
        <v>17</v>
      </c>
      <c r="E222" s="264"/>
      <c r="F222" s="230"/>
      <c r="G222" s="458">
        <v>1</v>
      </c>
      <c r="H222" s="227" t="str">
        <f t="shared" si="108"/>
        <v/>
      </c>
      <c r="I222" s="227" t="str">
        <f t="shared" si="109"/>
        <v/>
      </c>
      <c r="J222" s="230"/>
      <c r="K222" s="230"/>
      <c r="L222" s="414">
        <v>1</v>
      </c>
      <c r="M222" s="227" t="str">
        <f>IF((J222*L222)=0,"",(J222*L222))</f>
        <v/>
      </c>
      <c r="N222" s="227" t="str">
        <f>IF((K222*L222)=0,"",(K222*L222))</f>
        <v/>
      </c>
      <c r="O222" s="230"/>
      <c r="P222" s="230"/>
      <c r="Q222" s="414">
        <v>1</v>
      </c>
      <c r="R222" s="227" t="str">
        <f t="shared" si="112"/>
        <v/>
      </c>
      <c r="S222" s="227" t="str">
        <f t="shared" si="113"/>
        <v/>
      </c>
      <c r="T222" s="230"/>
      <c r="U222" s="230"/>
      <c r="V222" s="437">
        <v>1</v>
      </c>
      <c r="W222" s="68" t="str">
        <f t="shared" si="114"/>
        <v/>
      </c>
      <c r="X222" s="68" t="str">
        <f t="shared" si="115"/>
        <v/>
      </c>
    </row>
    <row r="223" spans="1:24" s="148" customFormat="1" ht="14.65" customHeight="1" thickBot="1" x14ac:dyDescent="0.3">
      <c r="A223" s="314"/>
      <c r="B223" s="314"/>
      <c r="C223" s="31" t="s">
        <v>253</v>
      </c>
      <c r="D223" s="92" t="s">
        <v>17</v>
      </c>
      <c r="E223" s="264"/>
      <c r="F223" s="230"/>
      <c r="G223" s="458">
        <v>0</v>
      </c>
      <c r="H223" s="227" t="str">
        <f t="shared" si="108"/>
        <v/>
      </c>
      <c r="I223" s="227" t="str">
        <f t="shared" si="109"/>
        <v/>
      </c>
      <c r="J223" s="230"/>
      <c r="K223" s="230"/>
      <c r="L223" s="414">
        <v>0</v>
      </c>
      <c r="M223" s="227" t="str">
        <f t="shared" ref="M223:M224" si="119">IF((J223*L223)=0,"",(J223*L223))</f>
        <v/>
      </c>
      <c r="N223" s="227" t="str">
        <f t="shared" ref="N223:N224" si="120">IF((K223*L223)=0,"",(K223*L223))</f>
        <v/>
      </c>
      <c r="O223" s="230"/>
      <c r="P223" s="230"/>
      <c r="Q223" s="414">
        <v>0</v>
      </c>
      <c r="R223" s="227" t="str">
        <f t="shared" si="112"/>
        <v/>
      </c>
      <c r="S223" s="227" t="str">
        <f t="shared" si="113"/>
        <v/>
      </c>
      <c r="T223" s="230"/>
      <c r="U223" s="230"/>
      <c r="V223" s="437">
        <v>0</v>
      </c>
      <c r="W223" s="68" t="str">
        <f t="shared" si="114"/>
        <v/>
      </c>
      <c r="X223" s="68" t="str">
        <f t="shared" si="115"/>
        <v/>
      </c>
    </row>
    <row r="224" spans="1:24" s="150" customFormat="1" ht="14.65" customHeight="1" thickBot="1" x14ac:dyDescent="0.3">
      <c r="A224" s="314"/>
      <c r="B224" s="314"/>
      <c r="C224" s="32" t="s">
        <v>254</v>
      </c>
      <c r="D224" s="93" t="s">
        <v>17</v>
      </c>
      <c r="E224" s="265"/>
      <c r="F224" s="234"/>
      <c r="G224" s="459">
        <v>1</v>
      </c>
      <c r="H224" s="231" t="str">
        <f t="shared" si="108"/>
        <v/>
      </c>
      <c r="I224" s="231" t="str">
        <f t="shared" si="109"/>
        <v/>
      </c>
      <c r="J224" s="234"/>
      <c r="K224" s="234"/>
      <c r="L224" s="415">
        <v>1</v>
      </c>
      <c r="M224" s="231" t="str">
        <f t="shared" si="119"/>
        <v/>
      </c>
      <c r="N224" s="231" t="str">
        <f t="shared" si="120"/>
        <v/>
      </c>
      <c r="O224" s="234"/>
      <c r="P224" s="234"/>
      <c r="Q224" s="415">
        <v>1</v>
      </c>
      <c r="R224" s="231" t="str">
        <f t="shared" si="112"/>
        <v/>
      </c>
      <c r="S224" s="231" t="str">
        <f t="shared" si="113"/>
        <v/>
      </c>
      <c r="T224" s="234"/>
      <c r="U224" s="234"/>
      <c r="V224" s="438">
        <v>1</v>
      </c>
      <c r="W224" s="125" t="str">
        <f t="shared" si="114"/>
        <v/>
      </c>
      <c r="X224" s="125" t="str">
        <f t="shared" si="115"/>
        <v/>
      </c>
    </row>
    <row r="225" spans="2:24" s="54" customFormat="1" ht="12.75" x14ac:dyDescent="0.2">
      <c r="B225" s="172"/>
      <c r="C225" s="173" t="s">
        <v>18</v>
      </c>
      <c r="D225" s="173"/>
      <c r="E225" s="276"/>
      <c r="F225" s="276"/>
      <c r="G225" s="474">
        <f>SUM(G213:G224)</f>
        <v>5</v>
      </c>
      <c r="H225" s="276">
        <f t="shared" ref="H225:X225" si="121">SUM(H213:H224)</f>
        <v>0</v>
      </c>
      <c r="I225" s="276">
        <f t="shared" si="121"/>
        <v>0</v>
      </c>
      <c r="J225" s="276"/>
      <c r="K225" s="276"/>
      <c r="L225" s="474">
        <f t="shared" si="121"/>
        <v>5</v>
      </c>
      <c r="M225" s="276">
        <f t="shared" si="121"/>
        <v>0</v>
      </c>
      <c r="N225" s="276">
        <f t="shared" si="121"/>
        <v>0</v>
      </c>
      <c r="O225" s="276"/>
      <c r="P225" s="276"/>
      <c r="Q225" s="474">
        <f>SUM(Q213:Q224)</f>
        <v>5</v>
      </c>
      <c r="R225" s="276">
        <f t="shared" si="121"/>
        <v>0</v>
      </c>
      <c r="S225" s="276">
        <f t="shared" si="121"/>
        <v>0</v>
      </c>
      <c r="T225" s="276"/>
      <c r="U225" s="276"/>
      <c r="V225" s="474">
        <f t="shared" si="121"/>
        <v>5</v>
      </c>
      <c r="W225" s="276">
        <f t="shared" si="121"/>
        <v>0</v>
      </c>
      <c r="X225" s="276">
        <f t="shared" si="121"/>
        <v>0</v>
      </c>
    </row>
    <row r="226" spans="2:24" ht="15.75" x14ac:dyDescent="0.25">
      <c r="C226" s="114" t="s">
        <v>307</v>
      </c>
      <c r="D226" s="29"/>
      <c r="E226" s="261"/>
      <c r="F226" s="261"/>
      <c r="G226" s="177">
        <f>+G225+G209+G202+G176+G164</f>
        <v>208</v>
      </c>
      <c r="H226" s="243">
        <f>+H225+H209+H202+H176+H164</f>
        <v>0</v>
      </c>
      <c r="I226" s="243">
        <f t="shared" ref="I226:X226" si="122">+I225+I209+I202+I176+I164</f>
        <v>0</v>
      </c>
      <c r="J226" s="243"/>
      <c r="K226" s="243"/>
      <c r="L226" s="177">
        <f t="shared" si="122"/>
        <v>166</v>
      </c>
      <c r="M226" s="243">
        <f t="shared" si="122"/>
        <v>0</v>
      </c>
      <c r="N226" s="243">
        <f t="shared" si="122"/>
        <v>0</v>
      </c>
      <c r="O226" s="243"/>
      <c r="P226" s="243"/>
      <c r="Q226" s="177">
        <f t="shared" si="122"/>
        <v>163</v>
      </c>
      <c r="R226" s="243">
        <f t="shared" si="122"/>
        <v>0</v>
      </c>
      <c r="S226" s="243">
        <f t="shared" si="122"/>
        <v>0</v>
      </c>
      <c r="T226" s="243"/>
      <c r="U226" s="243"/>
      <c r="V226" s="177">
        <f t="shared" si="122"/>
        <v>162</v>
      </c>
      <c r="W226" s="243">
        <f t="shared" si="122"/>
        <v>0</v>
      </c>
      <c r="X226" s="243">
        <f t="shared" si="122"/>
        <v>0</v>
      </c>
    </row>
  </sheetData>
  <protectedRanges>
    <protectedRange algorithmName="SHA-512" hashValue="mEco3mQrLbtRwBq5PARcAz5rli5wfT2fWT7TVp4wM8tLmKtoGIYBOM9jmv7V5gFoESHpJbBdHdaaRc66b8Oivw==" saltValue="yAeuvHQa3+MF+83/DKvh5w==" spinCount="100000" sqref="W165:X169 H211:I224 M9:N163 R204:S208 W204:X208 H165:I169 M204:N208 W9:X163 H204:I208 M165:N169 R211:S224 W211:X224 H9:I163 R165:S169 M211:N224 R9:S163 R177:S201 W177:X201 M177:N201 H177:I201" name="Plage1"/>
    <protectedRange algorithmName="SHA-512" hashValue="mEco3mQrLbtRwBq5PARcAz5rli5wfT2fWT7TVp4wM8tLmKtoGIYBOM9jmv7V5gFoESHpJbBdHdaaRc66b8Oivw==" saltValue="yAeuvHQa3+MF+83/DKvh5w==" spinCount="100000" sqref="G164:X164" name="Plage1_1_2"/>
    <protectedRange algorithmName="SHA-512" hashValue="mEco3mQrLbtRwBq5PARcAz5rli5wfT2fWT7TVp4wM8tLmKtoGIYBOM9jmv7V5gFoESHpJbBdHdaaRc66b8Oivw==" saltValue="yAeuvHQa3+MF+83/DKvh5w==" spinCount="100000" sqref="G176:X176" name="Plage1_1_3"/>
    <protectedRange algorithmName="SHA-512" hashValue="mEco3mQrLbtRwBq5PARcAz5rli5wfT2fWT7TVp4wM8tLmKtoGIYBOM9jmv7V5gFoESHpJbBdHdaaRc66b8Oivw==" saltValue="yAeuvHQa3+MF+83/DKvh5w==" spinCount="100000" sqref="G202:X202 G209:X209 G225:X225" name="Plage1_1_4"/>
    <protectedRange algorithmName="SHA-512" hashValue="mEco3mQrLbtRwBq5PARcAz5rli5wfT2fWT7TVp4wM8tLmKtoGIYBOM9jmv7V5gFoESHpJbBdHdaaRc66b8Oivw==" saltValue="yAeuvHQa3+MF+83/DKvh5w==" spinCount="100000" sqref="H170:I172 M170:N172 W170:X172 R170:S172" name="Plage1_1"/>
    <protectedRange algorithmName="SHA-512" hashValue="mEco3mQrLbtRwBq5PARcAz5rli5wfT2fWT7TVp4wM8tLmKtoGIYBOM9jmv7V5gFoESHpJbBdHdaaRc66b8Oivw==" saltValue="yAeuvHQa3+MF+83/DKvh5w==" spinCount="100000" sqref="R173:S175 W173:X175 M173:N175 H173:I175" name="Plage1_2"/>
  </protectedRanges>
  <mergeCells count="72">
    <mergeCell ref="B170:B172"/>
    <mergeCell ref="B173:B175"/>
    <mergeCell ref="A170:A175"/>
    <mergeCell ref="Q7:Q8"/>
    <mergeCell ref="O7:P7"/>
    <mergeCell ref="M7:N7"/>
    <mergeCell ref="L7:L8"/>
    <mergeCell ref="J7:K7"/>
    <mergeCell ref="A177:B177"/>
    <mergeCell ref="A179:A181"/>
    <mergeCell ref="B179:B181"/>
    <mergeCell ref="A190:A197"/>
    <mergeCell ref="A182:A189"/>
    <mergeCell ref="B196:B197"/>
    <mergeCell ref="B190:B195"/>
    <mergeCell ref="A211:B211"/>
    <mergeCell ref="A206:B208"/>
    <mergeCell ref="A213:B218"/>
    <mergeCell ref="A219:B224"/>
    <mergeCell ref="B143:B151"/>
    <mergeCell ref="A152:A160"/>
    <mergeCell ref="B152:B160"/>
    <mergeCell ref="A198:B200"/>
    <mergeCell ref="A201:B201"/>
    <mergeCell ref="B182:B185"/>
    <mergeCell ref="B186:B189"/>
    <mergeCell ref="A161:A163"/>
    <mergeCell ref="B161:B163"/>
    <mergeCell ref="B167:B169"/>
    <mergeCell ref="A167:A169"/>
    <mergeCell ref="A204:B204"/>
    <mergeCell ref="B80:B88"/>
    <mergeCell ref="A134:A151"/>
    <mergeCell ref="B53:B61"/>
    <mergeCell ref="A41:A44"/>
    <mergeCell ref="B41:B44"/>
    <mergeCell ref="B71:B79"/>
    <mergeCell ref="B62:B70"/>
    <mergeCell ref="A45:A133"/>
    <mergeCell ref="B45:B48"/>
    <mergeCell ref="B49:B52"/>
    <mergeCell ref="B134:B142"/>
    <mergeCell ref="B116:B124"/>
    <mergeCell ref="B125:B133"/>
    <mergeCell ref="B107:B115"/>
    <mergeCell ref="B98:B106"/>
    <mergeCell ref="B89:B97"/>
    <mergeCell ref="J6:N6"/>
    <mergeCell ref="T6:X6"/>
    <mergeCell ref="O6:S6"/>
    <mergeCell ref="B32:B40"/>
    <mergeCell ref="A32:A40"/>
    <mergeCell ref="B9:B12"/>
    <mergeCell ref="B13:B16"/>
    <mergeCell ref="B17:B20"/>
    <mergeCell ref="B21:B24"/>
    <mergeCell ref="A9:A31"/>
    <mergeCell ref="B25:B28"/>
    <mergeCell ref="B29:B31"/>
    <mergeCell ref="W7:X7"/>
    <mergeCell ref="V7:V8"/>
    <mergeCell ref="T7:U7"/>
    <mergeCell ref="R7:S7"/>
    <mergeCell ref="A8:B8"/>
    <mergeCell ref="A1:H1"/>
    <mergeCell ref="E6:I6"/>
    <mergeCell ref="A4:B6"/>
    <mergeCell ref="C4:C6"/>
    <mergeCell ref="A7:B7"/>
    <mergeCell ref="E7:F7"/>
    <mergeCell ref="G7:G8"/>
    <mergeCell ref="H7:I7"/>
  </mergeCells>
  <phoneticPr fontId="2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FA07-16AF-49CD-987B-A0F994B48ADC}">
  <dimension ref="A1:X226"/>
  <sheetViews>
    <sheetView showGridLines="0" zoomScale="80" zoomScaleNormal="80" workbookViewId="0">
      <pane xSplit="3" ySplit="8" topLeftCell="D159" activePane="bottomRight" state="frozen"/>
      <selection pane="topRight" sqref="A1:G1"/>
      <selection pane="bottomLeft" sqref="A1:G1"/>
      <selection pane="bottomRight" activeCell="G173" sqref="G173"/>
    </sheetView>
  </sheetViews>
  <sheetFormatPr baseColWidth="10" defaultColWidth="11.42578125" defaultRowHeight="15" x14ac:dyDescent="0.25"/>
  <cols>
    <col min="1" max="1" width="52" customWidth="1"/>
    <col min="2" max="2" width="41.28515625" style="146" customWidth="1"/>
    <col min="3" max="4" width="22.140625" customWidth="1"/>
    <col min="5" max="6" width="15.85546875" style="219" customWidth="1"/>
    <col min="7" max="7" width="11.140625" bestFit="1" customWidth="1"/>
    <col min="8" max="11" width="12.42578125" style="219" customWidth="1"/>
    <col min="12" max="12" width="12.42578125" bestFit="1" customWidth="1"/>
    <col min="13" max="16" width="14.5703125" style="219" customWidth="1"/>
    <col min="17" max="17" width="11.42578125" style="207"/>
    <col min="18" max="21" width="16.85546875" style="219" customWidth="1"/>
    <col min="22" max="22" width="11.42578125" style="207"/>
    <col min="23" max="23" width="21.5703125" style="219" customWidth="1"/>
    <col min="24" max="24" width="17.7109375" style="219" customWidth="1"/>
  </cols>
  <sheetData>
    <row r="1" spans="1:24" s="48" customFormat="1" ht="33.4" customHeight="1" x14ac:dyDescent="0.3">
      <c r="A1" s="297" t="s">
        <v>1</v>
      </c>
      <c r="B1" s="297"/>
      <c r="C1" s="297"/>
      <c r="D1" s="297"/>
      <c r="E1" s="297"/>
      <c r="F1" s="297"/>
      <c r="G1" s="297"/>
      <c r="H1" s="297"/>
      <c r="I1" s="218"/>
      <c r="J1" s="218"/>
      <c r="K1" s="218"/>
      <c r="M1" s="218"/>
      <c r="N1" s="218"/>
      <c r="O1" s="218"/>
      <c r="P1" s="218"/>
      <c r="Q1" s="407"/>
      <c r="R1" s="218"/>
      <c r="S1" s="218"/>
      <c r="T1" s="218"/>
      <c r="U1" s="218"/>
      <c r="V1" s="407"/>
      <c r="W1" s="218"/>
      <c r="X1" s="218"/>
    </row>
    <row r="2" spans="1:24" ht="21" x14ac:dyDescent="0.35">
      <c r="A2" s="22" t="s">
        <v>4</v>
      </c>
    </row>
    <row r="4" spans="1:24" ht="15.75" thickBot="1" x14ac:dyDescent="0.3">
      <c r="A4" s="299" t="s">
        <v>5</v>
      </c>
      <c r="B4" s="324"/>
      <c r="C4" s="300" t="s">
        <v>6</v>
      </c>
      <c r="D4" s="85"/>
    </row>
    <row r="5" spans="1:24" ht="15.75" thickBot="1" x14ac:dyDescent="0.3">
      <c r="A5" s="325"/>
      <c r="B5" s="326"/>
      <c r="C5" s="300"/>
      <c r="D5" s="85" t="s">
        <v>7</v>
      </c>
    </row>
    <row r="6" spans="1:24" ht="14.45" customHeight="1" thickBot="1" x14ac:dyDescent="0.3">
      <c r="A6" s="325"/>
      <c r="B6" s="326"/>
      <c r="C6" s="300"/>
      <c r="D6" s="86"/>
      <c r="E6" s="298" t="s">
        <v>8</v>
      </c>
      <c r="F6" s="327"/>
      <c r="G6" s="327"/>
      <c r="H6" s="327"/>
      <c r="I6" s="328"/>
      <c r="J6" s="298" t="s">
        <v>9</v>
      </c>
      <c r="K6" s="327"/>
      <c r="L6" s="327"/>
      <c r="M6" s="327"/>
      <c r="N6" s="328"/>
      <c r="O6" s="298" t="s">
        <v>10</v>
      </c>
      <c r="P6" s="327"/>
      <c r="Q6" s="327"/>
      <c r="R6" s="327"/>
      <c r="S6" s="328"/>
      <c r="T6" s="298" t="s">
        <v>11</v>
      </c>
      <c r="U6" s="327"/>
      <c r="V6" s="327"/>
      <c r="W6" s="327"/>
      <c r="X6" s="328"/>
    </row>
    <row r="7" spans="1:24" ht="27" customHeight="1" thickBot="1" x14ac:dyDescent="0.3">
      <c r="A7" s="301"/>
      <c r="B7" s="330"/>
      <c r="C7" s="49"/>
      <c r="D7" s="23"/>
      <c r="E7" s="302" t="s">
        <v>12</v>
      </c>
      <c r="F7" s="322"/>
      <c r="G7" s="329" t="s">
        <v>13</v>
      </c>
      <c r="H7" s="303" t="s">
        <v>14</v>
      </c>
      <c r="I7" s="322"/>
      <c r="J7" s="302" t="s">
        <v>12</v>
      </c>
      <c r="K7" s="322"/>
      <c r="L7" s="329" t="s">
        <v>13</v>
      </c>
      <c r="M7" s="303" t="s">
        <v>14</v>
      </c>
      <c r="N7" s="322"/>
      <c r="O7" s="303" t="s">
        <v>12</v>
      </c>
      <c r="P7" s="322"/>
      <c r="Q7" s="408" t="s">
        <v>13</v>
      </c>
      <c r="R7" s="303" t="s">
        <v>14</v>
      </c>
      <c r="S7" s="322"/>
      <c r="T7" s="303" t="s">
        <v>12</v>
      </c>
      <c r="U7" s="322"/>
      <c r="V7" s="432" t="s">
        <v>13</v>
      </c>
      <c r="W7" s="303" t="s">
        <v>14</v>
      </c>
      <c r="X7" s="322"/>
    </row>
    <row r="8" spans="1:24" ht="53.25" customHeight="1" thickBot="1" x14ac:dyDescent="0.3">
      <c r="A8" s="331" t="s">
        <v>19</v>
      </c>
      <c r="B8" s="331"/>
      <c r="C8" s="50"/>
      <c r="D8" s="50"/>
      <c r="E8" s="222" t="s">
        <v>15</v>
      </c>
      <c r="F8" s="221" t="s">
        <v>16</v>
      </c>
      <c r="G8" s="323"/>
      <c r="H8" s="220" t="s">
        <v>15</v>
      </c>
      <c r="I8" s="221" t="s">
        <v>16</v>
      </c>
      <c r="J8" s="222" t="s">
        <v>15</v>
      </c>
      <c r="K8" s="221" t="s">
        <v>16</v>
      </c>
      <c r="L8" s="323"/>
      <c r="M8" s="220" t="s">
        <v>15</v>
      </c>
      <c r="N8" s="221" t="s">
        <v>16</v>
      </c>
      <c r="O8" s="220" t="s">
        <v>15</v>
      </c>
      <c r="P8" s="221" t="s">
        <v>16</v>
      </c>
      <c r="Q8" s="409"/>
      <c r="R8" s="220" t="s">
        <v>15</v>
      </c>
      <c r="S8" s="221" t="s">
        <v>16</v>
      </c>
      <c r="T8" s="220" t="s">
        <v>15</v>
      </c>
      <c r="U8" s="221" t="s">
        <v>16</v>
      </c>
      <c r="V8" s="409"/>
      <c r="W8" s="220" t="s">
        <v>15</v>
      </c>
      <c r="X8" s="221" t="s">
        <v>16</v>
      </c>
    </row>
    <row r="9" spans="1:24" s="119" customFormat="1" ht="15.6" customHeight="1" x14ac:dyDescent="0.25">
      <c r="A9" s="305" t="s">
        <v>20</v>
      </c>
      <c r="B9" s="318" t="s">
        <v>21</v>
      </c>
      <c r="C9" s="151" t="s">
        <v>22</v>
      </c>
      <c r="D9" s="100" t="s">
        <v>256</v>
      </c>
      <c r="E9" s="225"/>
      <c r="F9" s="226"/>
      <c r="G9" s="192">
        <v>10</v>
      </c>
      <c r="H9" s="223" t="str">
        <f t="shared" ref="H9:H40" si="0">IF((E9*G9)=0,"",(E9*G9))</f>
        <v/>
      </c>
      <c r="I9" s="224" t="str">
        <f t="shared" ref="I9:I40" si="1">IF((F9*G9)=0,"",(F9*G9))</f>
        <v/>
      </c>
      <c r="J9" s="225"/>
      <c r="K9" s="226"/>
      <c r="L9" s="178">
        <v>10</v>
      </c>
      <c r="M9" s="223" t="str">
        <f t="shared" ref="M9:M40" si="2">IF((J9*L9)=0,"",(J9*L9))</f>
        <v/>
      </c>
      <c r="N9" s="224" t="str">
        <f t="shared" ref="N9:N40" si="3">IF((K9*L9)=0,"",(K9*L9))</f>
        <v/>
      </c>
      <c r="O9" s="225"/>
      <c r="P9" s="226"/>
      <c r="Q9" s="410">
        <v>10</v>
      </c>
      <c r="R9" s="223" t="str">
        <f t="shared" ref="R9:R40" si="4">IF((O9*Q9)=0,"",(O9*Q9))</f>
        <v/>
      </c>
      <c r="S9" s="224" t="str">
        <f t="shared" ref="S9:S40" si="5">IF((P9*Q9)=0,"",(P9*Q9))</f>
        <v/>
      </c>
      <c r="T9" s="225"/>
      <c r="U9" s="226"/>
      <c r="V9" s="433">
        <v>10</v>
      </c>
      <c r="W9" s="223" t="str">
        <f t="shared" ref="W9:W40" si="6">IF((T9*V9)=0,"",(T9*V9))</f>
        <v/>
      </c>
      <c r="X9" s="224" t="str">
        <f t="shared" ref="X9:X40" si="7">IF((U9*V9)=0,"",(U9*V9))</f>
        <v/>
      </c>
    </row>
    <row r="10" spans="1:24" x14ac:dyDescent="0.25">
      <c r="A10" s="335"/>
      <c r="B10" s="336"/>
      <c r="C10" s="33" t="s">
        <v>23</v>
      </c>
      <c r="D10" s="101" t="s">
        <v>256</v>
      </c>
      <c r="E10" s="229"/>
      <c r="F10" s="230"/>
      <c r="G10" s="193">
        <v>10</v>
      </c>
      <c r="H10" s="227" t="str">
        <f t="shared" si="0"/>
        <v/>
      </c>
      <c r="I10" s="228" t="str">
        <f t="shared" si="1"/>
        <v/>
      </c>
      <c r="J10" s="229"/>
      <c r="K10" s="230"/>
      <c r="L10" s="179">
        <v>10</v>
      </c>
      <c r="M10" s="227" t="str">
        <f t="shared" si="2"/>
        <v/>
      </c>
      <c r="N10" s="228" t="str">
        <f t="shared" si="3"/>
        <v/>
      </c>
      <c r="O10" s="229"/>
      <c r="P10" s="230"/>
      <c r="Q10" s="411">
        <v>10</v>
      </c>
      <c r="R10" s="227" t="str">
        <f t="shared" si="4"/>
        <v/>
      </c>
      <c r="S10" s="228" t="str">
        <f t="shared" si="5"/>
        <v/>
      </c>
      <c r="T10" s="229"/>
      <c r="U10" s="230"/>
      <c r="V10" s="434">
        <v>10</v>
      </c>
      <c r="W10" s="227" t="str">
        <f t="shared" si="6"/>
        <v/>
      </c>
      <c r="X10" s="228" t="str">
        <f t="shared" si="7"/>
        <v/>
      </c>
    </row>
    <row r="11" spans="1:24" x14ac:dyDescent="0.25">
      <c r="A11" s="335"/>
      <c r="B11" s="336"/>
      <c r="C11" s="33" t="s">
        <v>24</v>
      </c>
      <c r="D11" s="101" t="s">
        <v>256</v>
      </c>
      <c r="E11" s="229"/>
      <c r="F11" s="230"/>
      <c r="G11" s="193">
        <v>5</v>
      </c>
      <c r="H11" s="227" t="str">
        <f t="shared" si="0"/>
        <v/>
      </c>
      <c r="I11" s="228" t="str">
        <f t="shared" si="1"/>
        <v/>
      </c>
      <c r="J11" s="229"/>
      <c r="K11" s="230"/>
      <c r="L11" s="179">
        <v>5</v>
      </c>
      <c r="M11" s="227" t="str">
        <f t="shared" si="2"/>
        <v/>
      </c>
      <c r="N11" s="228" t="str">
        <f t="shared" si="3"/>
        <v/>
      </c>
      <c r="O11" s="229"/>
      <c r="P11" s="230"/>
      <c r="Q11" s="411">
        <v>5</v>
      </c>
      <c r="R11" s="227" t="str">
        <f t="shared" si="4"/>
        <v/>
      </c>
      <c r="S11" s="228" t="str">
        <f t="shared" si="5"/>
        <v/>
      </c>
      <c r="T11" s="229"/>
      <c r="U11" s="230"/>
      <c r="V11" s="434">
        <v>5</v>
      </c>
      <c r="W11" s="227" t="str">
        <f t="shared" si="6"/>
        <v/>
      </c>
      <c r="X11" s="228" t="str">
        <f t="shared" si="7"/>
        <v/>
      </c>
    </row>
    <row r="12" spans="1:24" s="120" customFormat="1" ht="15.75" thickBot="1" x14ac:dyDescent="0.3">
      <c r="A12" s="335"/>
      <c r="B12" s="337"/>
      <c r="C12" s="152" t="s">
        <v>25</v>
      </c>
      <c r="D12" s="102" t="s">
        <v>256</v>
      </c>
      <c r="E12" s="233"/>
      <c r="F12" s="234"/>
      <c r="G12" s="194">
        <v>2</v>
      </c>
      <c r="H12" s="231" t="str">
        <f t="shared" si="0"/>
        <v/>
      </c>
      <c r="I12" s="232" t="str">
        <f t="shared" si="1"/>
        <v/>
      </c>
      <c r="J12" s="233"/>
      <c r="K12" s="234"/>
      <c r="L12" s="180">
        <v>2</v>
      </c>
      <c r="M12" s="231" t="str">
        <f t="shared" si="2"/>
        <v/>
      </c>
      <c r="N12" s="232" t="str">
        <f t="shared" si="3"/>
        <v/>
      </c>
      <c r="O12" s="233"/>
      <c r="P12" s="234"/>
      <c r="Q12" s="412">
        <v>2</v>
      </c>
      <c r="R12" s="231" t="str">
        <f t="shared" si="4"/>
        <v/>
      </c>
      <c r="S12" s="232" t="str">
        <f t="shared" si="5"/>
        <v/>
      </c>
      <c r="T12" s="233"/>
      <c r="U12" s="234"/>
      <c r="V12" s="435">
        <v>2</v>
      </c>
      <c r="W12" s="231" t="str">
        <f t="shared" si="6"/>
        <v/>
      </c>
      <c r="X12" s="232" t="str">
        <f t="shared" si="7"/>
        <v/>
      </c>
    </row>
    <row r="13" spans="1:24" x14ac:dyDescent="0.25">
      <c r="A13" s="335"/>
      <c r="B13" s="318" t="s">
        <v>26</v>
      </c>
      <c r="C13" s="52" t="s">
        <v>27</v>
      </c>
      <c r="D13" s="130" t="s">
        <v>256</v>
      </c>
      <c r="E13" s="237"/>
      <c r="F13" s="238"/>
      <c r="G13" s="192">
        <v>10</v>
      </c>
      <c r="H13" s="235" t="str">
        <f t="shared" si="0"/>
        <v/>
      </c>
      <c r="I13" s="236" t="str">
        <f t="shared" si="1"/>
        <v/>
      </c>
      <c r="J13" s="237"/>
      <c r="K13" s="238"/>
      <c r="L13" s="178">
        <v>10</v>
      </c>
      <c r="M13" s="235" t="str">
        <f t="shared" si="2"/>
        <v/>
      </c>
      <c r="N13" s="236" t="str">
        <f t="shared" si="3"/>
        <v/>
      </c>
      <c r="O13" s="237"/>
      <c r="P13" s="238"/>
      <c r="Q13" s="410">
        <v>10</v>
      </c>
      <c r="R13" s="235" t="str">
        <f t="shared" si="4"/>
        <v/>
      </c>
      <c r="S13" s="236" t="str">
        <f t="shared" si="5"/>
        <v/>
      </c>
      <c r="T13" s="237"/>
      <c r="U13" s="238"/>
      <c r="V13" s="433">
        <v>10</v>
      </c>
      <c r="W13" s="235" t="str">
        <f t="shared" si="6"/>
        <v/>
      </c>
      <c r="X13" s="236" t="str">
        <f t="shared" si="7"/>
        <v/>
      </c>
    </row>
    <row r="14" spans="1:24" x14ac:dyDescent="0.25">
      <c r="A14" s="335"/>
      <c r="B14" s="336"/>
      <c r="C14" s="33" t="s">
        <v>28</v>
      </c>
      <c r="D14" s="101" t="s">
        <v>256</v>
      </c>
      <c r="E14" s="229"/>
      <c r="F14" s="230"/>
      <c r="G14" s="193">
        <v>10</v>
      </c>
      <c r="H14" s="227" t="str">
        <f t="shared" si="0"/>
        <v/>
      </c>
      <c r="I14" s="228" t="str">
        <f t="shared" si="1"/>
        <v/>
      </c>
      <c r="J14" s="229"/>
      <c r="K14" s="230"/>
      <c r="L14" s="179">
        <v>10</v>
      </c>
      <c r="M14" s="227" t="str">
        <f t="shared" si="2"/>
        <v/>
      </c>
      <c r="N14" s="228" t="str">
        <f t="shared" si="3"/>
        <v/>
      </c>
      <c r="O14" s="229"/>
      <c r="P14" s="230"/>
      <c r="Q14" s="411">
        <v>10</v>
      </c>
      <c r="R14" s="227" t="str">
        <f t="shared" si="4"/>
        <v/>
      </c>
      <c r="S14" s="228" t="str">
        <f t="shared" si="5"/>
        <v/>
      </c>
      <c r="T14" s="229"/>
      <c r="U14" s="230"/>
      <c r="V14" s="434">
        <v>10</v>
      </c>
      <c r="W14" s="227" t="str">
        <f t="shared" si="6"/>
        <v/>
      </c>
      <c r="X14" s="228" t="str">
        <f t="shared" si="7"/>
        <v/>
      </c>
    </row>
    <row r="15" spans="1:24" x14ac:dyDescent="0.25">
      <c r="A15" s="335"/>
      <c r="B15" s="336"/>
      <c r="C15" s="33" t="s">
        <v>29</v>
      </c>
      <c r="D15" s="101" t="s">
        <v>256</v>
      </c>
      <c r="E15" s="229"/>
      <c r="F15" s="230"/>
      <c r="G15" s="193">
        <v>5</v>
      </c>
      <c r="H15" s="227" t="str">
        <f t="shared" si="0"/>
        <v/>
      </c>
      <c r="I15" s="228" t="str">
        <f t="shared" si="1"/>
        <v/>
      </c>
      <c r="J15" s="229"/>
      <c r="K15" s="230"/>
      <c r="L15" s="179">
        <v>5</v>
      </c>
      <c r="M15" s="227" t="str">
        <f t="shared" si="2"/>
        <v/>
      </c>
      <c r="N15" s="228" t="str">
        <f t="shared" si="3"/>
        <v/>
      </c>
      <c r="O15" s="229"/>
      <c r="P15" s="230"/>
      <c r="Q15" s="411">
        <v>5</v>
      </c>
      <c r="R15" s="227" t="str">
        <f t="shared" si="4"/>
        <v/>
      </c>
      <c r="S15" s="228" t="str">
        <f t="shared" si="5"/>
        <v/>
      </c>
      <c r="T15" s="229"/>
      <c r="U15" s="230"/>
      <c r="V15" s="434">
        <v>5</v>
      </c>
      <c r="W15" s="227" t="str">
        <f t="shared" si="6"/>
        <v/>
      </c>
      <c r="X15" s="228" t="str">
        <f t="shared" si="7"/>
        <v/>
      </c>
    </row>
    <row r="16" spans="1:24" ht="15.75" thickBot="1" x14ac:dyDescent="0.3">
      <c r="A16" s="335"/>
      <c r="B16" s="337"/>
      <c r="C16" s="153" t="s">
        <v>30</v>
      </c>
      <c r="D16" s="134" t="s">
        <v>256</v>
      </c>
      <c r="E16" s="241"/>
      <c r="F16" s="242"/>
      <c r="G16" s="194">
        <v>2</v>
      </c>
      <c r="H16" s="239" t="str">
        <f t="shared" si="0"/>
        <v/>
      </c>
      <c r="I16" s="240" t="str">
        <f t="shared" si="1"/>
        <v/>
      </c>
      <c r="J16" s="241"/>
      <c r="K16" s="242"/>
      <c r="L16" s="180">
        <v>2</v>
      </c>
      <c r="M16" s="239" t="str">
        <f t="shared" si="2"/>
        <v/>
      </c>
      <c r="N16" s="240" t="str">
        <f t="shared" si="3"/>
        <v/>
      </c>
      <c r="O16" s="241"/>
      <c r="P16" s="242"/>
      <c r="Q16" s="412">
        <v>2</v>
      </c>
      <c r="R16" s="239" t="str">
        <f t="shared" si="4"/>
        <v/>
      </c>
      <c r="S16" s="240" t="str">
        <f t="shared" si="5"/>
        <v/>
      </c>
      <c r="T16" s="241"/>
      <c r="U16" s="242"/>
      <c r="V16" s="435">
        <v>2</v>
      </c>
      <c r="W16" s="239" t="str">
        <f t="shared" si="6"/>
        <v/>
      </c>
      <c r="X16" s="240" t="str">
        <f t="shared" si="7"/>
        <v/>
      </c>
    </row>
    <row r="17" spans="1:24" s="119" customFormat="1" x14ac:dyDescent="0.25">
      <c r="A17" s="335"/>
      <c r="B17" s="318" t="s">
        <v>31</v>
      </c>
      <c r="C17" s="151" t="s">
        <v>32</v>
      </c>
      <c r="D17" s="100" t="s">
        <v>256</v>
      </c>
      <c r="E17" s="225"/>
      <c r="F17" s="226"/>
      <c r="G17" s="192">
        <v>10</v>
      </c>
      <c r="H17" s="223" t="str">
        <f t="shared" si="0"/>
        <v/>
      </c>
      <c r="I17" s="224" t="str">
        <f t="shared" si="1"/>
        <v/>
      </c>
      <c r="J17" s="225"/>
      <c r="K17" s="226"/>
      <c r="L17" s="178">
        <v>10</v>
      </c>
      <c r="M17" s="223" t="str">
        <f t="shared" si="2"/>
        <v/>
      </c>
      <c r="N17" s="224" t="str">
        <f t="shared" si="3"/>
        <v/>
      </c>
      <c r="O17" s="225"/>
      <c r="P17" s="226"/>
      <c r="Q17" s="410">
        <v>10</v>
      </c>
      <c r="R17" s="223" t="str">
        <f t="shared" si="4"/>
        <v/>
      </c>
      <c r="S17" s="224" t="str">
        <f t="shared" si="5"/>
        <v/>
      </c>
      <c r="T17" s="225"/>
      <c r="U17" s="226"/>
      <c r="V17" s="433">
        <v>10</v>
      </c>
      <c r="W17" s="223" t="str">
        <f t="shared" si="6"/>
        <v/>
      </c>
      <c r="X17" s="224" t="str">
        <f t="shared" si="7"/>
        <v/>
      </c>
    </row>
    <row r="18" spans="1:24" x14ac:dyDescent="0.25">
      <c r="A18" s="335"/>
      <c r="B18" s="336"/>
      <c r="C18" s="33" t="s">
        <v>33</v>
      </c>
      <c r="D18" s="101" t="s">
        <v>256</v>
      </c>
      <c r="E18" s="229"/>
      <c r="F18" s="230"/>
      <c r="G18" s="193">
        <v>5</v>
      </c>
      <c r="H18" s="227" t="str">
        <f t="shared" si="0"/>
        <v/>
      </c>
      <c r="I18" s="228" t="str">
        <f t="shared" si="1"/>
        <v/>
      </c>
      <c r="J18" s="229"/>
      <c r="K18" s="230"/>
      <c r="L18" s="179">
        <v>5</v>
      </c>
      <c r="M18" s="227" t="str">
        <f t="shared" si="2"/>
        <v/>
      </c>
      <c r="N18" s="228" t="str">
        <f t="shared" si="3"/>
        <v/>
      </c>
      <c r="O18" s="229"/>
      <c r="P18" s="230"/>
      <c r="Q18" s="411">
        <v>5</v>
      </c>
      <c r="R18" s="227" t="str">
        <f t="shared" si="4"/>
        <v/>
      </c>
      <c r="S18" s="228" t="str">
        <f t="shared" si="5"/>
        <v/>
      </c>
      <c r="T18" s="229"/>
      <c r="U18" s="230"/>
      <c r="V18" s="434">
        <v>5</v>
      </c>
      <c r="W18" s="227" t="str">
        <f t="shared" si="6"/>
        <v/>
      </c>
      <c r="X18" s="228" t="str">
        <f t="shared" si="7"/>
        <v/>
      </c>
    </row>
    <row r="19" spans="1:24" x14ac:dyDescent="0.25">
      <c r="A19" s="335"/>
      <c r="B19" s="336"/>
      <c r="C19" s="33" t="s">
        <v>34</v>
      </c>
      <c r="D19" s="101" t="s">
        <v>256</v>
      </c>
      <c r="E19" s="229"/>
      <c r="F19" s="230"/>
      <c r="G19" s="193">
        <v>4</v>
      </c>
      <c r="H19" s="227" t="str">
        <f t="shared" si="0"/>
        <v/>
      </c>
      <c r="I19" s="228" t="str">
        <f t="shared" si="1"/>
        <v/>
      </c>
      <c r="J19" s="229"/>
      <c r="K19" s="230"/>
      <c r="L19" s="179">
        <v>4</v>
      </c>
      <c r="M19" s="227" t="str">
        <f t="shared" si="2"/>
        <v/>
      </c>
      <c r="N19" s="228" t="str">
        <f t="shared" si="3"/>
        <v/>
      </c>
      <c r="O19" s="229"/>
      <c r="P19" s="230"/>
      <c r="Q19" s="411">
        <v>4</v>
      </c>
      <c r="R19" s="227" t="str">
        <f t="shared" si="4"/>
        <v/>
      </c>
      <c r="S19" s="228" t="str">
        <f t="shared" si="5"/>
        <v/>
      </c>
      <c r="T19" s="229"/>
      <c r="U19" s="230"/>
      <c r="V19" s="434">
        <v>4</v>
      </c>
      <c r="W19" s="227" t="str">
        <f t="shared" si="6"/>
        <v/>
      </c>
      <c r="X19" s="228" t="str">
        <f t="shared" si="7"/>
        <v/>
      </c>
    </row>
    <row r="20" spans="1:24" s="120" customFormat="1" ht="15.75" thickBot="1" x14ac:dyDescent="0.3">
      <c r="A20" s="335"/>
      <c r="B20" s="337"/>
      <c r="C20" s="152" t="s">
        <v>35</v>
      </c>
      <c r="D20" s="102" t="s">
        <v>256</v>
      </c>
      <c r="E20" s="233"/>
      <c r="F20" s="234"/>
      <c r="G20" s="194">
        <v>1</v>
      </c>
      <c r="H20" s="231" t="str">
        <f t="shared" si="0"/>
        <v/>
      </c>
      <c r="I20" s="232" t="str">
        <f t="shared" si="1"/>
        <v/>
      </c>
      <c r="J20" s="233"/>
      <c r="K20" s="234"/>
      <c r="L20" s="180">
        <v>1</v>
      </c>
      <c r="M20" s="231" t="str">
        <f t="shared" si="2"/>
        <v/>
      </c>
      <c r="N20" s="232" t="str">
        <f t="shared" si="3"/>
        <v/>
      </c>
      <c r="O20" s="233"/>
      <c r="P20" s="234"/>
      <c r="Q20" s="412">
        <v>1</v>
      </c>
      <c r="R20" s="231" t="str">
        <f t="shared" si="4"/>
        <v/>
      </c>
      <c r="S20" s="232" t="str">
        <f t="shared" si="5"/>
        <v/>
      </c>
      <c r="T20" s="233"/>
      <c r="U20" s="234"/>
      <c r="V20" s="435">
        <v>1</v>
      </c>
      <c r="W20" s="231" t="str">
        <f t="shared" si="6"/>
        <v/>
      </c>
      <c r="X20" s="232" t="str">
        <f t="shared" si="7"/>
        <v/>
      </c>
    </row>
    <row r="21" spans="1:24" x14ac:dyDescent="0.25">
      <c r="A21" s="335"/>
      <c r="B21" s="338" t="s">
        <v>36</v>
      </c>
      <c r="C21" s="52" t="s">
        <v>37</v>
      </c>
      <c r="D21" s="130" t="s">
        <v>256</v>
      </c>
      <c r="E21" s="237"/>
      <c r="F21" s="238"/>
      <c r="G21" s="192">
        <v>10</v>
      </c>
      <c r="H21" s="235" t="str">
        <f t="shared" si="0"/>
        <v/>
      </c>
      <c r="I21" s="236" t="str">
        <f t="shared" si="1"/>
        <v/>
      </c>
      <c r="J21" s="237"/>
      <c r="K21" s="238"/>
      <c r="L21" s="178">
        <v>10</v>
      </c>
      <c r="M21" s="235" t="str">
        <f t="shared" si="2"/>
        <v/>
      </c>
      <c r="N21" s="236" t="str">
        <f t="shared" si="3"/>
        <v/>
      </c>
      <c r="O21" s="237"/>
      <c r="P21" s="238"/>
      <c r="Q21" s="410">
        <v>10</v>
      </c>
      <c r="R21" s="235" t="str">
        <f t="shared" si="4"/>
        <v/>
      </c>
      <c r="S21" s="236" t="str">
        <f t="shared" si="5"/>
        <v/>
      </c>
      <c r="T21" s="237"/>
      <c r="U21" s="238"/>
      <c r="V21" s="433">
        <v>10</v>
      </c>
      <c r="W21" s="235" t="str">
        <f t="shared" si="6"/>
        <v/>
      </c>
      <c r="X21" s="236" t="str">
        <f t="shared" si="7"/>
        <v/>
      </c>
    </row>
    <row r="22" spans="1:24" x14ac:dyDescent="0.25">
      <c r="A22" s="335"/>
      <c r="B22" s="336"/>
      <c r="C22" s="33" t="s">
        <v>38</v>
      </c>
      <c r="D22" s="101" t="s">
        <v>256</v>
      </c>
      <c r="E22" s="229"/>
      <c r="F22" s="230"/>
      <c r="G22" s="193">
        <v>5</v>
      </c>
      <c r="H22" s="227" t="str">
        <f t="shared" si="0"/>
        <v/>
      </c>
      <c r="I22" s="228" t="str">
        <f t="shared" si="1"/>
        <v/>
      </c>
      <c r="J22" s="229"/>
      <c r="K22" s="230"/>
      <c r="L22" s="179">
        <v>5</v>
      </c>
      <c r="M22" s="227" t="str">
        <f t="shared" si="2"/>
        <v/>
      </c>
      <c r="N22" s="228" t="str">
        <f t="shared" si="3"/>
        <v/>
      </c>
      <c r="O22" s="229"/>
      <c r="P22" s="230"/>
      <c r="Q22" s="411">
        <v>5</v>
      </c>
      <c r="R22" s="227" t="str">
        <f t="shared" si="4"/>
        <v/>
      </c>
      <c r="S22" s="228" t="str">
        <f t="shared" si="5"/>
        <v/>
      </c>
      <c r="T22" s="229"/>
      <c r="U22" s="230"/>
      <c r="V22" s="434">
        <v>5</v>
      </c>
      <c r="W22" s="227" t="str">
        <f t="shared" si="6"/>
        <v/>
      </c>
      <c r="X22" s="228" t="str">
        <f t="shared" si="7"/>
        <v/>
      </c>
    </row>
    <row r="23" spans="1:24" x14ac:dyDescent="0.25">
      <c r="A23" s="335"/>
      <c r="B23" s="336"/>
      <c r="C23" s="33" t="s">
        <v>39</v>
      </c>
      <c r="D23" s="101" t="s">
        <v>256</v>
      </c>
      <c r="E23" s="229"/>
      <c r="F23" s="230"/>
      <c r="G23" s="193">
        <v>4</v>
      </c>
      <c r="H23" s="227" t="str">
        <f t="shared" si="0"/>
        <v/>
      </c>
      <c r="I23" s="228" t="str">
        <f t="shared" si="1"/>
        <v/>
      </c>
      <c r="J23" s="229"/>
      <c r="K23" s="230"/>
      <c r="L23" s="179">
        <v>4</v>
      </c>
      <c r="M23" s="227" t="str">
        <f t="shared" si="2"/>
        <v/>
      </c>
      <c r="N23" s="228" t="str">
        <f t="shared" si="3"/>
        <v/>
      </c>
      <c r="O23" s="229"/>
      <c r="P23" s="230"/>
      <c r="Q23" s="411">
        <v>4</v>
      </c>
      <c r="R23" s="227" t="str">
        <f t="shared" si="4"/>
        <v/>
      </c>
      <c r="S23" s="228" t="str">
        <f t="shared" si="5"/>
        <v/>
      </c>
      <c r="T23" s="229"/>
      <c r="U23" s="230"/>
      <c r="V23" s="434">
        <v>4</v>
      </c>
      <c r="W23" s="227" t="str">
        <f t="shared" si="6"/>
        <v/>
      </c>
      <c r="X23" s="228" t="str">
        <f t="shared" si="7"/>
        <v/>
      </c>
    </row>
    <row r="24" spans="1:24" ht="15.75" thickBot="1" x14ac:dyDescent="0.3">
      <c r="A24" s="335"/>
      <c r="B24" s="336"/>
      <c r="C24" s="153" t="s">
        <v>40</v>
      </c>
      <c r="D24" s="134" t="s">
        <v>256</v>
      </c>
      <c r="E24" s="241"/>
      <c r="F24" s="242"/>
      <c r="G24" s="194">
        <v>1</v>
      </c>
      <c r="H24" s="239" t="str">
        <f t="shared" si="0"/>
        <v/>
      </c>
      <c r="I24" s="240" t="str">
        <f t="shared" si="1"/>
        <v/>
      </c>
      <c r="J24" s="241"/>
      <c r="K24" s="242"/>
      <c r="L24" s="180">
        <v>1</v>
      </c>
      <c r="M24" s="239" t="str">
        <f t="shared" si="2"/>
        <v/>
      </c>
      <c r="N24" s="240" t="str">
        <f t="shared" si="3"/>
        <v/>
      </c>
      <c r="O24" s="241"/>
      <c r="P24" s="242"/>
      <c r="Q24" s="412">
        <v>1</v>
      </c>
      <c r="R24" s="239" t="str">
        <f t="shared" si="4"/>
        <v/>
      </c>
      <c r="S24" s="240" t="str">
        <f t="shared" si="5"/>
        <v/>
      </c>
      <c r="T24" s="241"/>
      <c r="U24" s="242"/>
      <c r="V24" s="435">
        <v>1</v>
      </c>
      <c r="W24" s="239" t="str">
        <f t="shared" si="6"/>
        <v/>
      </c>
      <c r="X24" s="240" t="str">
        <f t="shared" si="7"/>
        <v/>
      </c>
    </row>
    <row r="25" spans="1:24" s="119" customFormat="1" x14ac:dyDescent="0.25">
      <c r="A25" s="335"/>
      <c r="B25" s="318" t="s">
        <v>41</v>
      </c>
      <c r="C25" s="151" t="s">
        <v>42</v>
      </c>
      <c r="D25" s="100" t="s">
        <v>256</v>
      </c>
      <c r="E25" s="225"/>
      <c r="F25" s="226"/>
      <c r="G25" s="192">
        <v>10</v>
      </c>
      <c r="H25" s="223" t="str">
        <f t="shared" si="0"/>
        <v/>
      </c>
      <c r="I25" s="224" t="str">
        <f t="shared" si="1"/>
        <v/>
      </c>
      <c r="J25" s="225"/>
      <c r="K25" s="226"/>
      <c r="L25" s="178">
        <v>10</v>
      </c>
      <c r="M25" s="223" t="str">
        <f t="shared" si="2"/>
        <v/>
      </c>
      <c r="N25" s="224" t="str">
        <f t="shared" si="3"/>
        <v/>
      </c>
      <c r="O25" s="225"/>
      <c r="P25" s="226"/>
      <c r="Q25" s="410">
        <v>10</v>
      </c>
      <c r="R25" s="223" t="str">
        <f t="shared" si="4"/>
        <v/>
      </c>
      <c r="S25" s="224" t="str">
        <f t="shared" si="5"/>
        <v/>
      </c>
      <c r="T25" s="225"/>
      <c r="U25" s="226"/>
      <c r="V25" s="433">
        <v>10</v>
      </c>
      <c r="W25" s="223" t="str">
        <f t="shared" si="6"/>
        <v/>
      </c>
      <c r="X25" s="224" t="str">
        <f t="shared" si="7"/>
        <v/>
      </c>
    </row>
    <row r="26" spans="1:24" x14ac:dyDescent="0.25">
      <c r="A26" s="335"/>
      <c r="B26" s="336"/>
      <c r="C26" s="33" t="s">
        <v>43</v>
      </c>
      <c r="D26" s="101" t="s">
        <v>256</v>
      </c>
      <c r="E26" s="229"/>
      <c r="F26" s="230"/>
      <c r="G26" s="193">
        <v>5</v>
      </c>
      <c r="H26" s="227" t="str">
        <f t="shared" si="0"/>
        <v/>
      </c>
      <c r="I26" s="228" t="str">
        <f t="shared" si="1"/>
        <v/>
      </c>
      <c r="J26" s="229"/>
      <c r="K26" s="230"/>
      <c r="L26" s="179">
        <v>5</v>
      </c>
      <c r="M26" s="227" t="str">
        <f t="shared" si="2"/>
        <v/>
      </c>
      <c r="N26" s="228" t="str">
        <f t="shared" si="3"/>
        <v/>
      </c>
      <c r="O26" s="229"/>
      <c r="P26" s="230"/>
      <c r="Q26" s="411">
        <v>5</v>
      </c>
      <c r="R26" s="227" t="str">
        <f t="shared" si="4"/>
        <v/>
      </c>
      <c r="S26" s="228" t="str">
        <f t="shared" si="5"/>
        <v/>
      </c>
      <c r="T26" s="229"/>
      <c r="U26" s="230"/>
      <c r="V26" s="434">
        <v>5</v>
      </c>
      <c r="W26" s="227" t="str">
        <f t="shared" si="6"/>
        <v/>
      </c>
      <c r="X26" s="228" t="str">
        <f t="shared" si="7"/>
        <v/>
      </c>
    </row>
    <row r="27" spans="1:24" x14ac:dyDescent="0.25">
      <c r="A27" s="335"/>
      <c r="B27" s="336"/>
      <c r="C27" s="33" t="s">
        <v>44</v>
      </c>
      <c r="D27" s="101" t="s">
        <v>256</v>
      </c>
      <c r="E27" s="229"/>
      <c r="F27" s="230"/>
      <c r="G27" s="193">
        <v>2</v>
      </c>
      <c r="H27" s="227" t="str">
        <f t="shared" si="0"/>
        <v/>
      </c>
      <c r="I27" s="228" t="str">
        <f t="shared" si="1"/>
        <v/>
      </c>
      <c r="J27" s="229"/>
      <c r="K27" s="230"/>
      <c r="L27" s="179">
        <v>2</v>
      </c>
      <c r="M27" s="227" t="str">
        <f t="shared" si="2"/>
        <v/>
      </c>
      <c r="N27" s="228" t="str">
        <f t="shared" si="3"/>
        <v/>
      </c>
      <c r="O27" s="229"/>
      <c r="P27" s="230"/>
      <c r="Q27" s="411">
        <v>2</v>
      </c>
      <c r="R27" s="227" t="str">
        <f t="shared" si="4"/>
        <v/>
      </c>
      <c r="S27" s="228" t="str">
        <f t="shared" si="5"/>
        <v/>
      </c>
      <c r="T27" s="229"/>
      <c r="U27" s="230"/>
      <c r="V27" s="434">
        <v>2</v>
      </c>
      <c r="W27" s="227" t="str">
        <f t="shared" si="6"/>
        <v/>
      </c>
      <c r="X27" s="228" t="str">
        <f t="shared" si="7"/>
        <v/>
      </c>
    </row>
    <row r="28" spans="1:24" s="120" customFormat="1" ht="15.75" thickBot="1" x14ac:dyDescent="0.3">
      <c r="A28" s="335"/>
      <c r="B28" s="337"/>
      <c r="C28" s="152" t="s">
        <v>45</v>
      </c>
      <c r="D28" s="102" t="s">
        <v>256</v>
      </c>
      <c r="E28" s="233"/>
      <c r="F28" s="234"/>
      <c r="G28" s="194">
        <v>1</v>
      </c>
      <c r="H28" s="231" t="str">
        <f t="shared" si="0"/>
        <v/>
      </c>
      <c r="I28" s="232" t="str">
        <f t="shared" si="1"/>
        <v/>
      </c>
      <c r="J28" s="233"/>
      <c r="K28" s="234"/>
      <c r="L28" s="180">
        <v>1</v>
      </c>
      <c r="M28" s="231" t="str">
        <f t="shared" si="2"/>
        <v/>
      </c>
      <c r="N28" s="232" t="str">
        <f t="shared" si="3"/>
        <v/>
      </c>
      <c r="O28" s="233"/>
      <c r="P28" s="234"/>
      <c r="Q28" s="412">
        <v>1</v>
      </c>
      <c r="R28" s="231" t="str">
        <f t="shared" si="4"/>
        <v/>
      </c>
      <c r="S28" s="232" t="str">
        <f t="shared" si="5"/>
        <v/>
      </c>
      <c r="T28" s="233"/>
      <c r="U28" s="234"/>
      <c r="V28" s="435">
        <v>1</v>
      </c>
      <c r="W28" s="231" t="str">
        <f t="shared" si="6"/>
        <v/>
      </c>
      <c r="X28" s="232" t="str">
        <f t="shared" si="7"/>
        <v/>
      </c>
    </row>
    <row r="29" spans="1:24" x14ac:dyDescent="0.25">
      <c r="A29" s="335"/>
      <c r="B29" s="318" t="s">
        <v>46</v>
      </c>
      <c r="C29" s="52" t="s">
        <v>47</v>
      </c>
      <c r="D29" s="130" t="s">
        <v>256</v>
      </c>
      <c r="E29" s="237"/>
      <c r="F29" s="238"/>
      <c r="G29" s="192">
        <v>5</v>
      </c>
      <c r="H29" s="235" t="str">
        <f t="shared" si="0"/>
        <v/>
      </c>
      <c r="I29" s="236" t="str">
        <f t="shared" si="1"/>
        <v/>
      </c>
      <c r="J29" s="237"/>
      <c r="K29" s="238"/>
      <c r="L29" s="178">
        <v>5</v>
      </c>
      <c r="M29" s="235" t="str">
        <f t="shared" si="2"/>
        <v/>
      </c>
      <c r="N29" s="236" t="str">
        <f t="shared" si="3"/>
        <v/>
      </c>
      <c r="O29" s="237"/>
      <c r="P29" s="238"/>
      <c r="Q29" s="410">
        <v>5</v>
      </c>
      <c r="R29" s="235" t="str">
        <f t="shared" si="4"/>
        <v/>
      </c>
      <c r="S29" s="236" t="str">
        <f t="shared" si="5"/>
        <v/>
      </c>
      <c r="T29" s="237"/>
      <c r="U29" s="238"/>
      <c r="V29" s="433">
        <v>5</v>
      </c>
      <c r="W29" s="235" t="str">
        <f t="shared" si="6"/>
        <v/>
      </c>
      <c r="X29" s="236" t="str">
        <f t="shared" si="7"/>
        <v/>
      </c>
    </row>
    <row r="30" spans="1:24" x14ac:dyDescent="0.25">
      <c r="A30" s="335"/>
      <c r="B30" s="336"/>
      <c r="C30" s="33" t="s">
        <v>48</v>
      </c>
      <c r="D30" s="101" t="s">
        <v>256</v>
      </c>
      <c r="E30" s="229"/>
      <c r="F30" s="230"/>
      <c r="G30" s="193">
        <v>1</v>
      </c>
      <c r="H30" s="227" t="str">
        <f t="shared" si="0"/>
        <v/>
      </c>
      <c r="I30" s="228" t="str">
        <f t="shared" si="1"/>
        <v/>
      </c>
      <c r="J30" s="229"/>
      <c r="K30" s="230"/>
      <c r="L30" s="179">
        <v>1</v>
      </c>
      <c r="M30" s="227" t="str">
        <f t="shared" si="2"/>
        <v/>
      </c>
      <c r="N30" s="228" t="str">
        <f t="shared" si="3"/>
        <v/>
      </c>
      <c r="O30" s="229"/>
      <c r="P30" s="230"/>
      <c r="Q30" s="411">
        <v>1</v>
      </c>
      <c r="R30" s="227" t="str">
        <f t="shared" si="4"/>
        <v/>
      </c>
      <c r="S30" s="228" t="str">
        <f t="shared" si="5"/>
        <v/>
      </c>
      <c r="T30" s="229"/>
      <c r="U30" s="230"/>
      <c r="V30" s="434">
        <v>1</v>
      </c>
      <c r="W30" s="227" t="str">
        <f t="shared" si="6"/>
        <v/>
      </c>
      <c r="X30" s="228" t="str">
        <f t="shared" si="7"/>
        <v/>
      </c>
    </row>
    <row r="31" spans="1:24" s="120" customFormat="1" ht="15.75" thickBot="1" x14ac:dyDescent="0.3">
      <c r="A31" s="335"/>
      <c r="B31" s="337"/>
      <c r="C31" s="152" t="s">
        <v>49</v>
      </c>
      <c r="D31" s="102" t="s">
        <v>256</v>
      </c>
      <c r="E31" s="233"/>
      <c r="F31" s="234"/>
      <c r="G31" s="194">
        <v>1</v>
      </c>
      <c r="H31" s="231" t="str">
        <f t="shared" si="0"/>
        <v/>
      </c>
      <c r="I31" s="232" t="str">
        <f t="shared" si="1"/>
        <v/>
      </c>
      <c r="J31" s="233"/>
      <c r="K31" s="234"/>
      <c r="L31" s="180">
        <v>1</v>
      </c>
      <c r="M31" s="231" t="str">
        <f t="shared" si="2"/>
        <v/>
      </c>
      <c r="N31" s="232" t="str">
        <f t="shared" si="3"/>
        <v/>
      </c>
      <c r="O31" s="233"/>
      <c r="P31" s="234"/>
      <c r="Q31" s="412">
        <v>1</v>
      </c>
      <c r="R31" s="231" t="str">
        <f t="shared" si="4"/>
        <v/>
      </c>
      <c r="S31" s="232" t="str">
        <f t="shared" si="5"/>
        <v/>
      </c>
      <c r="T31" s="233"/>
      <c r="U31" s="234"/>
      <c r="V31" s="435">
        <v>1</v>
      </c>
      <c r="W31" s="231" t="str">
        <f t="shared" si="6"/>
        <v/>
      </c>
      <c r="X31" s="232" t="str">
        <f t="shared" si="7"/>
        <v/>
      </c>
    </row>
    <row r="32" spans="1:24" s="119" customFormat="1" ht="14.45" customHeight="1" x14ac:dyDescent="0.25">
      <c r="A32" s="305" t="s">
        <v>50</v>
      </c>
      <c r="B32" s="343" t="s">
        <v>51</v>
      </c>
      <c r="C32" s="36" t="s">
        <v>52</v>
      </c>
      <c r="D32" s="103" t="s">
        <v>256</v>
      </c>
      <c r="E32" s="225"/>
      <c r="F32" s="226"/>
      <c r="G32" s="192">
        <v>1</v>
      </c>
      <c r="H32" s="223" t="str">
        <f t="shared" si="0"/>
        <v/>
      </c>
      <c r="I32" s="224" t="str">
        <f t="shared" si="1"/>
        <v/>
      </c>
      <c r="J32" s="225"/>
      <c r="K32" s="226"/>
      <c r="L32" s="178">
        <v>1</v>
      </c>
      <c r="M32" s="223" t="str">
        <f t="shared" si="2"/>
        <v/>
      </c>
      <c r="N32" s="224" t="str">
        <f t="shared" si="3"/>
        <v/>
      </c>
      <c r="O32" s="225"/>
      <c r="P32" s="226"/>
      <c r="Q32" s="410">
        <v>1</v>
      </c>
      <c r="R32" s="223" t="str">
        <f t="shared" si="4"/>
        <v/>
      </c>
      <c r="S32" s="224" t="str">
        <f t="shared" si="5"/>
        <v/>
      </c>
      <c r="T32" s="225"/>
      <c r="U32" s="226"/>
      <c r="V32" s="433">
        <v>1</v>
      </c>
      <c r="W32" s="223" t="str">
        <f t="shared" si="6"/>
        <v/>
      </c>
      <c r="X32" s="224" t="str">
        <f t="shared" si="7"/>
        <v/>
      </c>
    </row>
    <row r="33" spans="1:24" ht="14.45" customHeight="1" x14ac:dyDescent="0.25">
      <c r="A33" s="335"/>
      <c r="B33" s="344"/>
      <c r="C33" s="37" t="s">
        <v>53</v>
      </c>
      <c r="D33" s="104" t="s">
        <v>256</v>
      </c>
      <c r="E33" s="229"/>
      <c r="F33" s="230"/>
      <c r="G33" s="195">
        <v>0</v>
      </c>
      <c r="H33" s="227" t="str">
        <f t="shared" si="0"/>
        <v/>
      </c>
      <c r="I33" s="228" t="str">
        <f t="shared" si="1"/>
        <v/>
      </c>
      <c r="J33" s="229"/>
      <c r="K33" s="230"/>
      <c r="L33" s="186">
        <v>1</v>
      </c>
      <c r="M33" s="227" t="str">
        <f t="shared" si="2"/>
        <v/>
      </c>
      <c r="N33" s="228" t="str">
        <f t="shared" si="3"/>
        <v/>
      </c>
      <c r="O33" s="229"/>
      <c r="P33" s="230"/>
      <c r="Q33" s="413">
        <v>1</v>
      </c>
      <c r="R33" s="227" t="str">
        <f t="shared" si="4"/>
        <v/>
      </c>
      <c r="S33" s="228" t="str">
        <f t="shared" si="5"/>
        <v/>
      </c>
      <c r="T33" s="229"/>
      <c r="U33" s="230"/>
      <c r="V33" s="436">
        <v>1</v>
      </c>
      <c r="W33" s="227" t="str">
        <f t="shared" si="6"/>
        <v/>
      </c>
      <c r="X33" s="228" t="str">
        <f t="shared" si="7"/>
        <v/>
      </c>
    </row>
    <row r="34" spans="1:24" ht="14.45" customHeight="1" x14ac:dyDescent="0.25">
      <c r="A34" s="335"/>
      <c r="B34" s="344"/>
      <c r="C34" s="37" t="s">
        <v>54</v>
      </c>
      <c r="D34" s="104" t="s">
        <v>256</v>
      </c>
      <c r="E34" s="229"/>
      <c r="F34" s="230"/>
      <c r="G34" s="195">
        <v>0</v>
      </c>
      <c r="H34" s="227" t="str">
        <f t="shared" si="0"/>
        <v/>
      </c>
      <c r="I34" s="228" t="str">
        <f t="shared" si="1"/>
        <v/>
      </c>
      <c r="J34" s="229"/>
      <c r="K34" s="230"/>
      <c r="L34" s="186">
        <v>0</v>
      </c>
      <c r="M34" s="227" t="str">
        <f t="shared" si="2"/>
        <v/>
      </c>
      <c r="N34" s="228" t="str">
        <f t="shared" si="3"/>
        <v/>
      </c>
      <c r="O34" s="229"/>
      <c r="P34" s="230"/>
      <c r="Q34" s="413">
        <v>1</v>
      </c>
      <c r="R34" s="227" t="str">
        <f t="shared" si="4"/>
        <v/>
      </c>
      <c r="S34" s="228" t="str">
        <f t="shared" si="5"/>
        <v/>
      </c>
      <c r="T34" s="229"/>
      <c r="U34" s="230"/>
      <c r="V34" s="436">
        <v>0</v>
      </c>
      <c r="W34" s="227" t="str">
        <f t="shared" si="6"/>
        <v/>
      </c>
      <c r="X34" s="228" t="str">
        <f t="shared" si="7"/>
        <v/>
      </c>
    </row>
    <row r="35" spans="1:24" ht="14.45" customHeight="1" x14ac:dyDescent="0.25">
      <c r="A35" s="335"/>
      <c r="B35" s="344"/>
      <c r="C35" s="37" t="s">
        <v>55</v>
      </c>
      <c r="D35" s="104" t="s">
        <v>256</v>
      </c>
      <c r="E35" s="229"/>
      <c r="F35" s="230"/>
      <c r="G35" s="195">
        <v>1</v>
      </c>
      <c r="H35" s="227" t="str">
        <f t="shared" si="0"/>
        <v/>
      </c>
      <c r="I35" s="228" t="str">
        <f t="shared" si="1"/>
        <v/>
      </c>
      <c r="J35" s="229"/>
      <c r="K35" s="230"/>
      <c r="L35" s="186">
        <v>1</v>
      </c>
      <c r="M35" s="227" t="str">
        <f t="shared" si="2"/>
        <v/>
      </c>
      <c r="N35" s="228" t="str">
        <f t="shared" si="3"/>
        <v/>
      </c>
      <c r="O35" s="229"/>
      <c r="P35" s="230"/>
      <c r="Q35" s="413">
        <v>1</v>
      </c>
      <c r="R35" s="227" t="str">
        <f t="shared" si="4"/>
        <v/>
      </c>
      <c r="S35" s="228" t="str">
        <f t="shared" si="5"/>
        <v/>
      </c>
      <c r="T35" s="229"/>
      <c r="U35" s="230"/>
      <c r="V35" s="436">
        <v>1</v>
      </c>
      <c r="W35" s="227" t="str">
        <f t="shared" si="6"/>
        <v/>
      </c>
      <c r="X35" s="228" t="str">
        <f t="shared" si="7"/>
        <v/>
      </c>
    </row>
    <row r="36" spans="1:24" ht="14.45" customHeight="1" x14ac:dyDescent="0.25">
      <c r="A36" s="335"/>
      <c r="B36" s="344"/>
      <c r="C36" s="37" t="s">
        <v>56</v>
      </c>
      <c r="D36" s="104" t="s">
        <v>256</v>
      </c>
      <c r="E36" s="229"/>
      <c r="F36" s="230"/>
      <c r="G36" s="196">
        <v>1</v>
      </c>
      <c r="H36" s="227" t="str">
        <f t="shared" si="0"/>
        <v/>
      </c>
      <c r="I36" s="228" t="str">
        <f t="shared" si="1"/>
        <v/>
      </c>
      <c r="J36" s="229"/>
      <c r="K36" s="230"/>
      <c r="L36" s="182">
        <v>1</v>
      </c>
      <c r="M36" s="227" t="str">
        <f t="shared" si="2"/>
        <v/>
      </c>
      <c r="N36" s="228" t="str">
        <f t="shared" si="3"/>
        <v/>
      </c>
      <c r="O36" s="229"/>
      <c r="P36" s="230"/>
      <c r="Q36" s="414">
        <v>0</v>
      </c>
      <c r="R36" s="227" t="str">
        <f t="shared" si="4"/>
        <v/>
      </c>
      <c r="S36" s="228" t="str">
        <f t="shared" si="5"/>
        <v/>
      </c>
      <c r="T36" s="229"/>
      <c r="U36" s="230"/>
      <c r="V36" s="437">
        <v>1</v>
      </c>
      <c r="W36" s="227" t="str">
        <f t="shared" si="6"/>
        <v/>
      </c>
      <c r="X36" s="228" t="str">
        <f t="shared" si="7"/>
        <v/>
      </c>
    </row>
    <row r="37" spans="1:24" ht="14.45" customHeight="1" x14ac:dyDescent="0.25">
      <c r="A37" s="335"/>
      <c r="B37" s="344"/>
      <c r="C37" s="37" t="s">
        <v>57</v>
      </c>
      <c r="D37" s="104" t="s">
        <v>256</v>
      </c>
      <c r="E37" s="229"/>
      <c r="F37" s="230"/>
      <c r="G37" s="196">
        <v>0</v>
      </c>
      <c r="H37" s="227" t="str">
        <f t="shared" si="0"/>
        <v/>
      </c>
      <c r="I37" s="228" t="str">
        <f t="shared" si="1"/>
        <v/>
      </c>
      <c r="J37" s="229"/>
      <c r="K37" s="230"/>
      <c r="L37" s="182">
        <v>1</v>
      </c>
      <c r="M37" s="227" t="str">
        <f t="shared" si="2"/>
        <v/>
      </c>
      <c r="N37" s="228" t="str">
        <f t="shared" si="3"/>
        <v/>
      </c>
      <c r="O37" s="229"/>
      <c r="P37" s="230"/>
      <c r="Q37" s="414">
        <v>1</v>
      </c>
      <c r="R37" s="227" t="str">
        <f t="shared" si="4"/>
        <v/>
      </c>
      <c r="S37" s="228" t="str">
        <f t="shared" si="5"/>
        <v/>
      </c>
      <c r="T37" s="229"/>
      <c r="U37" s="230"/>
      <c r="V37" s="437">
        <v>0</v>
      </c>
      <c r="W37" s="227" t="str">
        <f t="shared" si="6"/>
        <v/>
      </c>
      <c r="X37" s="228" t="str">
        <f t="shared" si="7"/>
        <v/>
      </c>
    </row>
    <row r="38" spans="1:24" ht="14.45" customHeight="1" x14ac:dyDescent="0.25">
      <c r="A38" s="335"/>
      <c r="B38" s="344"/>
      <c r="C38" s="37" t="s">
        <v>58</v>
      </c>
      <c r="D38" s="104" t="s">
        <v>256</v>
      </c>
      <c r="E38" s="229"/>
      <c r="F38" s="230"/>
      <c r="G38" s="196">
        <v>1</v>
      </c>
      <c r="H38" s="227" t="str">
        <f t="shared" si="0"/>
        <v/>
      </c>
      <c r="I38" s="228" t="str">
        <f t="shared" si="1"/>
        <v/>
      </c>
      <c r="J38" s="229"/>
      <c r="K38" s="230"/>
      <c r="L38" s="182">
        <v>1</v>
      </c>
      <c r="M38" s="227" t="str">
        <f t="shared" si="2"/>
        <v/>
      </c>
      <c r="N38" s="228" t="str">
        <f t="shared" si="3"/>
        <v/>
      </c>
      <c r="O38" s="229"/>
      <c r="P38" s="230"/>
      <c r="Q38" s="414">
        <v>0</v>
      </c>
      <c r="R38" s="227" t="str">
        <f t="shared" si="4"/>
        <v/>
      </c>
      <c r="S38" s="228" t="str">
        <f t="shared" si="5"/>
        <v/>
      </c>
      <c r="T38" s="229"/>
      <c r="U38" s="230"/>
      <c r="V38" s="437">
        <v>1</v>
      </c>
      <c r="W38" s="227" t="str">
        <f t="shared" si="6"/>
        <v/>
      </c>
      <c r="X38" s="228" t="str">
        <f t="shared" si="7"/>
        <v/>
      </c>
    </row>
    <row r="39" spans="1:24" ht="14.45" customHeight="1" x14ac:dyDescent="0.25">
      <c r="A39" s="335"/>
      <c r="B39" s="344"/>
      <c r="C39" s="37" t="s">
        <v>59</v>
      </c>
      <c r="D39" s="104" t="s">
        <v>256</v>
      </c>
      <c r="E39" s="229"/>
      <c r="F39" s="230"/>
      <c r="G39" s="196">
        <v>1</v>
      </c>
      <c r="H39" s="227" t="str">
        <f t="shared" si="0"/>
        <v/>
      </c>
      <c r="I39" s="228" t="str">
        <f t="shared" si="1"/>
        <v/>
      </c>
      <c r="J39" s="229"/>
      <c r="K39" s="230"/>
      <c r="L39" s="182">
        <v>1</v>
      </c>
      <c r="M39" s="227" t="str">
        <f t="shared" si="2"/>
        <v/>
      </c>
      <c r="N39" s="228" t="str">
        <f t="shared" si="3"/>
        <v/>
      </c>
      <c r="O39" s="229"/>
      <c r="P39" s="230"/>
      <c r="Q39" s="414">
        <v>1</v>
      </c>
      <c r="R39" s="227" t="str">
        <f t="shared" si="4"/>
        <v/>
      </c>
      <c r="S39" s="228" t="str">
        <f t="shared" si="5"/>
        <v/>
      </c>
      <c r="T39" s="229"/>
      <c r="U39" s="230"/>
      <c r="V39" s="437">
        <v>1</v>
      </c>
      <c r="W39" s="227" t="str">
        <f t="shared" si="6"/>
        <v/>
      </c>
      <c r="X39" s="228" t="str">
        <f t="shared" si="7"/>
        <v/>
      </c>
    </row>
    <row r="40" spans="1:24" s="120" customFormat="1" ht="14.65" customHeight="1" thickBot="1" x14ac:dyDescent="0.3">
      <c r="A40" s="342"/>
      <c r="B40" s="345"/>
      <c r="C40" s="38" t="s">
        <v>60</v>
      </c>
      <c r="D40" s="105" t="s">
        <v>256</v>
      </c>
      <c r="E40" s="233"/>
      <c r="F40" s="234"/>
      <c r="G40" s="197">
        <v>1</v>
      </c>
      <c r="H40" s="231" t="str">
        <f t="shared" si="0"/>
        <v/>
      </c>
      <c r="I40" s="232" t="str">
        <f t="shared" si="1"/>
        <v/>
      </c>
      <c r="J40" s="233"/>
      <c r="K40" s="234"/>
      <c r="L40" s="183">
        <v>0</v>
      </c>
      <c r="M40" s="231" t="str">
        <f t="shared" si="2"/>
        <v/>
      </c>
      <c r="N40" s="232" t="str">
        <f t="shared" si="3"/>
        <v/>
      </c>
      <c r="O40" s="233"/>
      <c r="P40" s="234"/>
      <c r="Q40" s="415">
        <v>1</v>
      </c>
      <c r="R40" s="231" t="str">
        <f t="shared" si="4"/>
        <v/>
      </c>
      <c r="S40" s="232" t="str">
        <f t="shared" si="5"/>
        <v/>
      </c>
      <c r="T40" s="233"/>
      <c r="U40" s="234"/>
      <c r="V40" s="438">
        <v>0</v>
      </c>
      <c r="W40" s="231" t="str">
        <f t="shared" si="6"/>
        <v/>
      </c>
      <c r="X40" s="232" t="str">
        <f t="shared" si="7"/>
        <v/>
      </c>
    </row>
    <row r="41" spans="1:24" s="119" customFormat="1" ht="15.75" thickBot="1" x14ac:dyDescent="0.3">
      <c r="A41" s="305" t="s">
        <v>61</v>
      </c>
      <c r="B41" s="318" t="s">
        <v>62</v>
      </c>
      <c r="C41" s="151" t="s">
        <v>321</v>
      </c>
      <c r="D41" s="100" t="s">
        <v>256</v>
      </c>
      <c r="E41" s="225"/>
      <c r="F41" s="226"/>
      <c r="G41" s="198">
        <v>5</v>
      </c>
      <c r="H41" s="223" t="str">
        <f t="shared" ref="H41:H72" si="8">IF((E41*G41)=0,"",(E41*G41))</f>
        <v/>
      </c>
      <c r="I41" s="224" t="str">
        <f t="shared" ref="I41:I72" si="9">IF((F41*G41)=0,"",(F41*G41))</f>
        <v/>
      </c>
      <c r="J41" s="225"/>
      <c r="K41" s="226"/>
      <c r="L41" s="181">
        <v>5</v>
      </c>
      <c r="M41" s="223" t="str">
        <f t="shared" ref="M41:M72" si="10">IF((J41*L41)=0,"",(J41*L41))</f>
        <v/>
      </c>
      <c r="N41" s="224" t="str">
        <f t="shared" ref="N41:N72" si="11">IF((K41*L41)=0,"",(K41*L41))</f>
        <v/>
      </c>
      <c r="O41" s="225"/>
      <c r="P41" s="226"/>
      <c r="Q41" s="416">
        <v>5</v>
      </c>
      <c r="R41" s="223" t="str">
        <f t="shared" ref="R41:R72" si="12">IF((O41*Q41)=0,"",(O41*Q41))</f>
        <v/>
      </c>
      <c r="S41" s="224" t="str">
        <f t="shared" ref="S41:S72" si="13">IF((P41*Q41)=0,"",(P41*Q41))</f>
        <v/>
      </c>
      <c r="T41" s="225"/>
      <c r="U41" s="226"/>
      <c r="V41" s="439">
        <v>5</v>
      </c>
      <c r="W41" s="223" t="str">
        <f t="shared" ref="W41:W72" si="14">IF((T41*V41)=0,"",(T41*V41))</f>
        <v/>
      </c>
      <c r="X41" s="224" t="str">
        <f t="shared" ref="X41:X72" si="15">IF((U41*V41)=0,"",(U41*V41))</f>
        <v/>
      </c>
    </row>
    <row r="42" spans="1:24" ht="15.75" thickBot="1" x14ac:dyDescent="0.3">
      <c r="A42" s="335"/>
      <c r="B42" s="336"/>
      <c r="C42" s="151" t="s">
        <v>322</v>
      </c>
      <c r="D42" s="101" t="s">
        <v>256</v>
      </c>
      <c r="E42" s="229"/>
      <c r="F42" s="230"/>
      <c r="G42" s="196">
        <v>5</v>
      </c>
      <c r="H42" s="227" t="str">
        <f t="shared" si="8"/>
        <v/>
      </c>
      <c r="I42" s="228" t="str">
        <f t="shared" si="9"/>
        <v/>
      </c>
      <c r="J42" s="229"/>
      <c r="K42" s="230"/>
      <c r="L42" s="182">
        <v>5</v>
      </c>
      <c r="M42" s="227" t="str">
        <f t="shared" si="10"/>
        <v/>
      </c>
      <c r="N42" s="228" t="str">
        <f t="shared" si="11"/>
        <v/>
      </c>
      <c r="O42" s="229"/>
      <c r="P42" s="230"/>
      <c r="Q42" s="414">
        <v>5</v>
      </c>
      <c r="R42" s="227" t="str">
        <f t="shared" si="12"/>
        <v/>
      </c>
      <c r="S42" s="228" t="str">
        <f t="shared" si="13"/>
        <v/>
      </c>
      <c r="T42" s="229"/>
      <c r="U42" s="230"/>
      <c r="V42" s="437">
        <v>5</v>
      </c>
      <c r="W42" s="227" t="str">
        <f t="shared" si="14"/>
        <v/>
      </c>
      <c r="X42" s="228" t="str">
        <f t="shared" si="15"/>
        <v/>
      </c>
    </row>
    <row r="43" spans="1:24" ht="15.75" thickBot="1" x14ac:dyDescent="0.3">
      <c r="A43" s="335"/>
      <c r="B43" s="336"/>
      <c r="C43" s="151" t="s">
        <v>323</v>
      </c>
      <c r="D43" s="101" t="s">
        <v>256</v>
      </c>
      <c r="E43" s="229"/>
      <c r="F43" s="230"/>
      <c r="G43" s="196">
        <v>1</v>
      </c>
      <c r="H43" s="227" t="str">
        <f t="shared" si="8"/>
        <v/>
      </c>
      <c r="I43" s="228" t="str">
        <f t="shared" si="9"/>
        <v/>
      </c>
      <c r="J43" s="229"/>
      <c r="K43" s="230"/>
      <c r="L43" s="182">
        <v>1</v>
      </c>
      <c r="M43" s="227" t="str">
        <f t="shared" si="10"/>
        <v/>
      </c>
      <c r="N43" s="228" t="str">
        <f t="shared" si="11"/>
        <v/>
      </c>
      <c r="O43" s="229"/>
      <c r="P43" s="230"/>
      <c r="Q43" s="414">
        <v>1</v>
      </c>
      <c r="R43" s="227" t="str">
        <f t="shared" si="12"/>
        <v/>
      </c>
      <c r="S43" s="228" t="str">
        <f t="shared" si="13"/>
        <v/>
      </c>
      <c r="T43" s="229"/>
      <c r="U43" s="230"/>
      <c r="V43" s="437">
        <v>1</v>
      </c>
      <c r="W43" s="227" t="str">
        <f t="shared" si="14"/>
        <v/>
      </c>
      <c r="X43" s="228" t="str">
        <f t="shared" si="15"/>
        <v/>
      </c>
    </row>
    <row r="44" spans="1:24" s="120" customFormat="1" ht="15.75" thickBot="1" x14ac:dyDescent="0.3">
      <c r="A44" s="342"/>
      <c r="B44" s="337"/>
      <c r="C44" s="151" t="s">
        <v>324</v>
      </c>
      <c r="D44" s="102" t="s">
        <v>256</v>
      </c>
      <c r="E44" s="233"/>
      <c r="F44" s="234"/>
      <c r="G44" s="197">
        <v>1</v>
      </c>
      <c r="H44" s="231" t="str">
        <f t="shared" si="8"/>
        <v/>
      </c>
      <c r="I44" s="232" t="str">
        <f t="shared" si="9"/>
        <v/>
      </c>
      <c r="J44" s="233"/>
      <c r="K44" s="234"/>
      <c r="L44" s="183">
        <v>1</v>
      </c>
      <c r="M44" s="231" t="str">
        <f t="shared" si="10"/>
        <v/>
      </c>
      <c r="N44" s="232" t="str">
        <f t="shared" si="11"/>
        <v/>
      </c>
      <c r="O44" s="233"/>
      <c r="P44" s="234"/>
      <c r="Q44" s="415">
        <v>1</v>
      </c>
      <c r="R44" s="231" t="str">
        <f t="shared" si="12"/>
        <v/>
      </c>
      <c r="S44" s="232" t="str">
        <f t="shared" si="13"/>
        <v/>
      </c>
      <c r="T44" s="233"/>
      <c r="U44" s="234"/>
      <c r="V44" s="438">
        <v>1</v>
      </c>
      <c r="W44" s="231" t="str">
        <f t="shared" si="14"/>
        <v/>
      </c>
      <c r="X44" s="232" t="str">
        <f t="shared" si="15"/>
        <v/>
      </c>
    </row>
    <row r="45" spans="1:24" ht="14.45" customHeight="1" x14ac:dyDescent="0.25">
      <c r="A45" s="312" t="s">
        <v>63</v>
      </c>
      <c r="B45" s="305" t="s">
        <v>64</v>
      </c>
      <c r="C45" s="154" t="s">
        <v>65</v>
      </c>
      <c r="D45" s="133" t="s">
        <v>256</v>
      </c>
      <c r="E45" s="237"/>
      <c r="F45" s="238"/>
      <c r="G45" s="198">
        <v>2</v>
      </c>
      <c r="H45" s="235" t="str">
        <f t="shared" si="8"/>
        <v/>
      </c>
      <c r="I45" s="236" t="str">
        <f t="shared" si="9"/>
        <v/>
      </c>
      <c r="J45" s="237"/>
      <c r="K45" s="238"/>
      <c r="L45" s="181">
        <v>2</v>
      </c>
      <c r="M45" s="235" t="str">
        <f t="shared" si="10"/>
        <v/>
      </c>
      <c r="N45" s="236" t="str">
        <f t="shared" si="11"/>
        <v/>
      </c>
      <c r="O45" s="237"/>
      <c r="P45" s="238"/>
      <c r="Q45" s="416">
        <v>2</v>
      </c>
      <c r="R45" s="235" t="str">
        <f t="shared" si="12"/>
        <v/>
      </c>
      <c r="S45" s="236" t="str">
        <f t="shared" si="13"/>
        <v/>
      </c>
      <c r="T45" s="237"/>
      <c r="U45" s="238"/>
      <c r="V45" s="439">
        <v>2</v>
      </c>
      <c r="W45" s="235" t="str">
        <f t="shared" si="14"/>
        <v/>
      </c>
      <c r="X45" s="236" t="str">
        <f t="shared" si="15"/>
        <v/>
      </c>
    </row>
    <row r="46" spans="1:24" ht="14.45" customHeight="1" x14ac:dyDescent="0.25">
      <c r="A46" s="346"/>
      <c r="B46" s="348"/>
      <c r="C46" s="145" t="s">
        <v>66</v>
      </c>
      <c r="D46" s="107" t="s">
        <v>256</v>
      </c>
      <c r="E46" s="229"/>
      <c r="F46" s="230"/>
      <c r="G46" s="196">
        <v>1</v>
      </c>
      <c r="H46" s="227" t="str">
        <f t="shared" si="8"/>
        <v/>
      </c>
      <c r="I46" s="228" t="str">
        <f t="shared" si="9"/>
        <v/>
      </c>
      <c r="J46" s="229"/>
      <c r="K46" s="230"/>
      <c r="L46" s="182">
        <v>1</v>
      </c>
      <c r="M46" s="227" t="str">
        <f t="shared" si="10"/>
        <v/>
      </c>
      <c r="N46" s="228" t="str">
        <f t="shared" si="11"/>
        <v/>
      </c>
      <c r="O46" s="229"/>
      <c r="P46" s="230"/>
      <c r="Q46" s="414">
        <v>1</v>
      </c>
      <c r="R46" s="227" t="str">
        <f t="shared" si="12"/>
        <v/>
      </c>
      <c r="S46" s="228" t="str">
        <f t="shared" si="13"/>
        <v/>
      </c>
      <c r="T46" s="229"/>
      <c r="U46" s="230"/>
      <c r="V46" s="437">
        <v>1</v>
      </c>
      <c r="W46" s="227" t="str">
        <f t="shared" si="14"/>
        <v/>
      </c>
      <c r="X46" s="228" t="str">
        <f t="shared" si="15"/>
        <v/>
      </c>
    </row>
    <row r="47" spans="1:24" ht="14.45" customHeight="1" x14ac:dyDescent="0.25">
      <c r="A47" s="346"/>
      <c r="B47" s="348"/>
      <c r="C47" s="145" t="s">
        <v>67</v>
      </c>
      <c r="D47" s="107" t="s">
        <v>256</v>
      </c>
      <c r="E47" s="229"/>
      <c r="F47" s="230"/>
      <c r="G47" s="196">
        <v>1</v>
      </c>
      <c r="H47" s="227" t="str">
        <f t="shared" si="8"/>
        <v/>
      </c>
      <c r="I47" s="228" t="str">
        <f t="shared" si="9"/>
        <v/>
      </c>
      <c r="J47" s="229"/>
      <c r="K47" s="230"/>
      <c r="L47" s="182">
        <v>1</v>
      </c>
      <c r="M47" s="227" t="str">
        <f t="shared" si="10"/>
        <v/>
      </c>
      <c r="N47" s="228" t="str">
        <f t="shared" si="11"/>
        <v/>
      </c>
      <c r="O47" s="229"/>
      <c r="P47" s="230"/>
      <c r="Q47" s="414">
        <v>1</v>
      </c>
      <c r="R47" s="227" t="str">
        <f t="shared" si="12"/>
        <v/>
      </c>
      <c r="S47" s="228" t="str">
        <f t="shared" si="13"/>
        <v/>
      </c>
      <c r="T47" s="229"/>
      <c r="U47" s="230"/>
      <c r="V47" s="437">
        <v>1</v>
      </c>
      <c r="W47" s="227" t="str">
        <f t="shared" si="14"/>
        <v/>
      </c>
      <c r="X47" s="228" t="str">
        <f t="shared" si="15"/>
        <v/>
      </c>
    </row>
    <row r="48" spans="1:24" ht="14.65" customHeight="1" thickBot="1" x14ac:dyDescent="0.3">
      <c r="A48" s="346"/>
      <c r="B48" s="349"/>
      <c r="C48" s="155" t="s">
        <v>68</v>
      </c>
      <c r="D48" s="129" t="s">
        <v>256</v>
      </c>
      <c r="E48" s="241"/>
      <c r="F48" s="242"/>
      <c r="G48" s="194">
        <v>1</v>
      </c>
      <c r="H48" s="239" t="str">
        <f t="shared" si="8"/>
        <v/>
      </c>
      <c r="I48" s="240" t="str">
        <f t="shared" si="9"/>
        <v/>
      </c>
      <c r="J48" s="241"/>
      <c r="K48" s="242"/>
      <c r="L48" s="180">
        <v>1</v>
      </c>
      <c r="M48" s="239" t="str">
        <f t="shared" si="10"/>
        <v/>
      </c>
      <c r="N48" s="240" t="str">
        <f t="shared" si="11"/>
        <v/>
      </c>
      <c r="O48" s="241"/>
      <c r="P48" s="242"/>
      <c r="Q48" s="412">
        <v>0</v>
      </c>
      <c r="R48" s="239" t="str">
        <f t="shared" si="12"/>
        <v/>
      </c>
      <c r="S48" s="240" t="str">
        <f t="shared" si="13"/>
        <v/>
      </c>
      <c r="T48" s="241"/>
      <c r="U48" s="242"/>
      <c r="V48" s="435">
        <v>0</v>
      </c>
      <c r="W48" s="239" t="str">
        <f t="shared" si="14"/>
        <v/>
      </c>
      <c r="X48" s="240" t="str">
        <f t="shared" si="15"/>
        <v/>
      </c>
    </row>
    <row r="49" spans="1:24" s="119" customFormat="1" ht="14.45" customHeight="1" x14ac:dyDescent="0.25">
      <c r="A49" s="346"/>
      <c r="B49" s="305" t="s">
        <v>69</v>
      </c>
      <c r="C49" s="144" t="s">
        <v>70</v>
      </c>
      <c r="D49" s="106" t="s">
        <v>256</v>
      </c>
      <c r="E49" s="225"/>
      <c r="F49" s="226"/>
      <c r="G49" s="198">
        <v>1</v>
      </c>
      <c r="H49" s="223" t="str">
        <f t="shared" si="8"/>
        <v/>
      </c>
      <c r="I49" s="224" t="str">
        <f t="shared" si="9"/>
        <v/>
      </c>
      <c r="J49" s="225"/>
      <c r="K49" s="226"/>
      <c r="L49" s="181">
        <v>1</v>
      </c>
      <c r="M49" s="223" t="str">
        <f t="shared" si="10"/>
        <v/>
      </c>
      <c r="N49" s="224" t="str">
        <f t="shared" si="11"/>
        <v/>
      </c>
      <c r="O49" s="225"/>
      <c r="P49" s="226"/>
      <c r="Q49" s="416">
        <v>1</v>
      </c>
      <c r="R49" s="223" t="str">
        <f t="shared" si="12"/>
        <v/>
      </c>
      <c r="S49" s="224" t="str">
        <f t="shared" si="13"/>
        <v/>
      </c>
      <c r="T49" s="225"/>
      <c r="U49" s="226"/>
      <c r="V49" s="439">
        <v>1</v>
      </c>
      <c r="W49" s="223" t="str">
        <f t="shared" si="14"/>
        <v/>
      </c>
      <c r="X49" s="224" t="str">
        <f t="shared" si="15"/>
        <v/>
      </c>
    </row>
    <row r="50" spans="1:24" ht="14.45" customHeight="1" x14ac:dyDescent="0.25">
      <c r="A50" s="346"/>
      <c r="B50" s="348"/>
      <c r="C50" s="145" t="s">
        <v>71</v>
      </c>
      <c r="D50" s="107" t="s">
        <v>256</v>
      </c>
      <c r="E50" s="229"/>
      <c r="F50" s="230"/>
      <c r="G50" s="196">
        <v>1</v>
      </c>
      <c r="H50" s="227" t="str">
        <f t="shared" si="8"/>
        <v/>
      </c>
      <c r="I50" s="228" t="str">
        <f t="shared" si="9"/>
        <v/>
      </c>
      <c r="J50" s="229"/>
      <c r="K50" s="230"/>
      <c r="L50" s="182">
        <v>1</v>
      </c>
      <c r="M50" s="227" t="str">
        <f t="shared" si="10"/>
        <v/>
      </c>
      <c r="N50" s="228" t="str">
        <f t="shared" si="11"/>
        <v/>
      </c>
      <c r="O50" s="229"/>
      <c r="P50" s="230"/>
      <c r="Q50" s="414">
        <v>1</v>
      </c>
      <c r="R50" s="227" t="str">
        <f t="shared" si="12"/>
        <v/>
      </c>
      <c r="S50" s="228" t="str">
        <f t="shared" si="13"/>
        <v/>
      </c>
      <c r="T50" s="229"/>
      <c r="U50" s="230"/>
      <c r="V50" s="437">
        <v>1</v>
      </c>
      <c r="W50" s="227" t="str">
        <f t="shared" si="14"/>
        <v/>
      </c>
      <c r="X50" s="228" t="str">
        <f t="shared" si="15"/>
        <v/>
      </c>
    </row>
    <row r="51" spans="1:24" ht="14.45" customHeight="1" x14ac:dyDescent="0.25">
      <c r="A51" s="346"/>
      <c r="B51" s="348"/>
      <c r="C51" s="145" t="s">
        <v>72</v>
      </c>
      <c r="D51" s="107" t="s">
        <v>256</v>
      </c>
      <c r="E51" s="229"/>
      <c r="F51" s="230"/>
      <c r="G51" s="196">
        <v>1</v>
      </c>
      <c r="H51" s="227" t="str">
        <f t="shared" si="8"/>
        <v/>
      </c>
      <c r="I51" s="228" t="str">
        <f t="shared" si="9"/>
        <v/>
      </c>
      <c r="J51" s="229"/>
      <c r="K51" s="230"/>
      <c r="L51" s="182">
        <v>1</v>
      </c>
      <c r="M51" s="227" t="str">
        <f t="shared" si="10"/>
        <v/>
      </c>
      <c r="N51" s="228" t="str">
        <f t="shared" si="11"/>
        <v/>
      </c>
      <c r="O51" s="229"/>
      <c r="P51" s="230"/>
      <c r="Q51" s="414">
        <v>1</v>
      </c>
      <c r="R51" s="227" t="str">
        <f t="shared" si="12"/>
        <v/>
      </c>
      <c r="S51" s="228" t="str">
        <f t="shared" si="13"/>
        <v/>
      </c>
      <c r="T51" s="229"/>
      <c r="U51" s="230"/>
      <c r="V51" s="437">
        <v>1</v>
      </c>
      <c r="W51" s="227" t="str">
        <f t="shared" si="14"/>
        <v/>
      </c>
      <c r="X51" s="228" t="str">
        <f t="shared" si="15"/>
        <v/>
      </c>
    </row>
    <row r="52" spans="1:24" s="120" customFormat="1" ht="14.65" customHeight="1" thickBot="1" x14ac:dyDescent="0.3">
      <c r="A52" s="346"/>
      <c r="B52" s="349"/>
      <c r="C52" s="156" t="s">
        <v>73</v>
      </c>
      <c r="D52" s="108" t="s">
        <v>256</v>
      </c>
      <c r="E52" s="233"/>
      <c r="F52" s="234"/>
      <c r="G52" s="197">
        <v>1</v>
      </c>
      <c r="H52" s="231" t="str">
        <f t="shared" si="8"/>
        <v/>
      </c>
      <c r="I52" s="232" t="str">
        <f t="shared" si="9"/>
        <v/>
      </c>
      <c r="J52" s="233"/>
      <c r="K52" s="234"/>
      <c r="L52" s="183">
        <v>1</v>
      </c>
      <c r="M52" s="231" t="str">
        <f t="shared" si="10"/>
        <v/>
      </c>
      <c r="N52" s="232" t="str">
        <f t="shared" si="11"/>
        <v/>
      </c>
      <c r="O52" s="233"/>
      <c r="P52" s="234"/>
      <c r="Q52" s="415">
        <v>1</v>
      </c>
      <c r="R52" s="231" t="str">
        <f t="shared" si="12"/>
        <v/>
      </c>
      <c r="S52" s="232" t="str">
        <f t="shared" si="13"/>
        <v/>
      </c>
      <c r="T52" s="233"/>
      <c r="U52" s="234"/>
      <c r="V52" s="438">
        <v>1</v>
      </c>
      <c r="W52" s="231" t="str">
        <f t="shared" si="14"/>
        <v/>
      </c>
      <c r="X52" s="232" t="str">
        <f t="shared" si="15"/>
        <v/>
      </c>
    </row>
    <row r="53" spans="1:24" ht="14.45" customHeight="1" x14ac:dyDescent="0.25">
      <c r="A53" s="346"/>
      <c r="B53" s="311" t="s">
        <v>74</v>
      </c>
      <c r="C53" s="87" t="s">
        <v>75</v>
      </c>
      <c r="D53" s="87" t="s">
        <v>256</v>
      </c>
      <c r="E53" s="237"/>
      <c r="F53" s="238"/>
      <c r="G53" s="198">
        <v>1</v>
      </c>
      <c r="H53" s="235" t="str">
        <f t="shared" si="8"/>
        <v/>
      </c>
      <c r="I53" s="236" t="str">
        <f t="shared" si="9"/>
        <v/>
      </c>
      <c r="J53" s="237"/>
      <c r="K53" s="238"/>
      <c r="L53" s="181">
        <v>1</v>
      </c>
      <c r="M53" s="235" t="str">
        <f t="shared" si="10"/>
        <v/>
      </c>
      <c r="N53" s="236" t="str">
        <f t="shared" si="11"/>
        <v/>
      </c>
      <c r="O53" s="237"/>
      <c r="P53" s="238"/>
      <c r="Q53" s="416">
        <v>0</v>
      </c>
      <c r="R53" s="235" t="str">
        <f t="shared" si="12"/>
        <v/>
      </c>
      <c r="S53" s="236" t="str">
        <f t="shared" si="13"/>
        <v/>
      </c>
      <c r="T53" s="237"/>
      <c r="U53" s="238"/>
      <c r="V53" s="439">
        <v>1</v>
      </c>
      <c r="W53" s="235" t="str">
        <f t="shared" si="14"/>
        <v/>
      </c>
      <c r="X53" s="236" t="str">
        <f t="shared" si="15"/>
        <v/>
      </c>
    </row>
    <row r="54" spans="1:24" ht="14.45" customHeight="1" x14ac:dyDescent="0.25">
      <c r="A54" s="346"/>
      <c r="B54" s="350"/>
      <c r="C54" s="88" t="s">
        <v>76</v>
      </c>
      <c r="D54" s="88" t="s">
        <v>256</v>
      </c>
      <c r="E54" s="229"/>
      <c r="F54" s="230"/>
      <c r="G54" s="196">
        <v>1</v>
      </c>
      <c r="H54" s="227" t="str">
        <f t="shared" si="8"/>
        <v/>
      </c>
      <c r="I54" s="228" t="str">
        <f t="shared" si="9"/>
        <v/>
      </c>
      <c r="J54" s="229"/>
      <c r="K54" s="230"/>
      <c r="L54" s="182">
        <v>1</v>
      </c>
      <c r="M54" s="227" t="str">
        <f t="shared" si="10"/>
        <v/>
      </c>
      <c r="N54" s="228" t="str">
        <f t="shared" si="11"/>
        <v/>
      </c>
      <c r="O54" s="229"/>
      <c r="P54" s="230"/>
      <c r="Q54" s="414">
        <v>1</v>
      </c>
      <c r="R54" s="227" t="str">
        <f t="shared" si="12"/>
        <v/>
      </c>
      <c r="S54" s="228" t="str">
        <f t="shared" si="13"/>
        <v/>
      </c>
      <c r="T54" s="229"/>
      <c r="U54" s="230"/>
      <c r="V54" s="437">
        <v>0</v>
      </c>
      <c r="W54" s="227" t="str">
        <f t="shared" si="14"/>
        <v/>
      </c>
      <c r="X54" s="228" t="str">
        <f t="shared" si="15"/>
        <v/>
      </c>
    </row>
    <row r="55" spans="1:24" ht="14.45" customHeight="1" x14ac:dyDescent="0.25">
      <c r="A55" s="346"/>
      <c r="B55" s="350"/>
      <c r="C55" s="88" t="s">
        <v>77</v>
      </c>
      <c r="D55" s="88" t="s">
        <v>256</v>
      </c>
      <c r="E55" s="229"/>
      <c r="F55" s="230"/>
      <c r="G55" s="196">
        <v>0</v>
      </c>
      <c r="H55" s="227" t="str">
        <f t="shared" si="8"/>
        <v/>
      </c>
      <c r="I55" s="228" t="str">
        <f t="shared" si="9"/>
        <v/>
      </c>
      <c r="J55" s="229"/>
      <c r="K55" s="230"/>
      <c r="L55" s="182">
        <v>1</v>
      </c>
      <c r="M55" s="227" t="str">
        <f t="shared" si="10"/>
        <v/>
      </c>
      <c r="N55" s="228" t="str">
        <f t="shared" si="11"/>
        <v/>
      </c>
      <c r="O55" s="229"/>
      <c r="P55" s="230"/>
      <c r="Q55" s="414">
        <v>0</v>
      </c>
      <c r="R55" s="227" t="str">
        <f t="shared" si="12"/>
        <v/>
      </c>
      <c r="S55" s="228" t="str">
        <f t="shared" si="13"/>
        <v/>
      </c>
      <c r="T55" s="229"/>
      <c r="U55" s="230"/>
      <c r="V55" s="437">
        <v>1</v>
      </c>
      <c r="W55" s="227" t="str">
        <f t="shared" si="14"/>
        <v/>
      </c>
      <c r="X55" s="228" t="str">
        <f t="shared" si="15"/>
        <v/>
      </c>
    </row>
    <row r="56" spans="1:24" ht="14.45" customHeight="1" x14ac:dyDescent="0.25">
      <c r="A56" s="346"/>
      <c r="B56" s="350"/>
      <c r="C56" s="88" t="s">
        <v>78</v>
      </c>
      <c r="D56" s="88" t="s">
        <v>256</v>
      </c>
      <c r="E56" s="229"/>
      <c r="F56" s="230"/>
      <c r="G56" s="196">
        <v>1</v>
      </c>
      <c r="H56" s="227" t="str">
        <f t="shared" si="8"/>
        <v/>
      </c>
      <c r="I56" s="228" t="str">
        <f t="shared" si="9"/>
        <v/>
      </c>
      <c r="J56" s="229"/>
      <c r="K56" s="230"/>
      <c r="L56" s="182">
        <v>0</v>
      </c>
      <c r="M56" s="227" t="str">
        <f t="shared" si="10"/>
        <v/>
      </c>
      <c r="N56" s="228" t="str">
        <f t="shared" si="11"/>
        <v/>
      </c>
      <c r="O56" s="229"/>
      <c r="P56" s="230"/>
      <c r="Q56" s="414">
        <v>1</v>
      </c>
      <c r="R56" s="227" t="str">
        <f t="shared" si="12"/>
        <v/>
      </c>
      <c r="S56" s="228" t="str">
        <f t="shared" si="13"/>
        <v/>
      </c>
      <c r="T56" s="229"/>
      <c r="U56" s="230"/>
      <c r="V56" s="437">
        <v>0</v>
      </c>
      <c r="W56" s="227" t="str">
        <f t="shared" si="14"/>
        <v/>
      </c>
      <c r="X56" s="228" t="str">
        <f t="shared" si="15"/>
        <v/>
      </c>
    </row>
    <row r="57" spans="1:24" ht="15" customHeight="1" x14ac:dyDescent="0.25">
      <c r="A57" s="346"/>
      <c r="B57" s="350"/>
      <c r="C57" s="88" t="s">
        <v>79</v>
      </c>
      <c r="D57" s="88" t="s">
        <v>256</v>
      </c>
      <c r="E57" s="229"/>
      <c r="F57" s="230"/>
      <c r="G57" s="196">
        <v>0</v>
      </c>
      <c r="H57" s="227" t="str">
        <f t="shared" si="8"/>
        <v/>
      </c>
      <c r="I57" s="228" t="str">
        <f t="shared" si="9"/>
        <v/>
      </c>
      <c r="J57" s="229"/>
      <c r="K57" s="230"/>
      <c r="L57" s="182">
        <v>1</v>
      </c>
      <c r="M57" s="227" t="str">
        <f t="shared" si="10"/>
        <v/>
      </c>
      <c r="N57" s="228" t="str">
        <f t="shared" si="11"/>
        <v/>
      </c>
      <c r="O57" s="229"/>
      <c r="P57" s="230"/>
      <c r="Q57" s="414">
        <v>0</v>
      </c>
      <c r="R57" s="227" t="str">
        <f t="shared" si="12"/>
        <v/>
      </c>
      <c r="S57" s="228" t="str">
        <f t="shared" si="13"/>
        <v/>
      </c>
      <c r="T57" s="229"/>
      <c r="U57" s="230"/>
      <c r="V57" s="437">
        <v>0</v>
      </c>
      <c r="W57" s="227" t="str">
        <f t="shared" si="14"/>
        <v/>
      </c>
      <c r="X57" s="228" t="str">
        <f t="shared" si="15"/>
        <v/>
      </c>
    </row>
    <row r="58" spans="1:24" ht="14.45" customHeight="1" x14ac:dyDescent="0.25">
      <c r="A58" s="346"/>
      <c r="B58" s="350"/>
      <c r="C58" s="88" t="s">
        <v>80</v>
      </c>
      <c r="D58" s="88" t="s">
        <v>256</v>
      </c>
      <c r="E58" s="229"/>
      <c r="F58" s="230"/>
      <c r="G58" s="196">
        <v>0</v>
      </c>
      <c r="H58" s="227" t="str">
        <f t="shared" si="8"/>
        <v/>
      </c>
      <c r="I58" s="228" t="str">
        <f t="shared" si="9"/>
        <v/>
      </c>
      <c r="J58" s="229"/>
      <c r="K58" s="230"/>
      <c r="L58" s="182">
        <v>1</v>
      </c>
      <c r="M58" s="227" t="str">
        <f t="shared" si="10"/>
        <v/>
      </c>
      <c r="N58" s="228" t="str">
        <f t="shared" si="11"/>
        <v/>
      </c>
      <c r="O58" s="229"/>
      <c r="P58" s="230"/>
      <c r="Q58" s="414">
        <v>1</v>
      </c>
      <c r="R58" s="227" t="str">
        <f t="shared" si="12"/>
        <v/>
      </c>
      <c r="S58" s="228" t="str">
        <f t="shared" si="13"/>
        <v/>
      </c>
      <c r="T58" s="229"/>
      <c r="U58" s="230"/>
      <c r="V58" s="437">
        <v>0</v>
      </c>
      <c r="W58" s="227" t="str">
        <f t="shared" si="14"/>
        <v/>
      </c>
      <c r="X58" s="228" t="str">
        <f t="shared" si="15"/>
        <v/>
      </c>
    </row>
    <row r="59" spans="1:24" ht="14.45" customHeight="1" x14ac:dyDescent="0.25">
      <c r="A59" s="346"/>
      <c r="B59" s="350"/>
      <c r="C59" s="88" t="s">
        <v>81</v>
      </c>
      <c r="D59" s="88" t="s">
        <v>256</v>
      </c>
      <c r="E59" s="229"/>
      <c r="F59" s="230"/>
      <c r="G59" s="196">
        <v>1</v>
      </c>
      <c r="H59" s="227" t="str">
        <f t="shared" si="8"/>
        <v/>
      </c>
      <c r="I59" s="228" t="str">
        <f t="shared" si="9"/>
        <v/>
      </c>
      <c r="J59" s="229"/>
      <c r="K59" s="230"/>
      <c r="L59" s="182">
        <v>0</v>
      </c>
      <c r="M59" s="227" t="str">
        <f t="shared" si="10"/>
        <v/>
      </c>
      <c r="N59" s="228" t="str">
        <f t="shared" si="11"/>
        <v/>
      </c>
      <c r="O59" s="229"/>
      <c r="P59" s="230"/>
      <c r="Q59" s="414">
        <v>0</v>
      </c>
      <c r="R59" s="227" t="str">
        <f t="shared" si="12"/>
        <v/>
      </c>
      <c r="S59" s="228" t="str">
        <f t="shared" si="13"/>
        <v/>
      </c>
      <c r="T59" s="229"/>
      <c r="U59" s="230"/>
      <c r="V59" s="437">
        <v>1</v>
      </c>
      <c r="W59" s="227" t="str">
        <f t="shared" si="14"/>
        <v/>
      </c>
      <c r="X59" s="228" t="str">
        <f t="shared" si="15"/>
        <v/>
      </c>
    </row>
    <row r="60" spans="1:24" ht="14.45" customHeight="1" x14ac:dyDescent="0.25">
      <c r="A60" s="346"/>
      <c r="B60" s="350"/>
      <c r="C60" s="88" t="s">
        <v>82</v>
      </c>
      <c r="D60" s="88" t="s">
        <v>256</v>
      </c>
      <c r="E60" s="229"/>
      <c r="F60" s="230"/>
      <c r="G60" s="196">
        <v>0</v>
      </c>
      <c r="H60" s="227" t="str">
        <f t="shared" si="8"/>
        <v/>
      </c>
      <c r="I60" s="228" t="str">
        <f t="shared" si="9"/>
        <v/>
      </c>
      <c r="J60" s="229"/>
      <c r="K60" s="230"/>
      <c r="L60" s="182">
        <v>0</v>
      </c>
      <c r="M60" s="227" t="str">
        <f t="shared" si="10"/>
        <v/>
      </c>
      <c r="N60" s="228" t="str">
        <f t="shared" si="11"/>
        <v/>
      </c>
      <c r="O60" s="229"/>
      <c r="P60" s="230"/>
      <c r="Q60" s="414">
        <v>1</v>
      </c>
      <c r="R60" s="227" t="str">
        <f t="shared" si="12"/>
        <v/>
      </c>
      <c r="S60" s="228" t="str">
        <f t="shared" si="13"/>
        <v/>
      </c>
      <c r="T60" s="229"/>
      <c r="U60" s="230"/>
      <c r="V60" s="437">
        <v>0</v>
      </c>
      <c r="W60" s="227" t="str">
        <f t="shared" si="14"/>
        <v/>
      </c>
      <c r="X60" s="228" t="str">
        <f t="shared" si="15"/>
        <v/>
      </c>
    </row>
    <row r="61" spans="1:24" s="120" customFormat="1" ht="14.65" customHeight="1" thickBot="1" x14ac:dyDescent="0.3">
      <c r="A61" s="346"/>
      <c r="B61" s="351"/>
      <c r="C61" s="132" t="s">
        <v>83</v>
      </c>
      <c r="D61" s="132" t="s">
        <v>256</v>
      </c>
      <c r="E61" s="233"/>
      <c r="F61" s="234"/>
      <c r="G61" s="197">
        <v>0</v>
      </c>
      <c r="H61" s="231" t="str">
        <f t="shared" si="8"/>
        <v/>
      </c>
      <c r="I61" s="232" t="str">
        <f t="shared" si="9"/>
        <v/>
      </c>
      <c r="J61" s="233"/>
      <c r="K61" s="234"/>
      <c r="L61" s="183">
        <v>0</v>
      </c>
      <c r="M61" s="231" t="str">
        <f t="shared" si="10"/>
        <v/>
      </c>
      <c r="N61" s="232" t="str">
        <f t="shared" si="11"/>
        <v/>
      </c>
      <c r="O61" s="233"/>
      <c r="P61" s="234"/>
      <c r="Q61" s="415">
        <v>1</v>
      </c>
      <c r="R61" s="231" t="str">
        <f t="shared" si="12"/>
        <v/>
      </c>
      <c r="S61" s="232" t="str">
        <f t="shared" si="13"/>
        <v/>
      </c>
      <c r="T61" s="233"/>
      <c r="U61" s="234"/>
      <c r="V61" s="438">
        <v>1</v>
      </c>
      <c r="W61" s="231" t="str">
        <f t="shared" si="14"/>
        <v/>
      </c>
      <c r="X61" s="232" t="str">
        <f t="shared" si="15"/>
        <v/>
      </c>
    </row>
    <row r="62" spans="1:24" ht="14.45" customHeight="1" x14ac:dyDescent="0.25">
      <c r="A62" s="346"/>
      <c r="B62" s="332" t="s">
        <v>84</v>
      </c>
      <c r="C62" s="157" t="s">
        <v>85</v>
      </c>
      <c r="D62" s="90" t="s">
        <v>256</v>
      </c>
      <c r="E62" s="229"/>
      <c r="F62" s="230"/>
      <c r="G62" s="198">
        <v>1</v>
      </c>
      <c r="H62" s="227" t="str">
        <f t="shared" si="8"/>
        <v/>
      </c>
      <c r="I62" s="228" t="str">
        <f t="shared" si="9"/>
        <v/>
      </c>
      <c r="J62" s="229"/>
      <c r="K62" s="230"/>
      <c r="L62" s="181">
        <v>1</v>
      </c>
      <c r="M62" s="227" t="str">
        <f t="shared" si="10"/>
        <v/>
      </c>
      <c r="N62" s="228" t="str">
        <f t="shared" si="11"/>
        <v/>
      </c>
      <c r="O62" s="229"/>
      <c r="P62" s="230"/>
      <c r="Q62" s="416">
        <v>0</v>
      </c>
      <c r="R62" s="227" t="str">
        <f t="shared" si="12"/>
        <v/>
      </c>
      <c r="S62" s="228" t="str">
        <f t="shared" si="13"/>
        <v/>
      </c>
      <c r="T62" s="229"/>
      <c r="U62" s="230"/>
      <c r="V62" s="439">
        <v>1</v>
      </c>
      <c r="W62" s="227" t="str">
        <f t="shared" si="14"/>
        <v/>
      </c>
      <c r="X62" s="228" t="str">
        <f t="shared" si="15"/>
        <v/>
      </c>
    </row>
    <row r="63" spans="1:24" ht="14.45" customHeight="1" x14ac:dyDescent="0.25">
      <c r="A63" s="346"/>
      <c r="B63" s="333"/>
      <c r="C63" s="37" t="s">
        <v>86</v>
      </c>
      <c r="D63" s="88" t="s">
        <v>256</v>
      </c>
      <c r="E63" s="229"/>
      <c r="F63" s="230"/>
      <c r="G63" s="196">
        <v>1</v>
      </c>
      <c r="H63" s="227" t="str">
        <f t="shared" si="8"/>
        <v/>
      </c>
      <c r="I63" s="228" t="str">
        <f t="shared" si="9"/>
        <v/>
      </c>
      <c r="J63" s="229"/>
      <c r="K63" s="230"/>
      <c r="L63" s="182">
        <v>1</v>
      </c>
      <c r="M63" s="227" t="str">
        <f t="shared" si="10"/>
        <v/>
      </c>
      <c r="N63" s="228" t="str">
        <f t="shared" si="11"/>
        <v/>
      </c>
      <c r="O63" s="229"/>
      <c r="P63" s="230"/>
      <c r="Q63" s="414">
        <v>1</v>
      </c>
      <c r="R63" s="227" t="str">
        <f t="shared" si="12"/>
        <v/>
      </c>
      <c r="S63" s="228" t="str">
        <f t="shared" si="13"/>
        <v/>
      </c>
      <c r="T63" s="229"/>
      <c r="U63" s="230"/>
      <c r="V63" s="437">
        <v>0</v>
      </c>
      <c r="W63" s="227" t="str">
        <f t="shared" si="14"/>
        <v/>
      </c>
      <c r="X63" s="228" t="str">
        <f t="shared" si="15"/>
        <v/>
      </c>
    </row>
    <row r="64" spans="1:24" ht="14.45" customHeight="1" x14ac:dyDescent="0.25">
      <c r="A64" s="346"/>
      <c r="B64" s="333"/>
      <c r="C64" s="37" t="s">
        <v>87</v>
      </c>
      <c r="D64" s="88" t="s">
        <v>256</v>
      </c>
      <c r="E64" s="229"/>
      <c r="F64" s="230"/>
      <c r="G64" s="195">
        <v>0</v>
      </c>
      <c r="H64" s="227" t="str">
        <f t="shared" si="8"/>
        <v/>
      </c>
      <c r="I64" s="228" t="str">
        <f t="shared" si="9"/>
        <v/>
      </c>
      <c r="J64" s="229"/>
      <c r="K64" s="230"/>
      <c r="L64" s="186">
        <v>1</v>
      </c>
      <c r="M64" s="227" t="str">
        <f t="shared" si="10"/>
        <v/>
      </c>
      <c r="N64" s="228" t="str">
        <f t="shared" si="11"/>
        <v/>
      </c>
      <c r="O64" s="229"/>
      <c r="P64" s="230"/>
      <c r="Q64" s="413">
        <v>0</v>
      </c>
      <c r="R64" s="227" t="str">
        <f t="shared" si="12"/>
        <v/>
      </c>
      <c r="S64" s="228" t="str">
        <f t="shared" si="13"/>
        <v/>
      </c>
      <c r="T64" s="229"/>
      <c r="U64" s="230"/>
      <c r="V64" s="436">
        <v>1</v>
      </c>
      <c r="W64" s="227" t="str">
        <f t="shared" si="14"/>
        <v/>
      </c>
      <c r="X64" s="228" t="str">
        <f t="shared" si="15"/>
        <v/>
      </c>
    </row>
    <row r="65" spans="1:24" ht="14.45" customHeight="1" x14ac:dyDescent="0.25">
      <c r="A65" s="346"/>
      <c r="B65" s="333"/>
      <c r="C65" s="37" t="s">
        <v>88</v>
      </c>
      <c r="D65" s="88" t="s">
        <v>256</v>
      </c>
      <c r="E65" s="229"/>
      <c r="F65" s="230"/>
      <c r="G65" s="195">
        <v>1</v>
      </c>
      <c r="H65" s="227" t="str">
        <f t="shared" si="8"/>
        <v/>
      </c>
      <c r="I65" s="228" t="str">
        <f t="shared" si="9"/>
        <v/>
      </c>
      <c r="J65" s="229"/>
      <c r="K65" s="230"/>
      <c r="L65" s="186">
        <v>0</v>
      </c>
      <c r="M65" s="227" t="str">
        <f t="shared" si="10"/>
        <v/>
      </c>
      <c r="N65" s="228" t="str">
        <f t="shared" si="11"/>
        <v/>
      </c>
      <c r="O65" s="229"/>
      <c r="P65" s="230"/>
      <c r="Q65" s="413">
        <v>1</v>
      </c>
      <c r="R65" s="227" t="str">
        <f t="shared" si="12"/>
        <v/>
      </c>
      <c r="S65" s="228" t="str">
        <f t="shared" si="13"/>
        <v/>
      </c>
      <c r="T65" s="229"/>
      <c r="U65" s="230"/>
      <c r="V65" s="436">
        <v>0</v>
      </c>
      <c r="W65" s="227" t="str">
        <f t="shared" si="14"/>
        <v/>
      </c>
      <c r="X65" s="228" t="str">
        <f t="shared" si="15"/>
        <v/>
      </c>
    </row>
    <row r="66" spans="1:24" ht="14.45" customHeight="1" x14ac:dyDescent="0.25">
      <c r="A66" s="346"/>
      <c r="B66" s="333"/>
      <c r="C66" s="37" t="s">
        <v>89</v>
      </c>
      <c r="D66" s="88" t="s">
        <v>256</v>
      </c>
      <c r="E66" s="229"/>
      <c r="F66" s="230"/>
      <c r="G66" s="193">
        <v>0</v>
      </c>
      <c r="H66" s="227" t="str">
        <f t="shared" si="8"/>
        <v/>
      </c>
      <c r="I66" s="228" t="str">
        <f t="shared" si="9"/>
        <v/>
      </c>
      <c r="J66" s="229"/>
      <c r="K66" s="230"/>
      <c r="L66" s="179">
        <v>1</v>
      </c>
      <c r="M66" s="227" t="str">
        <f t="shared" si="10"/>
        <v/>
      </c>
      <c r="N66" s="228" t="str">
        <f t="shared" si="11"/>
        <v/>
      </c>
      <c r="O66" s="229"/>
      <c r="P66" s="230"/>
      <c r="Q66" s="411">
        <v>0</v>
      </c>
      <c r="R66" s="227" t="str">
        <f t="shared" si="12"/>
        <v/>
      </c>
      <c r="S66" s="228" t="str">
        <f t="shared" si="13"/>
        <v/>
      </c>
      <c r="T66" s="229"/>
      <c r="U66" s="230"/>
      <c r="V66" s="434">
        <v>0</v>
      </c>
      <c r="W66" s="227" t="str">
        <f t="shared" si="14"/>
        <v/>
      </c>
      <c r="X66" s="228" t="str">
        <f t="shared" si="15"/>
        <v/>
      </c>
    </row>
    <row r="67" spans="1:24" ht="14.45" customHeight="1" x14ac:dyDescent="0.25">
      <c r="A67" s="346"/>
      <c r="B67" s="333"/>
      <c r="C67" s="37" t="s">
        <v>90</v>
      </c>
      <c r="D67" s="88" t="s">
        <v>256</v>
      </c>
      <c r="E67" s="229"/>
      <c r="F67" s="230"/>
      <c r="G67" s="199">
        <v>0</v>
      </c>
      <c r="H67" s="227" t="str">
        <f t="shared" si="8"/>
        <v/>
      </c>
      <c r="I67" s="228" t="str">
        <f t="shared" si="9"/>
        <v/>
      </c>
      <c r="J67" s="229"/>
      <c r="K67" s="230"/>
      <c r="L67" s="187">
        <v>1</v>
      </c>
      <c r="M67" s="227" t="str">
        <f t="shared" si="10"/>
        <v/>
      </c>
      <c r="N67" s="228" t="str">
        <f t="shared" si="11"/>
        <v/>
      </c>
      <c r="O67" s="229"/>
      <c r="P67" s="230"/>
      <c r="Q67" s="417">
        <v>1</v>
      </c>
      <c r="R67" s="227" t="str">
        <f t="shared" si="12"/>
        <v/>
      </c>
      <c r="S67" s="228" t="str">
        <f t="shared" si="13"/>
        <v/>
      </c>
      <c r="T67" s="229"/>
      <c r="U67" s="230"/>
      <c r="V67" s="440">
        <v>0</v>
      </c>
      <c r="W67" s="227" t="str">
        <f t="shared" si="14"/>
        <v/>
      </c>
      <c r="X67" s="228" t="str">
        <f t="shared" si="15"/>
        <v/>
      </c>
    </row>
    <row r="68" spans="1:24" ht="14.45" customHeight="1" x14ac:dyDescent="0.25">
      <c r="A68" s="346"/>
      <c r="B68" s="333"/>
      <c r="C68" s="37" t="s">
        <v>91</v>
      </c>
      <c r="D68" s="88" t="s">
        <v>256</v>
      </c>
      <c r="E68" s="229"/>
      <c r="F68" s="230"/>
      <c r="G68" s="199">
        <v>1</v>
      </c>
      <c r="H68" s="227" t="str">
        <f t="shared" si="8"/>
        <v/>
      </c>
      <c r="I68" s="228" t="str">
        <f t="shared" si="9"/>
        <v/>
      </c>
      <c r="J68" s="229"/>
      <c r="K68" s="230"/>
      <c r="L68" s="187">
        <v>0</v>
      </c>
      <c r="M68" s="227" t="str">
        <f t="shared" si="10"/>
        <v/>
      </c>
      <c r="N68" s="228" t="str">
        <f t="shared" si="11"/>
        <v/>
      </c>
      <c r="O68" s="229"/>
      <c r="P68" s="230"/>
      <c r="Q68" s="417">
        <v>0</v>
      </c>
      <c r="R68" s="227" t="str">
        <f t="shared" si="12"/>
        <v/>
      </c>
      <c r="S68" s="228" t="str">
        <f t="shared" si="13"/>
        <v/>
      </c>
      <c r="T68" s="229"/>
      <c r="U68" s="230"/>
      <c r="V68" s="440">
        <v>1</v>
      </c>
      <c r="W68" s="227" t="str">
        <f t="shared" si="14"/>
        <v/>
      </c>
      <c r="X68" s="228" t="str">
        <f t="shared" si="15"/>
        <v/>
      </c>
    </row>
    <row r="69" spans="1:24" ht="14.45" customHeight="1" x14ac:dyDescent="0.25">
      <c r="A69" s="346"/>
      <c r="B69" s="333"/>
      <c r="C69" s="37" t="s">
        <v>92</v>
      </c>
      <c r="D69" s="88" t="s">
        <v>256</v>
      </c>
      <c r="E69" s="229"/>
      <c r="F69" s="230"/>
      <c r="G69" s="199">
        <v>0</v>
      </c>
      <c r="H69" s="227" t="str">
        <f t="shared" si="8"/>
        <v/>
      </c>
      <c r="I69" s="228" t="str">
        <f t="shared" si="9"/>
        <v/>
      </c>
      <c r="J69" s="229"/>
      <c r="K69" s="230"/>
      <c r="L69" s="187">
        <v>0</v>
      </c>
      <c r="M69" s="227" t="str">
        <f t="shared" si="10"/>
        <v/>
      </c>
      <c r="N69" s="228" t="str">
        <f t="shared" si="11"/>
        <v/>
      </c>
      <c r="O69" s="229"/>
      <c r="P69" s="230"/>
      <c r="Q69" s="417">
        <v>1</v>
      </c>
      <c r="R69" s="227" t="str">
        <f t="shared" si="12"/>
        <v/>
      </c>
      <c r="S69" s="228" t="str">
        <f t="shared" si="13"/>
        <v/>
      </c>
      <c r="T69" s="229"/>
      <c r="U69" s="230"/>
      <c r="V69" s="440">
        <v>0</v>
      </c>
      <c r="W69" s="227" t="str">
        <f t="shared" si="14"/>
        <v/>
      </c>
      <c r="X69" s="228" t="str">
        <f t="shared" si="15"/>
        <v/>
      </c>
    </row>
    <row r="70" spans="1:24" ht="14.65" customHeight="1" thickBot="1" x14ac:dyDescent="0.3">
      <c r="A70" s="346"/>
      <c r="B70" s="334"/>
      <c r="C70" s="38" t="s">
        <v>93</v>
      </c>
      <c r="D70" s="89" t="s">
        <v>256</v>
      </c>
      <c r="E70" s="229"/>
      <c r="F70" s="230"/>
      <c r="G70" s="200">
        <v>0</v>
      </c>
      <c r="H70" s="227" t="str">
        <f t="shared" si="8"/>
        <v/>
      </c>
      <c r="I70" s="228" t="str">
        <f t="shared" si="9"/>
        <v/>
      </c>
      <c r="J70" s="229"/>
      <c r="K70" s="230"/>
      <c r="L70" s="188">
        <v>0</v>
      </c>
      <c r="M70" s="227" t="str">
        <f t="shared" si="10"/>
        <v/>
      </c>
      <c r="N70" s="228" t="str">
        <f t="shared" si="11"/>
        <v/>
      </c>
      <c r="O70" s="229"/>
      <c r="P70" s="230"/>
      <c r="Q70" s="418">
        <v>1</v>
      </c>
      <c r="R70" s="227" t="str">
        <f t="shared" si="12"/>
        <v/>
      </c>
      <c r="S70" s="228" t="str">
        <f t="shared" si="13"/>
        <v/>
      </c>
      <c r="T70" s="229"/>
      <c r="U70" s="230"/>
      <c r="V70" s="441">
        <v>1</v>
      </c>
      <c r="W70" s="227" t="str">
        <f t="shared" si="14"/>
        <v/>
      </c>
      <c r="X70" s="228" t="str">
        <f t="shared" si="15"/>
        <v/>
      </c>
    </row>
    <row r="71" spans="1:24" ht="14.45" customHeight="1" x14ac:dyDescent="0.25">
      <c r="A71" s="346"/>
      <c r="B71" s="332" t="s">
        <v>94</v>
      </c>
      <c r="C71" s="157" t="s">
        <v>95</v>
      </c>
      <c r="D71" s="90" t="s">
        <v>256</v>
      </c>
      <c r="E71" s="229"/>
      <c r="F71" s="230"/>
      <c r="G71" s="201">
        <v>1</v>
      </c>
      <c r="H71" s="227" t="str">
        <f t="shared" si="8"/>
        <v/>
      </c>
      <c r="I71" s="228" t="str">
        <f t="shared" si="9"/>
        <v/>
      </c>
      <c r="J71" s="229"/>
      <c r="K71" s="230"/>
      <c r="L71" s="189">
        <v>1</v>
      </c>
      <c r="M71" s="227" t="str">
        <f t="shared" si="10"/>
        <v/>
      </c>
      <c r="N71" s="228" t="str">
        <f t="shared" si="11"/>
        <v/>
      </c>
      <c r="O71" s="229"/>
      <c r="P71" s="230"/>
      <c r="Q71" s="419">
        <v>0</v>
      </c>
      <c r="R71" s="227" t="str">
        <f t="shared" si="12"/>
        <v/>
      </c>
      <c r="S71" s="228" t="str">
        <f t="shared" si="13"/>
        <v/>
      </c>
      <c r="T71" s="229"/>
      <c r="U71" s="230"/>
      <c r="V71" s="442">
        <v>1</v>
      </c>
      <c r="W71" s="227" t="str">
        <f t="shared" si="14"/>
        <v/>
      </c>
      <c r="X71" s="228" t="str">
        <f t="shared" si="15"/>
        <v/>
      </c>
    </row>
    <row r="72" spans="1:24" ht="14.45" customHeight="1" x14ac:dyDescent="0.25">
      <c r="A72" s="346"/>
      <c r="B72" s="333"/>
      <c r="C72" s="37" t="s">
        <v>96</v>
      </c>
      <c r="D72" s="88" t="s">
        <v>256</v>
      </c>
      <c r="E72" s="229"/>
      <c r="F72" s="230"/>
      <c r="G72" s="199">
        <v>1</v>
      </c>
      <c r="H72" s="227" t="str">
        <f t="shared" si="8"/>
        <v/>
      </c>
      <c r="I72" s="228" t="str">
        <f t="shared" si="9"/>
        <v/>
      </c>
      <c r="J72" s="229"/>
      <c r="K72" s="230"/>
      <c r="L72" s="187">
        <v>0</v>
      </c>
      <c r="M72" s="227" t="str">
        <f t="shared" si="10"/>
        <v/>
      </c>
      <c r="N72" s="228" t="str">
        <f t="shared" si="11"/>
        <v/>
      </c>
      <c r="O72" s="229"/>
      <c r="P72" s="230"/>
      <c r="Q72" s="417">
        <v>1</v>
      </c>
      <c r="R72" s="227" t="str">
        <f t="shared" si="12"/>
        <v/>
      </c>
      <c r="S72" s="228" t="str">
        <f t="shared" si="13"/>
        <v/>
      </c>
      <c r="T72" s="229"/>
      <c r="U72" s="230"/>
      <c r="V72" s="440">
        <v>0</v>
      </c>
      <c r="W72" s="227" t="str">
        <f t="shared" si="14"/>
        <v/>
      </c>
      <c r="X72" s="228" t="str">
        <f t="shared" si="15"/>
        <v/>
      </c>
    </row>
    <row r="73" spans="1:24" ht="14.45" customHeight="1" x14ac:dyDescent="0.25">
      <c r="A73" s="346"/>
      <c r="B73" s="333"/>
      <c r="C73" s="37" t="s">
        <v>97</v>
      </c>
      <c r="D73" s="88" t="s">
        <v>256</v>
      </c>
      <c r="E73" s="229"/>
      <c r="F73" s="230"/>
      <c r="G73" s="199">
        <v>0</v>
      </c>
      <c r="H73" s="227" t="str">
        <f t="shared" ref="H73:H104" si="16">IF((E73*G73)=0,"",(E73*G73))</f>
        <v/>
      </c>
      <c r="I73" s="228" t="str">
        <f t="shared" ref="I73:I104" si="17">IF((F73*G73)=0,"",(F73*G73))</f>
        <v/>
      </c>
      <c r="J73" s="229"/>
      <c r="K73" s="230"/>
      <c r="L73" s="187">
        <v>1</v>
      </c>
      <c r="M73" s="227" t="str">
        <f t="shared" ref="M73:M104" si="18">IF((J73*L73)=0,"",(J73*L73))</f>
        <v/>
      </c>
      <c r="N73" s="228" t="str">
        <f t="shared" ref="N73:N104" si="19">IF((K73*L73)=0,"",(K73*L73))</f>
        <v/>
      </c>
      <c r="O73" s="229"/>
      <c r="P73" s="230"/>
      <c r="Q73" s="417">
        <v>0</v>
      </c>
      <c r="R73" s="227" t="str">
        <f t="shared" ref="R73:R104" si="20">IF((O73*Q73)=0,"",(O73*Q73))</f>
        <v/>
      </c>
      <c r="S73" s="228" t="str">
        <f t="shared" ref="S73:S104" si="21">IF((P73*Q73)=0,"",(P73*Q73))</f>
        <v/>
      </c>
      <c r="T73" s="229"/>
      <c r="U73" s="230"/>
      <c r="V73" s="440">
        <v>1</v>
      </c>
      <c r="W73" s="227" t="str">
        <f t="shared" ref="W73:W104" si="22">IF((T73*V73)=0,"",(T73*V73))</f>
        <v/>
      </c>
      <c r="X73" s="228" t="str">
        <f t="shared" ref="X73:X104" si="23">IF((U73*V73)=0,"",(U73*V73))</f>
        <v/>
      </c>
    </row>
    <row r="74" spans="1:24" ht="14.45" customHeight="1" x14ac:dyDescent="0.25">
      <c r="A74" s="346"/>
      <c r="B74" s="333"/>
      <c r="C74" s="37" t="s">
        <v>98</v>
      </c>
      <c r="D74" s="88" t="s">
        <v>256</v>
      </c>
      <c r="E74" s="229"/>
      <c r="F74" s="230"/>
      <c r="G74" s="199">
        <v>1</v>
      </c>
      <c r="H74" s="227" t="str">
        <f t="shared" si="16"/>
        <v/>
      </c>
      <c r="I74" s="228" t="str">
        <f t="shared" si="17"/>
        <v/>
      </c>
      <c r="J74" s="229"/>
      <c r="K74" s="230"/>
      <c r="L74" s="187">
        <v>0</v>
      </c>
      <c r="M74" s="227" t="str">
        <f t="shared" si="18"/>
        <v/>
      </c>
      <c r="N74" s="228" t="str">
        <f t="shared" si="19"/>
        <v/>
      </c>
      <c r="O74" s="229"/>
      <c r="P74" s="230"/>
      <c r="Q74" s="417">
        <v>1</v>
      </c>
      <c r="R74" s="227" t="str">
        <f t="shared" si="20"/>
        <v/>
      </c>
      <c r="S74" s="228" t="str">
        <f t="shared" si="21"/>
        <v/>
      </c>
      <c r="T74" s="229"/>
      <c r="U74" s="230"/>
      <c r="V74" s="440">
        <v>1</v>
      </c>
      <c r="W74" s="227" t="str">
        <f t="shared" si="22"/>
        <v/>
      </c>
      <c r="X74" s="228" t="str">
        <f t="shared" si="23"/>
        <v/>
      </c>
    </row>
    <row r="75" spans="1:24" ht="14.45" customHeight="1" x14ac:dyDescent="0.25">
      <c r="A75" s="346"/>
      <c r="B75" s="333"/>
      <c r="C75" s="37" t="s">
        <v>99</v>
      </c>
      <c r="D75" s="88" t="s">
        <v>256</v>
      </c>
      <c r="E75" s="229"/>
      <c r="F75" s="230"/>
      <c r="G75" s="199">
        <v>0</v>
      </c>
      <c r="H75" s="227" t="str">
        <f t="shared" si="16"/>
        <v/>
      </c>
      <c r="I75" s="228" t="str">
        <f t="shared" si="17"/>
        <v/>
      </c>
      <c r="J75" s="229"/>
      <c r="K75" s="230"/>
      <c r="L75" s="187">
        <v>1</v>
      </c>
      <c r="M75" s="227" t="str">
        <f t="shared" si="18"/>
        <v/>
      </c>
      <c r="N75" s="228" t="str">
        <f t="shared" si="19"/>
        <v/>
      </c>
      <c r="O75" s="229"/>
      <c r="P75" s="230"/>
      <c r="Q75" s="417">
        <v>0</v>
      </c>
      <c r="R75" s="227" t="str">
        <f t="shared" si="20"/>
        <v/>
      </c>
      <c r="S75" s="228" t="str">
        <f t="shared" si="21"/>
        <v/>
      </c>
      <c r="T75" s="229"/>
      <c r="U75" s="230"/>
      <c r="V75" s="440">
        <v>0</v>
      </c>
      <c r="W75" s="227" t="str">
        <f t="shared" si="22"/>
        <v/>
      </c>
      <c r="X75" s="228" t="str">
        <f t="shared" si="23"/>
        <v/>
      </c>
    </row>
    <row r="76" spans="1:24" ht="14.45" customHeight="1" x14ac:dyDescent="0.25">
      <c r="A76" s="346"/>
      <c r="B76" s="333"/>
      <c r="C76" s="37" t="s">
        <v>100</v>
      </c>
      <c r="D76" s="88" t="s">
        <v>256</v>
      </c>
      <c r="E76" s="229"/>
      <c r="F76" s="230"/>
      <c r="G76" s="193">
        <v>0</v>
      </c>
      <c r="H76" s="227" t="str">
        <f t="shared" si="16"/>
        <v/>
      </c>
      <c r="I76" s="228" t="str">
        <f t="shared" si="17"/>
        <v/>
      </c>
      <c r="J76" s="229"/>
      <c r="K76" s="230"/>
      <c r="L76" s="179">
        <v>1</v>
      </c>
      <c r="M76" s="227" t="str">
        <f t="shared" si="18"/>
        <v/>
      </c>
      <c r="N76" s="228" t="str">
        <f t="shared" si="19"/>
        <v/>
      </c>
      <c r="O76" s="229"/>
      <c r="P76" s="230"/>
      <c r="Q76" s="411">
        <v>1</v>
      </c>
      <c r="R76" s="227" t="str">
        <f t="shared" si="20"/>
        <v/>
      </c>
      <c r="S76" s="228" t="str">
        <f t="shared" si="21"/>
        <v/>
      </c>
      <c r="T76" s="229"/>
      <c r="U76" s="230"/>
      <c r="V76" s="434">
        <v>0</v>
      </c>
      <c r="W76" s="227" t="str">
        <f t="shared" si="22"/>
        <v/>
      </c>
      <c r="X76" s="228" t="str">
        <f t="shared" si="23"/>
        <v/>
      </c>
    </row>
    <row r="77" spans="1:24" ht="14.45" customHeight="1" x14ac:dyDescent="0.25">
      <c r="A77" s="346"/>
      <c r="B77" s="333"/>
      <c r="C77" s="37" t="s">
        <v>101</v>
      </c>
      <c r="D77" s="88" t="s">
        <v>256</v>
      </c>
      <c r="E77" s="229"/>
      <c r="F77" s="230"/>
      <c r="G77" s="193">
        <v>1</v>
      </c>
      <c r="H77" s="227" t="str">
        <f t="shared" si="16"/>
        <v/>
      </c>
      <c r="I77" s="228" t="str">
        <f t="shared" si="17"/>
        <v/>
      </c>
      <c r="J77" s="229"/>
      <c r="K77" s="230"/>
      <c r="L77" s="179">
        <v>0</v>
      </c>
      <c r="M77" s="227" t="str">
        <f t="shared" si="18"/>
        <v/>
      </c>
      <c r="N77" s="228" t="str">
        <f t="shared" si="19"/>
        <v/>
      </c>
      <c r="O77" s="229"/>
      <c r="P77" s="230"/>
      <c r="Q77" s="411">
        <v>0</v>
      </c>
      <c r="R77" s="227" t="str">
        <f t="shared" si="20"/>
        <v/>
      </c>
      <c r="S77" s="228" t="str">
        <f t="shared" si="21"/>
        <v/>
      </c>
      <c r="T77" s="229"/>
      <c r="U77" s="230"/>
      <c r="V77" s="434">
        <v>1</v>
      </c>
      <c r="W77" s="227" t="str">
        <f t="shared" si="22"/>
        <v/>
      </c>
      <c r="X77" s="228" t="str">
        <f t="shared" si="23"/>
        <v/>
      </c>
    </row>
    <row r="78" spans="1:24" ht="14.45" customHeight="1" x14ac:dyDescent="0.25">
      <c r="A78" s="346"/>
      <c r="B78" s="333"/>
      <c r="C78" s="37" t="s">
        <v>102</v>
      </c>
      <c r="D78" s="88" t="s">
        <v>256</v>
      </c>
      <c r="E78" s="229"/>
      <c r="F78" s="230"/>
      <c r="G78" s="193">
        <v>0</v>
      </c>
      <c r="H78" s="227" t="str">
        <f t="shared" si="16"/>
        <v/>
      </c>
      <c r="I78" s="228" t="str">
        <f t="shared" si="17"/>
        <v/>
      </c>
      <c r="J78" s="229"/>
      <c r="K78" s="230"/>
      <c r="L78" s="179">
        <v>0</v>
      </c>
      <c r="M78" s="227" t="str">
        <f t="shared" si="18"/>
        <v/>
      </c>
      <c r="N78" s="228" t="str">
        <f t="shared" si="19"/>
        <v/>
      </c>
      <c r="O78" s="229"/>
      <c r="P78" s="230"/>
      <c r="Q78" s="411">
        <v>1</v>
      </c>
      <c r="R78" s="227" t="str">
        <f t="shared" si="20"/>
        <v/>
      </c>
      <c r="S78" s="228" t="str">
        <f t="shared" si="21"/>
        <v/>
      </c>
      <c r="T78" s="229"/>
      <c r="U78" s="230"/>
      <c r="V78" s="434">
        <v>0</v>
      </c>
      <c r="W78" s="227" t="str">
        <f t="shared" si="22"/>
        <v/>
      </c>
      <c r="X78" s="228" t="str">
        <f t="shared" si="23"/>
        <v/>
      </c>
    </row>
    <row r="79" spans="1:24" ht="14.65" customHeight="1" thickBot="1" x14ac:dyDescent="0.3">
      <c r="A79" s="346"/>
      <c r="B79" s="334"/>
      <c r="C79" s="38" t="s">
        <v>103</v>
      </c>
      <c r="D79" s="89" t="s">
        <v>256</v>
      </c>
      <c r="E79" s="229"/>
      <c r="F79" s="230"/>
      <c r="G79" s="202">
        <v>0</v>
      </c>
      <c r="H79" s="227" t="str">
        <f t="shared" si="16"/>
        <v/>
      </c>
      <c r="I79" s="228" t="str">
        <f t="shared" si="17"/>
        <v/>
      </c>
      <c r="J79" s="229"/>
      <c r="K79" s="230"/>
      <c r="L79" s="190">
        <v>0</v>
      </c>
      <c r="M79" s="227" t="str">
        <f t="shared" si="18"/>
        <v/>
      </c>
      <c r="N79" s="228" t="str">
        <f t="shared" si="19"/>
        <v/>
      </c>
      <c r="O79" s="229"/>
      <c r="P79" s="230"/>
      <c r="Q79" s="420">
        <v>1</v>
      </c>
      <c r="R79" s="227" t="str">
        <f t="shared" si="20"/>
        <v/>
      </c>
      <c r="S79" s="228" t="str">
        <f t="shared" si="21"/>
        <v/>
      </c>
      <c r="T79" s="229"/>
      <c r="U79" s="230"/>
      <c r="V79" s="443">
        <v>1</v>
      </c>
      <c r="W79" s="227" t="str">
        <f t="shared" si="22"/>
        <v/>
      </c>
      <c r="X79" s="228" t="str">
        <f t="shared" si="23"/>
        <v/>
      </c>
    </row>
    <row r="80" spans="1:24" ht="14.45" customHeight="1" x14ac:dyDescent="0.25">
      <c r="A80" s="346"/>
      <c r="B80" s="332" t="s">
        <v>104</v>
      </c>
      <c r="C80" s="36" t="s">
        <v>105</v>
      </c>
      <c r="D80" s="103" t="s">
        <v>256</v>
      </c>
      <c r="E80" s="229"/>
      <c r="F80" s="230"/>
      <c r="G80" s="203">
        <v>1</v>
      </c>
      <c r="H80" s="227" t="str">
        <f t="shared" si="16"/>
        <v/>
      </c>
      <c r="I80" s="228" t="str">
        <f t="shared" si="17"/>
        <v/>
      </c>
      <c r="J80" s="229"/>
      <c r="K80" s="230"/>
      <c r="L80" s="185">
        <v>1</v>
      </c>
      <c r="M80" s="227" t="str">
        <f t="shared" si="18"/>
        <v/>
      </c>
      <c r="N80" s="228" t="str">
        <f t="shared" si="19"/>
        <v/>
      </c>
      <c r="O80" s="229"/>
      <c r="P80" s="230"/>
      <c r="Q80" s="421">
        <v>0</v>
      </c>
      <c r="R80" s="227" t="str">
        <f t="shared" si="20"/>
        <v/>
      </c>
      <c r="S80" s="228" t="str">
        <f t="shared" si="21"/>
        <v/>
      </c>
      <c r="T80" s="229"/>
      <c r="U80" s="230"/>
      <c r="V80" s="444">
        <v>1</v>
      </c>
      <c r="W80" s="227" t="str">
        <f t="shared" si="22"/>
        <v/>
      </c>
      <c r="X80" s="228" t="str">
        <f t="shared" si="23"/>
        <v/>
      </c>
    </row>
    <row r="81" spans="1:24" ht="14.45" customHeight="1" x14ac:dyDescent="0.25">
      <c r="A81" s="346"/>
      <c r="B81" s="333"/>
      <c r="C81" s="37" t="s">
        <v>106</v>
      </c>
      <c r="D81" s="104" t="s">
        <v>256</v>
      </c>
      <c r="E81" s="229"/>
      <c r="F81" s="230"/>
      <c r="G81" s="193">
        <v>1</v>
      </c>
      <c r="H81" s="227" t="str">
        <f t="shared" si="16"/>
        <v/>
      </c>
      <c r="I81" s="228" t="str">
        <f t="shared" si="17"/>
        <v/>
      </c>
      <c r="J81" s="229"/>
      <c r="K81" s="230"/>
      <c r="L81" s="179">
        <v>0</v>
      </c>
      <c r="M81" s="227" t="str">
        <f t="shared" si="18"/>
        <v/>
      </c>
      <c r="N81" s="228" t="str">
        <f t="shared" si="19"/>
        <v/>
      </c>
      <c r="O81" s="229"/>
      <c r="P81" s="230"/>
      <c r="Q81" s="411">
        <v>1</v>
      </c>
      <c r="R81" s="227" t="str">
        <f t="shared" si="20"/>
        <v/>
      </c>
      <c r="S81" s="228" t="str">
        <f t="shared" si="21"/>
        <v/>
      </c>
      <c r="T81" s="229"/>
      <c r="U81" s="230"/>
      <c r="V81" s="434">
        <v>0</v>
      </c>
      <c r="W81" s="227" t="str">
        <f t="shared" si="22"/>
        <v/>
      </c>
      <c r="X81" s="228" t="str">
        <f t="shared" si="23"/>
        <v/>
      </c>
    </row>
    <row r="82" spans="1:24" ht="14.45" customHeight="1" x14ac:dyDescent="0.25">
      <c r="A82" s="346"/>
      <c r="B82" s="333"/>
      <c r="C82" s="37" t="s">
        <v>107</v>
      </c>
      <c r="D82" s="104" t="s">
        <v>256</v>
      </c>
      <c r="E82" s="229"/>
      <c r="F82" s="230"/>
      <c r="G82" s="195">
        <v>0</v>
      </c>
      <c r="H82" s="227" t="str">
        <f t="shared" si="16"/>
        <v/>
      </c>
      <c r="I82" s="228" t="str">
        <f t="shared" si="17"/>
        <v/>
      </c>
      <c r="J82" s="229"/>
      <c r="K82" s="230"/>
      <c r="L82" s="186">
        <v>1</v>
      </c>
      <c r="M82" s="227" t="str">
        <f t="shared" si="18"/>
        <v/>
      </c>
      <c r="N82" s="228" t="str">
        <f t="shared" si="19"/>
        <v/>
      </c>
      <c r="O82" s="229"/>
      <c r="P82" s="230"/>
      <c r="Q82" s="413">
        <v>0</v>
      </c>
      <c r="R82" s="227" t="str">
        <f t="shared" si="20"/>
        <v/>
      </c>
      <c r="S82" s="228" t="str">
        <f t="shared" si="21"/>
        <v/>
      </c>
      <c r="T82" s="229"/>
      <c r="U82" s="230"/>
      <c r="V82" s="436">
        <v>1</v>
      </c>
      <c r="W82" s="227" t="str">
        <f t="shared" si="22"/>
        <v/>
      </c>
      <c r="X82" s="228" t="str">
        <f t="shared" si="23"/>
        <v/>
      </c>
    </row>
    <row r="83" spans="1:24" ht="14.45" customHeight="1" x14ac:dyDescent="0.25">
      <c r="A83" s="346"/>
      <c r="B83" s="333"/>
      <c r="C83" s="37" t="s">
        <v>108</v>
      </c>
      <c r="D83" s="104" t="s">
        <v>256</v>
      </c>
      <c r="E83" s="229"/>
      <c r="F83" s="230"/>
      <c r="G83" s="195">
        <v>1</v>
      </c>
      <c r="H83" s="227" t="str">
        <f t="shared" si="16"/>
        <v/>
      </c>
      <c r="I83" s="228" t="str">
        <f t="shared" si="17"/>
        <v/>
      </c>
      <c r="J83" s="229"/>
      <c r="K83" s="230"/>
      <c r="L83" s="186">
        <v>0</v>
      </c>
      <c r="M83" s="227" t="str">
        <f t="shared" si="18"/>
        <v/>
      </c>
      <c r="N83" s="228" t="str">
        <f t="shared" si="19"/>
        <v/>
      </c>
      <c r="O83" s="229"/>
      <c r="P83" s="230"/>
      <c r="Q83" s="413">
        <v>1</v>
      </c>
      <c r="R83" s="227" t="str">
        <f t="shared" si="20"/>
        <v/>
      </c>
      <c r="S83" s="228" t="str">
        <f t="shared" si="21"/>
        <v/>
      </c>
      <c r="T83" s="229"/>
      <c r="U83" s="230"/>
      <c r="V83" s="436">
        <v>1</v>
      </c>
      <c r="W83" s="227" t="str">
        <f t="shared" si="22"/>
        <v/>
      </c>
      <c r="X83" s="228" t="str">
        <f t="shared" si="23"/>
        <v/>
      </c>
    </row>
    <row r="84" spans="1:24" ht="14.45" customHeight="1" x14ac:dyDescent="0.25">
      <c r="A84" s="346"/>
      <c r="B84" s="333"/>
      <c r="C84" s="37" t="s">
        <v>109</v>
      </c>
      <c r="D84" s="104" t="s">
        <v>256</v>
      </c>
      <c r="E84" s="229"/>
      <c r="F84" s="230"/>
      <c r="G84" s="193">
        <v>0</v>
      </c>
      <c r="H84" s="227" t="str">
        <f t="shared" si="16"/>
        <v/>
      </c>
      <c r="I84" s="228" t="str">
        <f t="shared" si="17"/>
        <v/>
      </c>
      <c r="J84" s="229"/>
      <c r="K84" s="230"/>
      <c r="L84" s="179">
        <v>1</v>
      </c>
      <c r="M84" s="227" t="str">
        <f t="shared" si="18"/>
        <v/>
      </c>
      <c r="N84" s="228" t="str">
        <f t="shared" si="19"/>
        <v/>
      </c>
      <c r="O84" s="229"/>
      <c r="P84" s="230"/>
      <c r="Q84" s="411">
        <v>0</v>
      </c>
      <c r="R84" s="227" t="str">
        <f t="shared" si="20"/>
        <v/>
      </c>
      <c r="S84" s="228" t="str">
        <f t="shared" si="21"/>
        <v/>
      </c>
      <c r="T84" s="229"/>
      <c r="U84" s="230"/>
      <c r="V84" s="434">
        <v>0</v>
      </c>
      <c r="W84" s="227" t="str">
        <f t="shared" si="22"/>
        <v/>
      </c>
      <c r="X84" s="228" t="str">
        <f t="shared" si="23"/>
        <v/>
      </c>
    </row>
    <row r="85" spans="1:24" ht="14.45" customHeight="1" x14ac:dyDescent="0.25">
      <c r="A85" s="346"/>
      <c r="B85" s="333"/>
      <c r="C85" s="37" t="s">
        <v>110</v>
      </c>
      <c r="D85" s="104" t="s">
        <v>256</v>
      </c>
      <c r="E85" s="229"/>
      <c r="F85" s="230"/>
      <c r="G85" s="199">
        <v>0</v>
      </c>
      <c r="H85" s="227" t="str">
        <f t="shared" si="16"/>
        <v/>
      </c>
      <c r="I85" s="228" t="str">
        <f t="shared" si="17"/>
        <v/>
      </c>
      <c r="J85" s="229"/>
      <c r="K85" s="230"/>
      <c r="L85" s="187">
        <v>1</v>
      </c>
      <c r="M85" s="227" t="str">
        <f t="shared" si="18"/>
        <v/>
      </c>
      <c r="N85" s="228" t="str">
        <f t="shared" si="19"/>
        <v/>
      </c>
      <c r="O85" s="229"/>
      <c r="P85" s="230"/>
      <c r="Q85" s="417">
        <v>1</v>
      </c>
      <c r="R85" s="227" t="str">
        <f t="shared" si="20"/>
        <v/>
      </c>
      <c r="S85" s="228" t="str">
        <f t="shared" si="21"/>
        <v/>
      </c>
      <c r="T85" s="229"/>
      <c r="U85" s="230"/>
      <c r="V85" s="440">
        <v>0</v>
      </c>
      <c r="W85" s="227" t="str">
        <f t="shared" si="22"/>
        <v/>
      </c>
      <c r="X85" s="228" t="str">
        <f t="shared" si="23"/>
        <v/>
      </c>
    </row>
    <row r="86" spans="1:24" ht="14.45" customHeight="1" x14ac:dyDescent="0.25">
      <c r="A86" s="346"/>
      <c r="B86" s="333"/>
      <c r="C86" s="37" t="s">
        <v>111</v>
      </c>
      <c r="D86" s="104" t="s">
        <v>256</v>
      </c>
      <c r="E86" s="229"/>
      <c r="F86" s="230"/>
      <c r="G86" s="199">
        <v>1</v>
      </c>
      <c r="H86" s="227" t="str">
        <f t="shared" si="16"/>
        <v/>
      </c>
      <c r="I86" s="228" t="str">
        <f t="shared" si="17"/>
        <v/>
      </c>
      <c r="J86" s="229"/>
      <c r="K86" s="230"/>
      <c r="L86" s="187">
        <v>0</v>
      </c>
      <c r="M86" s="227" t="str">
        <f t="shared" si="18"/>
        <v/>
      </c>
      <c r="N86" s="228" t="str">
        <f t="shared" si="19"/>
        <v/>
      </c>
      <c r="O86" s="229"/>
      <c r="P86" s="230"/>
      <c r="Q86" s="417">
        <v>0</v>
      </c>
      <c r="R86" s="227" t="str">
        <f t="shared" si="20"/>
        <v/>
      </c>
      <c r="S86" s="228" t="str">
        <f t="shared" si="21"/>
        <v/>
      </c>
      <c r="T86" s="229"/>
      <c r="U86" s="230"/>
      <c r="V86" s="440">
        <v>1</v>
      </c>
      <c r="W86" s="227" t="str">
        <f t="shared" si="22"/>
        <v/>
      </c>
      <c r="X86" s="228" t="str">
        <f t="shared" si="23"/>
        <v/>
      </c>
    </row>
    <row r="87" spans="1:24" ht="14.45" customHeight="1" x14ac:dyDescent="0.25">
      <c r="A87" s="346"/>
      <c r="B87" s="333"/>
      <c r="C87" s="37" t="s">
        <v>112</v>
      </c>
      <c r="D87" s="104" t="s">
        <v>256</v>
      </c>
      <c r="E87" s="229"/>
      <c r="F87" s="230"/>
      <c r="G87" s="199">
        <v>0</v>
      </c>
      <c r="H87" s="227" t="str">
        <f t="shared" si="16"/>
        <v/>
      </c>
      <c r="I87" s="228" t="str">
        <f t="shared" si="17"/>
        <v/>
      </c>
      <c r="J87" s="229"/>
      <c r="K87" s="230"/>
      <c r="L87" s="187">
        <v>0</v>
      </c>
      <c r="M87" s="227" t="str">
        <f t="shared" si="18"/>
        <v/>
      </c>
      <c r="N87" s="228" t="str">
        <f t="shared" si="19"/>
        <v/>
      </c>
      <c r="O87" s="229"/>
      <c r="P87" s="230"/>
      <c r="Q87" s="417">
        <v>1</v>
      </c>
      <c r="R87" s="227" t="str">
        <f t="shared" si="20"/>
        <v/>
      </c>
      <c r="S87" s="228" t="str">
        <f t="shared" si="21"/>
        <v/>
      </c>
      <c r="T87" s="229"/>
      <c r="U87" s="230"/>
      <c r="V87" s="440">
        <v>0</v>
      </c>
      <c r="W87" s="227" t="str">
        <f t="shared" si="22"/>
        <v/>
      </c>
      <c r="X87" s="228" t="str">
        <f t="shared" si="23"/>
        <v/>
      </c>
    </row>
    <row r="88" spans="1:24" ht="14.65" customHeight="1" thickBot="1" x14ac:dyDescent="0.3">
      <c r="A88" s="346"/>
      <c r="B88" s="334"/>
      <c r="C88" s="38" t="s">
        <v>113</v>
      </c>
      <c r="D88" s="105" t="s">
        <v>256</v>
      </c>
      <c r="E88" s="229"/>
      <c r="F88" s="230"/>
      <c r="G88" s="200">
        <v>0</v>
      </c>
      <c r="H88" s="227" t="str">
        <f t="shared" si="16"/>
        <v/>
      </c>
      <c r="I88" s="228" t="str">
        <f t="shared" si="17"/>
        <v/>
      </c>
      <c r="J88" s="229"/>
      <c r="K88" s="230"/>
      <c r="L88" s="188">
        <v>0</v>
      </c>
      <c r="M88" s="227" t="str">
        <f t="shared" si="18"/>
        <v/>
      </c>
      <c r="N88" s="228" t="str">
        <f t="shared" si="19"/>
        <v/>
      </c>
      <c r="O88" s="229"/>
      <c r="P88" s="230"/>
      <c r="Q88" s="418">
        <v>1</v>
      </c>
      <c r="R88" s="227" t="str">
        <f t="shared" si="20"/>
        <v/>
      </c>
      <c r="S88" s="228" t="str">
        <f t="shared" si="21"/>
        <v/>
      </c>
      <c r="T88" s="229"/>
      <c r="U88" s="230"/>
      <c r="V88" s="441">
        <v>1</v>
      </c>
      <c r="W88" s="227" t="str">
        <f t="shared" si="22"/>
        <v/>
      </c>
      <c r="X88" s="228" t="str">
        <f t="shared" si="23"/>
        <v/>
      </c>
    </row>
    <row r="89" spans="1:24" ht="14.45" customHeight="1" x14ac:dyDescent="0.25">
      <c r="A89" s="346"/>
      <c r="B89" s="332" t="s">
        <v>114</v>
      </c>
      <c r="C89" s="36" t="s">
        <v>115</v>
      </c>
      <c r="D89" s="87" t="s">
        <v>256</v>
      </c>
      <c r="E89" s="229"/>
      <c r="F89" s="230"/>
      <c r="G89" s="201">
        <v>1</v>
      </c>
      <c r="H89" s="227" t="str">
        <f t="shared" si="16"/>
        <v/>
      </c>
      <c r="I89" s="228" t="str">
        <f t="shared" si="17"/>
        <v/>
      </c>
      <c r="J89" s="229"/>
      <c r="K89" s="230"/>
      <c r="L89" s="189">
        <v>1</v>
      </c>
      <c r="M89" s="227" t="str">
        <f t="shared" si="18"/>
        <v/>
      </c>
      <c r="N89" s="228" t="str">
        <f t="shared" si="19"/>
        <v/>
      </c>
      <c r="O89" s="229"/>
      <c r="P89" s="230"/>
      <c r="Q89" s="419">
        <v>0</v>
      </c>
      <c r="R89" s="227" t="str">
        <f t="shared" si="20"/>
        <v/>
      </c>
      <c r="S89" s="228" t="str">
        <f t="shared" si="21"/>
        <v/>
      </c>
      <c r="T89" s="229"/>
      <c r="U89" s="230"/>
      <c r="V89" s="442">
        <v>1</v>
      </c>
      <c r="W89" s="227" t="str">
        <f t="shared" si="22"/>
        <v/>
      </c>
      <c r="X89" s="228" t="str">
        <f t="shared" si="23"/>
        <v/>
      </c>
    </row>
    <row r="90" spans="1:24" ht="14.45" customHeight="1" x14ac:dyDescent="0.25">
      <c r="A90" s="346"/>
      <c r="B90" s="333"/>
      <c r="C90" s="37" t="s">
        <v>116</v>
      </c>
      <c r="D90" s="88" t="s">
        <v>256</v>
      </c>
      <c r="E90" s="229"/>
      <c r="F90" s="230"/>
      <c r="G90" s="199">
        <v>1</v>
      </c>
      <c r="H90" s="227" t="str">
        <f t="shared" si="16"/>
        <v/>
      </c>
      <c r="I90" s="228" t="str">
        <f t="shared" si="17"/>
        <v/>
      </c>
      <c r="J90" s="229"/>
      <c r="K90" s="230"/>
      <c r="L90" s="187">
        <v>1</v>
      </c>
      <c r="M90" s="227" t="str">
        <f t="shared" si="18"/>
        <v/>
      </c>
      <c r="N90" s="228" t="str">
        <f t="shared" si="19"/>
        <v/>
      </c>
      <c r="O90" s="229"/>
      <c r="P90" s="230"/>
      <c r="Q90" s="417">
        <v>1</v>
      </c>
      <c r="R90" s="227" t="str">
        <f t="shared" si="20"/>
        <v/>
      </c>
      <c r="S90" s="228" t="str">
        <f t="shared" si="21"/>
        <v/>
      </c>
      <c r="T90" s="229"/>
      <c r="U90" s="230"/>
      <c r="V90" s="440">
        <v>0</v>
      </c>
      <c r="W90" s="227" t="str">
        <f t="shared" si="22"/>
        <v/>
      </c>
      <c r="X90" s="228" t="str">
        <f t="shared" si="23"/>
        <v/>
      </c>
    </row>
    <row r="91" spans="1:24" ht="14.45" customHeight="1" x14ac:dyDescent="0.25">
      <c r="A91" s="346"/>
      <c r="B91" s="333"/>
      <c r="C91" s="37" t="s">
        <v>117</v>
      </c>
      <c r="D91" s="88" t="s">
        <v>256</v>
      </c>
      <c r="E91" s="229"/>
      <c r="F91" s="230"/>
      <c r="G91" s="193">
        <v>0</v>
      </c>
      <c r="H91" s="227" t="str">
        <f t="shared" si="16"/>
        <v/>
      </c>
      <c r="I91" s="228" t="str">
        <f t="shared" si="17"/>
        <v/>
      </c>
      <c r="J91" s="229"/>
      <c r="K91" s="230"/>
      <c r="L91" s="179">
        <v>1</v>
      </c>
      <c r="M91" s="227" t="str">
        <f t="shared" si="18"/>
        <v/>
      </c>
      <c r="N91" s="228" t="str">
        <f t="shared" si="19"/>
        <v/>
      </c>
      <c r="O91" s="229"/>
      <c r="P91" s="230"/>
      <c r="Q91" s="411">
        <v>0</v>
      </c>
      <c r="R91" s="227" t="str">
        <f t="shared" si="20"/>
        <v/>
      </c>
      <c r="S91" s="228" t="str">
        <f t="shared" si="21"/>
        <v/>
      </c>
      <c r="T91" s="229"/>
      <c r="U91" s="230"/>
      <c r="V91" s="434">
        <v>1</v>
      </c>
      <c r="W91" s="227" t="str">
        <f t="shared" si="22"/>
        <v/>
      </c>
      <c r="X91" s="228" t="str">
        <f t="shared" si="23"/>
        <v/>
      </c>
    </row>
    <row r="92" spans="1:24" ht="14.45" customHeight="1" x14ac:dyDescent="0.25">
      <c r="A92" s="346"/>
      <c r="B92" s="333"/>
      <c r="C92" s="37" t="s">
        <v>118</v>
      </c>
      <c r="D92" s="88" t="s">
        <v>256</v>
      </c>
      <c r="E92" s="229"/>
      <c r="F92" s="230"/>
      <c r="G92" s="193">
        <v>1</v>
      </c>
      <c r="H92" s="227" t="str">
        <f t="shared" si="16"/>
        <v/>
      </c>
      <c r="I92" s="228" t="str">
        <f t="shared" si="17"/>
        <v/>
      </c>
      <c r="J92" s="229"/>
      <c r="K92" s="230"/>
      <c r="L92" s="179">
        <v>0</v>
      </c>
      <c r="M92" s="227" t="str">
        <f t="shared" si="18"/>
        <v/>
      </c>
      <c r="N92" s="228" t="str">
        <f t="shared" si="19"/>
        <v/>
      </c>
      <c r="O92" s="229"/>
      <c r="P92" s="230"/>
      <c r="Q92" s="411">
        <v>1</v>
      </c>
      <c r="R92" s="227" t="str">
        <f t="shared" si="20"/>
        <v/>
      </c>
      <c r="S92" s="228" t="str">
        <f t="shared" si="21"/>
        <v/>
      </c>
      <c r="T92" s="229"/>
      <c r="U92" s="230"/>
      <c r="V92" s="434">
        <v>0</v>
      </c>
      <c r="W92" s="227" t="str">
        <f t="shared" si="22"/>
        <v/>
      </c>
      <c r="X92" s="228" t="str">
        <f t="shared" si="23"/>
        <v/>
      </c>
    </row>
    <row r="93" spans="1:24" ht="14.45" customHeight="1" x14ac:dyDescent="0.25">
      <c r="A93" s="346"/>
      <c r="B93" s="333"/>
      <c r="C93" s="37" t="s">
        <v>119</v>
      </c>
      <c r="D93" s="88" t="s">
        <v>256</v>
      </c>
      <c r="E93" s="229"/>
      <c r="F93" s="230"/>
      <c r="G93" s="193">
        <v>1</v>
      </c>
      <c r="H93" s="227" t="str">
        <f t="shared" si="16"/>
        <v/>
      </c>
      <c r="I93" s="228" t="str">
        <f t="shared" si="17"/>
        <v/>
      </c>
      <c r="J93" s="229"/>
      <c r="K93" s="230"/>
      <c r="L93" s="179">
        <v>0</v>
      </c>
      <c r="M93" s="227" t="str">
        <f t="shared" si="18"/>
        <v/>
      </c>
      <c r="N93" s="228" t="str">
        <f t="shared" si="19"/>
        <v/>
      </c>
      <c r="O93" s="229"/>
      <c r="P93" s="230"/>
      <c r="Q93" s="411">
        <v>0</v>
      </c>
      <c r="R93" s="227" t="str">
        <f t="shared" si="20"/>
        <v/>
      </c>
      <c r="S93" s="228" t="str">
        <f t="shared" si="21"/>
        <v/>
      </c>
      <c r="T93" s="229"/>
      <c r="U93" s="230"/>
      <c r="V93" s="434">
        <v>0</v>
      </c>
      <c r="W93" s="227" t="str">
        <f t="shared" si="22"/>
        <v/>
      </c>
      <c r="X93" s="228" t="str">
        <f t="shared" si="23"/>
        <v/>
      </c>
    </row>
    <row r="94" spans="1:24" ht="14.45" customHeight="1" x14ac:dyDescent="0.25">
      <c r="A94" s="346"/>
      <c r="B94" s="333"/>
      <c r="C94" s="37" t="s">
        <v>120</v>
      </c>
      <c r="D94" s="88" t="s">
        <v>256</v>
      </c>
      <c r="E94" s="229"/>
      <c r="F94" s="230"/>
      <c r="G94" s="193">
        <v>0</v>
      </c>
      <c r="H94" s="227" t="str">
        <f t="shared" si="16"/>
        <v/>
      </c>
      <c r="I94" s="228" t="str">
        <f t="shared" si="17"/>
        <v/>
      </c>
      <c r="J94" s="229"/>
      <c r="K94" s="230"/>
      <c r="L94" s="179">
        <v>1</v>
      </c>
      <c r="M94" s="227" t="str">
        <f t="shared" si="18"/>
        <v/>
      </c>
      <c r="N94" s="228" t="str">
        <f t="shared" si="19"/>
        <v/>
      </c>
      <c r="O94" s="229"/>
      <c r="P94" s="230"/>
      <c r="Q94" s="411">
        <v>1</v>
      </c>
      <c r="R94" s="227" t="str">
        <f t="shared" si="20"/>
        <v/>
      </c>
      <c r="S94" s="228" t="str">
        <f t="shared" si="21"/>
        <v/>
      </c>
      <c r="T94" s="229"/>
      <c r="U94" s="230"/>
      <c r="V94" s="434">
        <v>0</v>
      </c>
      <c r="W94" s="227" t="str">
        <f t="shared" si="22"/>
        <v/>
      </c>
      <c r="X94" s="228" t="str">
        <f t="shared" si="23"/>
        <v/>
      </c>
    </row>
    <row r="95" spans="1:24" ht="14.45" customHeight="1" x14ac:dyDescent="0.25">
      <c r="A95" s="346"/>
      <c r="B95" s="333"/>
      <c r="C95" s="37" t="s">
        <v>121</v>
      </c>
      <c r="D95" s="88" t="s">
        <v>256</v>
      </c>
      <c r="E95" s="229"/>
      <c r="F95" s="230"/>
      <c r="G95" s="193">
        <v>1</v>
      </c>
      <c r="H95" s="227" t="str">
        <f t="shared" si="16"/>
        <v/>
      </c>
      <c r="I95" s="228" t="str">
        <f t="shared" si="17"/>
        <v/>
      </c>
      <c r="J95" s="229"/>
      <c r="K95" s="230"/>
      <c r="L95" s="179">
        <v>0</v>
      </c>
      <c r="M95" s="227" t="str">
        <f t="shared" si="18"/>
        <v/>
      </c>
      <c r="N95" s="228" t="str">
        <f t="shared" si="19"/>
        <v/>
      </c>
      <c r="O95" s="229"/>
      <c r="P95" s="230"/>
      <c r="Q95" s="411">
        <v>0</v>
      </c>
      <c r="R95" s="227" t="str">
        <f t="shared" si="20"/>
        <v/>
      </c>
      <c r="S95" s="228" t="str">
        <f t="shared" si="21"/>
        <v/>
      </c>
      <c r="T95" s="229"/>
      <c r="U95" s="230"/>
      <c r="V95" s="434">
        <v>1</v>
      </c>
      <c r="W95" s="227" t="str">
        <f t="shared" si="22"/>
        <v/>
      </c>
      <c r="X95" s="228" t="str">
        <f t="shared" si="23"/>
        <v/>
      </c>
    </row>
    <row r="96" spans="1:24" ht="14.45" customHeight="1" x14ac:dyDescent="0.25">
      <c r="A96" s="346"/>
      <c r="B96" s="333"/>
      <c r="C96" s="37" t="s">
        <v>122</v>
      </c>
      <c r="D96" s="88" t="s">
        <v>256</v>
      </c>
      <c r="E96" s="229"/>
      <c r="F96" s="230"/>
      <c r="G96" s="193">
        <v>0</v>
      </c>
      <c r="H96" s="227" t="str">
        <f t="shared" si="16"/>
        <v/>
      </c>
      <c r="I96" s="228" t="str">
        <f t="shared" si="17"/>
        <v/>
      </c>
      <c r="J96" s="229"/>
      <c r="K96" s="230"/>
      <c r="L96" s="179">
        <v>0</v>
      </c>
      <c r="M96" s="227" t="str">
        <f t="shared" si="18"/>
        <v/>
      </c>
      <c r="N96" s="228" t="str">
        <f t="shared" si="19"/>
        <v/>
      </c>
      <c r="O96" s="229"/>
      <c r="P96" s="230"/>
      <c r="Q96" s="411">
        <v>1</v>
      </c>
      <c r="R96" s="227" t="str">
        <f t="shared" si="20"/>
        <v/>
      </c>
      <c r="S96" s="228" t="str">
        <f t="shared" si="21"/>
        <v/>
      </c>
      <c r="T96" s="229"/>
      <c r="U96" s="230"/>
      <c r="V96" s="434">
        <v>0</v>
      </c>
      <c r="W96" s="227" t="str">
        <f t="shared" si="22"/>
        <v/>
      </c>
      <c r="X96" s="228" t="str">
        <f t="shared" si="23"/>
        <v/>
      </c>
    </row>
    <row r="97" spans="1:24" ht="14.65" customHeight="1" thickBot="1" x14ac:dyDescent="0.3">
      <c r="A97" s="346"/>
      <c r="B97" s="334"/>
      <c r="C97" s="38" t="s">
        <v>123</v>
      </c>
      <c r="D97" s="89" t="s">
        <v>256</v>
      </c>
      <c r="E97" s="229"/>
      <c r="F97" s="230"/>
      <c r="G97" s="194">
        <v>0</v>
      </c>
      <c r="H97" s="227" t="str">
        <f t="shared" si="16"/>
        <v/>
      </c>
      <c r="I97" s="228" t="str">
        <f t="shared" si="17"/>
        <v/>
      </c>
      <c r="J97" s="229"/>
      <c r="K97" s="230"/>
      <c r="L97" s="180">
        <v>0</v>
      </c>
      <c r="M97" s="227" t="str">
        <f t="shared" si="18"/>
        <v/>
      </c>
      <c r="N97" s="228" t="str">
        <f t="shared" si="19"/>
        <v/>
      </c>
      <c r="O97" s="229"/>
      <c r="P97" s="230"/>
      <c r="Q97" s="412">
        <v>1</v>
      </c>
      <c r="R97" s="227" t="str">
        <f t="shared" si="20"/>
        <v/>
      </c>
      <c r="S97" s="228" t="str">
        <f t="shared" si="21"/>
        <v/>
      </c>
      <c r="T97" s="229"/>
      <c r="U97" s="230"/>
      <c r="V97" s="435">
        <v>1</v>
      </c>
      <c r="W97" s="227" t="str">
        <f t="shared" si="22"/>
        <v/>
      </c>
      <c r="X97" s="228" t="str">
        <f t="shared" si="23"/>
        <v/>
      </c>
    </row>
    <row r="98" spans="1:24" ht="14.45" customHeight="1" x14ac:dyDescent="0.25">
      <c r="A98" s="346"/>
      <c r="B98" s="332" t="s">
        <v>124</v>
      </c>
      <c r="C98" s="36" t="s">
        <v>125</v>
      </c>
      <c r="D98" s="103" t="s">
        <v>256</v>
      </c>
      <c r="E98" s="229"/>
      <c r="F98" s="230"/>
      <c r="G98" s="192">
        <v>1</v>
      </c>
      <c r="H98" s="227" t="str">
        <f t="shared" si="16"/>
        <v/>
      </c>
      <c r="I98" s="228" t="str">
        <f t="shared" si="17"/>
        <v/>
      </c>
      <c r="J98" s="229"/>
      <c r="K98" s="230"/>
      <c r="L98" s="178">
        <v>1</v>
      </c>
      <c r="M98" s="227" t="str">
        <f t="shared" si="18"/>
        <v/>
      </c>
      <c r="N98" s="228" t="str">
        <f t="shared" si="19"/>
        <v/>
      </c>
      <c r="O98" s="229"/>
      <c r="P98" s="230"/>
      <c r="Q98" s="410">
        <v>0</v>
      </c>
      <c r="R98" s="227" t="str">
        <f t="shared" si="20"/>
        <v/>
      </c>
      <c r="S98" s="228" t="str">
        <f t="shared" si="21"/>
        <v/>
      </c>
      <c r="T98" s="229"/>
      <c r="U98" s="230"/>
      <c r="V98" s="433">
        <v>1</v>
      </c>
      <c r="W98" s="227" t="str">
        <f t="shared" si="22"/>
        <v/>
      </c>
      <c r="X98" s="228" t="str">
        <f t="shared" si="23"/>
        <v/>
      </c>
    </row>
    <row r="99" spans="1:24" ht="14.45" customHeight="1" x14ac:dyDescent="0.25">
      <c r="A99" s="346"/>
      <c r="B99" s="333"/>
      <c r="C99" s="37" t="s">
        <v>126</v>
      </c>
      <c r="D99" s="104" t="s">
        <v>256</v>
      </c>
      <c r="E99" s="229"/>
      <c r="F99" s="230"/>
      <c r="G99" s="193">
        <v>1</v>
      </c>
      <c r="H99" s="227" t="str">
        <f t="shared" si="16"/>
        <v/>
      </c>
      <c r="I99" s="228" t="str">
        <f t="shared" si="17"/>
        <v/>
      </c>
      <c r="J99" s="229"/>
      <c r="K99" s="230"/>
      <c r="L99" s="179">
        <v>1</v>
      </c>
      <c r="M99" s="227" t="str">
        <f t="shared" si="18"/>
        <v/>
      </c>
      <c r="N99" s="228" t="str">
        <f t="shared" si="19"/>
        <v/>
      </c>
      <c r="O99" s="229"/>
      <c r="P99" s="230"/>
      <c r="Q99" s="411">
        <v>1</v>
      </c>
      <c r="R99" s="227" t="str">
        <f t="shared" si="20"/>
        <v/>
      </c>
      <c r="S99" s="228" t="str">
        <f t="shared" si="21"/>
        <v/>
      </c>
      <c r="T99" s="229"/>
      <c r="U99" s="230"/>
      <c r="V99" s="434">
        <v>0</v>
      </c>
      <c r="W99" s="227" t="str">
        <f t="shared" si="22"/>
        <v/>
      </c>
      <c r="X99" s="228" t="str">
        <f t="shared" si="23"/>
        <v/>
      </c>
    </row>
    <row r="100" spans="1:24" ht="14.45" customHeight="1" x14ac:dyDescent="0.25">
      <c r="A100" s="346"/>
      <c r="B100" s="333"/>
      <c r="C100" s="37" t="s">
        <v>127</v>
      </c>
      <c r="D100" s="104" t="s">
        <v>256</v>
      </c>
      <c r="E100" s="229"/>
      <c r="F100" s="230"/>
      <c r="G100" s="193">
        <v>0</v>
      </c>
      <c r="H100" s="227" t="str">
        <f t="shared" si="16"/>
        <v/>
      </c>
      <c r="I100" s="228" t="str">
        <f t="shared" si="17"/>
        <v/>
      </c>
      <c r="J100" s="229"/>
      <c r="K100" s="230"/>
      <c r="L100" s="179">
        <v>1</v>
      </c>
      <c r="M100" s="227" t="str">
        <f t="shared" si="18"/>
        <v/>
      </c>
      <c r="N100" s="228" t="str">
        <f t="shared" si="19"/>
        <v/>
      </c>
      <c r="O100" s="229"/>
      <c r="P100" s="230"/>
      <c r="Q100" s="411">
        <v>0</v>
      </c>
      <c r="R100" s="227" t="str">
        <f t="shared" si="20"/>
        <v/>
      </c>
      <c r="S100" s="228" t="str">
        <f t="shared" si="21"/>
        <v/>
      </c>
      <c r="T100" s="229"/>
      <c r="U100" s="230"/>
      <c r="V100" s="434">
        <v>1</v>
      </c>
      <c r="W100" s="227" t="str">
        <f t="shared" si="22"/>
        <v/>
      </c>
      <c r="X100" s="228" t="str">
        <f t="shared" si="23"/>
        <v/>
      </c>
    </row>
    <row r="101" spans="1:24" ht="14.45" customHeight="1" x14ac:dyDescent="0.25">
      <c r="A101" s="346"/>
      <c r="B101" s="333"/>
      <c r="C101" s="37" t="s">
        <v>128</v>
      </c>
      <c r="D101" s="104" t="s">
        <v>256</v>
      </c>
      <c r="E101" s="229"/>
      <c r="F101" s="230"/>
      <c r="G101" s="193">
        <v>1</v>
      </c>
      <c r="H101" s="227" t="str">
        <f t="shared" si="16"/>
        <v/>
      </c>
      <c r="I101" s="228" t="str">
        <f t="shared" si="17"/>
        <v/>
      </c>
      <c r="J101" s="229"/>
      <c r="K101" s="230"/>
      <c r="L101" s="179">
        <v>0</v>
      </c>
      <c r="M101" s="227" t="str">
        <f t="shared" si="18"/>
        <v/>
      </c>
      <c r="N101" s="228" t="str">
        <f t="shared" si="19"/>
        <v/>
      </c>
      <c r="O101" s="229"/>
      <c r="P101" s="230"/>
      <c r="Q101" s="411">
        <v>1</v>
      </c>
      <c r="R101" s="227" t="str">
        <f t="shared" si="20"/>
        <v/>
      </c>
      <c r="S101" s="228" t="str">
        <f t="shared" si="21"/>
        <v/>
      </c>
      <c r="T101" s="229"/>
      <c r="U101" s="230"/>
      <c r="V101" s="434">
        <v>0</v>
      </c>
      <c r="W101" s="227" t="str">
        <f t="shared" si="22"/>
        <v/>
      </c>
      <c r="X101" s="228" t="str">
        <f t="shared" si="23"/>
        <v/>
      </c>
    </row>
    <row r="102" spans="1:24" ht="14.45" customHeight="1" x14ac:dyDescent="0.25">
      <c r="A102" s="346"/>
      <c r="B102" s="333"/>
      <c r="C102" s="37" t="s">
        <v>129</v>
      </c>
      <c r="D102" s="104" t="s">
        <v>256</v>
      </c>
      <c r="E102" s="229"/>
      <c r="F102" s="230"/>
      <c r="G102" s="193">
        <v>1</v>
      </c>
      <c r="H102" s="227" t="str">
        <f t="shared" si="16"/>
        <v/>
      </c>
      <c r="I102" s="228" t="str">
        <f t="shared" si="17"/>
        <v/>
      </c>
      <c r="J102" s="229"/>
      <c r="K102" s="230"/>
      <c r="L102" s="179">
        <v>0</v>
      </c>
      <c r="M102" s="227" t="str">
        <f t="shared" si="18"/>
        <v/>
      </c>
      <c r="N102" s="228" t="str">
        <f t="shared" si="19"/>
        <v/>
      </c>
      <c r="O102" s="229"/>
      <c r="P102" s="230"/>
      <c r="Q102" s="411">
        <v>0</v>
      </c>
      <c r="R102" s="227" t="str">
        <f t="shared" si="20"/>
        <v/>
      </c>
      <c r="S102" s="228" t="str">
        <f t="shared" si="21"/>
        <v/>
      </c>
      <c r="T102" s="229"/>
      <c r="U102" s="230"/>
      <c r="V102" s="434">
        <v>0</v>
      </c>
      <c r="W102" s="227" t="str">
        <f t="shared" si="22"/>
        <v/>
      </c>
      <c r="X102" s="228" t="str">
        <f t="shared" si="23"/>
        <v/>
      </c>
    </row>
    <row r="103" spans="1:24" ht="14.45" customHeight="1" x14ac:dyDescent="0.25">
      <c r="A103" s="346"/>
      <c r="B103" s="333"/>
      <c r="C103" s="37" t="s">
        <v>130</v>
      </c>
      <c r="D103" s="104" t="s">
        <v>256</v>
      </c>
      <c r="E103" s="229"/>
      <c r="F103" s="230"/>
      <c r="G103" s="193">
        <v>0</v>
      </c>
      <c r="H103" s="227" t="str">
        <f t="shared" si="16"/>
        <v/>
      </c>
      <c r="I103" s="228" t="str">
        <f t="shared" si="17"/>
        <v/>
      </c>
      <c r="J103" s="229"/>
      <c r="K103" s="230"/>
      <c r="L103" s="179">
        <v>1</v>
      </c>
      <c r="M103" s="227" t="str">
        <f t="shared" si="18"/>
        <v/>
      </c>
      <c r="N103" s="228" t="str">
        <f t="shared" si="19"/>
        <v/>
      </c>
      <c r="O103" s="229"/>
      <c r="P103" s="230"/>
      <c r="Q103" s="411">
        <v>1</v>
      </c>
      <c r="R103" s="227" t="str">
        <f t="shared" si="20"/>
        <v/>
      </c>
      <c r="S103" s="228" t="str">
        <f t="shared" si="21"/>
        <v/>
      </c>
      <c r="T103" s="229"/>
      <c r="U103" s="230"/>
      <c r="V103" s="434">
        <v>0</v>
      </c>
      <c r="W103" s="227" t="str">
        <f t="shared" si="22"/>
        <v/>
      </c>
      <c r="X103" s="228" t="str">
        <f t="shared" si="23"/>
        <v/>
      </c>
    </row>
    <row r="104" spans="1:24" ht="14.45" customHeight="1" x14ac:dyDescent="0.25">
      <c r="A104" s="346"/>
      <c r="B104" s="333"/>
      <c r="C104" s="37" t="s">
        <v>131</v>
      </c>
      <c r="D104" s="104" t="s">
        <v>256</v>
      </c>
      <c r="E104" s="229"/>
      <c r="F104" s="230"/>
      <c r="G104" s="193">
        <v>1</v>
      </c>
      <c r="H104" s="227" t="str">
        <f t="shared" si="16"/>
        <v/>
      </c>
      <c r="I104" s="228" t="str">
        <f t="shared" si="17"/>
        <v/>
      </c>
      <c r="J104" s="229"/>
      <c r="K104" s="230"/>
      <c r="L104" s="179">
        <v>0</v>
      </c>
      <c r="M104" s="227" t="str">
        <f t="shared" si="18"/>
        <v/>
      </c>
      <c r="N104" s="228" t="str">
        <f t="shared" si="19"/>
        <v/>
      </c>
      <c r="O104" s="229"/>
      <c r="P104" s="230"/>
      <c r="Q104" s="411">
        <v>0</v>
      </c>
      <c r="R104" s="227" t="str">
        <f t="shared" si="20"/>
        <v/>
      </c>
      <c r="S104" s="228" t="str">
        <f t="shared" si="21"/>
        <v/>
      </c>
      <c r="T104" s="229"/>
      <c r="U104" s="230"/>
      <c r="V104" s="434">
        <v>1</v>
      </c>
      <c r="W104" s="227" t="str">
        <f t="shared" si="22"/>
        <v/>
      </c>
      <c r="X104" s="228" t="str">
        <f t="shared" si="23"/>
        <v/>
      </c>
    </row>
    <row r="105" spans="1:24" ht="14.45" customHeight="1" x14ac:dyDescent="0.25">
      <c r="A105" s="346"/>
      <c r="B105" s="333"/>
      <c r="C105" s="37" t="s">
        <v>132</v>
      </c>
      <c r="D105" s="104" t="s">
        <v>256</v>
      </c>
      <c r="E105" s="229"/>
      <c r="F105" s="230"/>
      <c r="G105" s="193">
        <v>0</v>
      </c>
      <c r="H105" s="227" t="str">
        <f t="shared" ref="H105:H136" si="24">IF((E105*G105)=0,"",(E105*G105))</f>
        <v/>
      </c>
      <c r="I105" s="228" t="str">
        <f t="shared" ref="I105:I136" si="25">IF((F105*G105)=0,"",(F105*G105))</f>
        <v/>
      </c>
      <c r="J105" s="229"/>
      <c r="K105" s="230"/>
      <c r="L105" s="179">
        <v>0</v>
      </c>
      <c r="M105" s="227" t="str">
        <f t="shared" ref="M105:M136" si="26">IF((J105*L105)=0,"",(J105*L105))</f>
        <v/>
      </c>
      <c r="N105" s="228" t="str">
        <f t="shared" ref="N105:N136" si="27">IF((K105*L105)=0,"",(K105*L105))</f>
        <v/>
      </c>
      <c r="O105" s="229"/>
      <c r="P105" s="230"/>
      <c r="Q105" s="411">
        <v>1</v>
      </c>
      <c r="R105" s="227" t="str">
        <f t="shared" ref="R105:R136" si="28">IF((O105*Q105)=0,"",(O105*Q105))</f>
        <v/>
      </c>
      <c r="S105" s="228" t="str">
        <f t="shared" ref="S105:S136" si="29">IF((P105*Q105)=0,"",(P105*Q105))</f>
        <v/>
      </c>
      <c r="T105" s="229"/>
      <c r="U105" s="230"/>
      <c r="V105" s="434">
        <v>0</v>
      </c>
      <c r="W105" s="227" t="str">
        <f t="shared" ref="W105:W136" si="30">IF((T105*V105)=0,"",(T105*V105))</f>
        <v/>
      </c>
      <c r="X105" s="228" t="str">
        <f t="shared" ref="X105:X136" si="31">IF((U105*V105)=0,"",(U105*V105))</f>
        <v/>
      </c>
    </row>
    <row r="106" spans="1:24" ht="14.65" customHeight="1" thickBot="1" x14ac:dyDescent="0.3">
      <c r="A106" s="346"/>
      <c r="B106" s="334"/>
      <c r="C106" s="38" t="s">
        <v>133</v>
      </c>
      <c r="D106" s="105" t="s">
        <v>256</v>
      </c>
      <c r="E106" s="229"/>
      <c r="F106" s="230"/>
      <c r="G106" s="194">
        <v>0</v>
      </c>
      <c r="H106" s="227" t="str">
        <f t="shared" si="24"/>
        <v/>
      </c>
      <c r="I106" s="228" t="str">
        <f t="shared" si="25"/>
        <v/>
      </c>
      <c r="J106" s="229"/>
      <c r="K106" s="230"/>
      <c r="L106" s="180">
        <v>0</v>
      </c>
      <c r="M106" s="227" t="str">
        <f t="shared" si="26"/>
        <v/>
      </c>
      <c r="N106" s="228" t="str">
        <f t="shared" si="27"/>
        <v/>
      </c>
      <c r="O106" s="229"/>
      <c r="P106" s="230"/>
      <c r="Q106" s="412">
        <v>1</v>
      </c>
      <c r="R106" s="227" t="str">
        <f t="shared" si="28"/>
        <v/>
      </c>
      <c r="S106" s="228" t="str">
        <f t="shared" si="29"/>
        <v/>
      </c>
      <c r="T106" s="229"/>
      <c r="U106" s="230"/>
      <c r="V106" s="435">
        <v>1</v>
      </c>
      <c r="W106" s="227" t="str">
        <f t="shared" si="30"/>
        <v/>
      </c>
      <c r="X106" s="228" t="str">
        <f t="shared" si="31"/>
        <v/>
      </c>
    </row>
    <row r="107" spans="1:24" ht="14.45" customHeight="1" x14ac:dyDescent="0.25">
      <c r="A107" s="346"/>
      <c r="B107" s="332" t="s">
        <v>134</v>
      </c>
      <c r="C107" s="36" t="s">
        <v>135</v>
      </c>
      <c r="D107" s="103" t="s">
        <v>256</v>
      </c>
      <c r="E107" s="229"/>
      <c r="F107" s="230"/>
      <c r="G107" s="192">
        <v>1</v>
      </c>
      <c r="H107" s="227" t="str">
        <f t="shared" si="24"/>
        <v/>
      </c>
      <c r="I107" s="228" t="str">
        <f t="shared" si="25"/>
        <v/>
      </c>
      <c r="J107" s="229"/>
      <c r="K107" s="230"/>
      <c r="L107" s="178">
        <v>1</v>
      </c>
      <c r="M107" s="227" t="str">
        <f t="shared" si="26"/>
        <v/>
      </c>
      <c r="N107" s="228" t="str">
        <f t="shared" si="27"/>
        <v/>
      </c>
      <c r="O107" s="229"/>
      <c r="P107" s="230"/>
      <c r="Q107" s="410">
        <v>0</v>
      </c>
      <c r="R107" s="227" t="str">
        <f t="shared" si="28"/>
        <v/>
      </c>
      <c r="S107" s="228" t="str">
        <f t="shared" si="29"/>
        <v/>
      </c>
      <c r="T107" s="229"/>
      <c r="U107" s="230"/>
      <c r="V107" s="433">
        <v>1</v>
      </c>
      <c r="W107" s="227" t="str">
        <f t="shared" si="30"/>
        <v/>
      </c>
      <c r="X107" s="228" t="str">
        <f t="shared" si="31"/>
        <v/>
      </c>
    </row>
    <row r="108" spans="1:24" ht="14.45" customHeight="1" x14ac:dyDescent="0.25">
      <c r="A108" s="346"/>
      <c r="B108" s="333"/>
      <c r="C108" s="37" t="s">
        <v>136</v>
      </c>
      <c r="D108" s="104" t="s">
        <v>256</v>
      </c>
      <c r="E108" s="229"/>
      <c r="F108" s="230"/>
      <c r="G108" s="193">
        <v>1</v>
      </c>
      <c r="H108" s="227" t="str">
        <f t="shared" si="24"/>
        <v/>
      </c>
      <c r="I108" s="228" t="str">
        <f t="shared" si="25"/>
        <v/>
      </c>
      <c r="J108" s="229"/>
      <c r="K108" s="230"/>
      <c r="L108" s="179">
        <v>1</v>
      </c>
      <c r="M108" s="227" t="str">
        <f t="shared" si="26"/>
        <v/>
      </c>
      <c r="N108" s="228" t="str">
        <f t="shared" si="27"/>
        <v/>
      </c>
      <c r="O108" s="229"/>
      <c r="P108" s="230"/>
      <c r="Q108" s="411">
        <v>1</v>
      </c>
      <c r="R108" s="227" t="str">
        <f t="shared" si="28"/>
        <v/>
      </c>
      <c r="S108" s="228" t="str">
        <f t="shared" si="29"/>
        <v/>
      </c>
      <c r="T108" s="229"/>
      <c r="U108" s="230"/>
      <c r="V108" s="434">
        <v>0</v>
      </c>
      <c r="W108" s="227" t="str">
        <f t="shared" si="30"/>
        <v/>
      </c>
      <c r="X108" s="228" t="str">
        <f t="shared" si="31"/>
        <v/>
      </c>
    </row>
    <row r="109" spans="1:24" ht="14.45" customHeight="1" x14ac:dyDescent="0.25">
      <c r="A109" s="346"/>
      <c r="B109" s="333"/>
      <c r="C109" s="37" t="s">
        <v>137</v>
      </c>
      <c r="D109" s="104" t="s">
        <v>256</v>
      </c>
      <c r="E109" s="229"/>
      <c r="F109" s="230"/>
      <c r="G109" s="193">
        <v>0</v>
      </c>
      <c r="H109" s="227" t="str">
        <f t="shared" si="24"/>
        <v/>
      </c>
      <c r="I109" s="228" t="str">
        <f t="shared" si="25"/>
        <v/>
      </c>
      <c r="J109" s="229"/>
      <c r="K109" s="230"/>
      <c r="L109" s="179">
        <v>1</v>
      </c>
      <c r="M109" s="227" t="str">
        <f t="shared" si="26"/>
        <v/>
      </c>
      <c r="N109" s="228" t="str">
        <f t="shared" si="27"/>
        <v/>
      </c>
      <c r="O109" s="229"/>
      <c r="P109" s="230"/>
      <c r="Q109" s="411">
        <v>0</v>
      </c>
      <c r="R109" s="227" t="str">
        <f t="shared" si="28"/>
        <v/>
      </c>
      <c r="S109" s="228" t="str">
        <f t="shared" si="29"/>
        <v/>
      </c>
      <c r="T109" s="229"/>
      <c r="U109" s="230"/>
      <c r="V109" s="434">
        <v>1</v>
      </c>
      <c r="W109" s="227" t="str">
        <f t="shared" si="30"/>
        <v/>
      </c>
      <c r="X109" s="228" t="str">
        <f t="shared" si="31"/>
        <v/>
      </c>
    </row>
    <row r="110" spans="1:24" ht="14.45" customHeight="1" x14ac:dyDescent="0.25">
      <c r="A110" s="346"/>
      <c r="B110" s="333"/>
      <c r="C110" s="37" t="s">
        <v>138</v>
      </c>
      <c r="D110" s="104" t="s">
        <v>256</v>
      </c>
      <c r="E110" s="229"/>
      <c r="F110" s="230"/>
      <c r="G110" s="193">
        <v>1</v>
      </c>
      <c r="H110" s="227" t="str">
        <f t="shared" si="24"/>
        <v/>
      </c>
      <c r="I110" s="228" t="str">
        <f t="shared" si="25"/>
        <v/>
      </c>
      <c r="J110" s="229"/>
      <c r="K110" s="230"/>
      <c r="L110" s="179">
        <v>0</v>
      </c>
      <c r="M110" s="227" t="str">
        <f t="shared" si="26"/>
        <v/>
      </c>
      <c r="N110" s="228" t="str">
        <f t="shared" si="27"/>
        <v/>
      </c>
      <c r="O110" s="229"/>
      <c r="P110" s="230"/>
      <c r="Q110" s="411">
        <v>1</v>
      </c>
      <c r="R110" s="227" t="str">
        <f t="shared" si="28"/>
        <v/>
      </c>
      <c r="S110" s="228" t="str">
        <f t="shared" si="29"/>
        <v/>
      </c>
      <c r="T110" s="229"/>
      <c r="U110" s="230"/>
      <c r="V110" s="434">
        <v>0</v>
      </c>
      <c r="W110" s="227" t="str">
        <f t="shared" si="30"/>
        <v/>
      </c>
      <c r="X110" s="228" t="str">
        <f t="shared" si="31"/>
        <v/>
      </c>
    </row>
    <row r="111" spans="1:24" ht="14.45" customHeight="1" x14ac:dyDescent="0.25">
      <c r="A111" s="346"/>
      <c r="B111" s="333"/>
      <c r="C111" s="37" t="s">
        <v>139</v>
      </c>
      <c r="D111" s="104" t="s">
        <v>256</v>
      </c>
      <c r="E111" s="229"/>
      <c r="F111" s="230"/>
      <c r="G111" s="193">
        <v>1</v>
      </c>
      <c r="H111" s="227" t="str">
        <f t="shared" si="24"/>
        <v/>
      </c>
      <c r="I111" s="228" t="str">
        <f t="shared" si="25"/>
        <v/>
      </c>
      <c r="J111" s="229"/>
      <c r="K111" s="230"/>
      <c r="L111" s="179">
        <v>0</v>
      </c>
      <c r="M111" s="227" t="str">
        <f t="shared" si="26"/>
        <v/>
      </c>
      <c r="N111" s="228" t="str">
        <f t="shared" si="27"/>
        <v/>
      </c>
      <c r="O111" s="229"/>
      <c r="P111" s="230"/>
      <c r="Q111" s="411">
        <v>0</v>
      </c>
      <c r="R111" s="227" t="str">
        <f t="shared" si="28"/>
        <v/>
      </c>
      <c r="S111" s="228" t="str">
        <f t="shared" si="29"/>
        <v/>
      </c>
      <c r="T111" s="229"/>
      <c r="U111" s="230"/>
      <c r="V111" s="434">
        <v>0</v>
      </c>
      <c r="W111" s="227" t="str">
        <f t="shared" si="30"/>
        <v/>
      </c>
      <c r="X111" s="228" t="str">
        <f t="shared" si="31"/>
        <v/>
      </c>
    </row>
    <row r="112" spans="1:24" ht="14.45" customHeight="1" x14ac:dyDescent="0.25">
      <c r="A112" s="346"/>
      <c r="B112" s="333"/>
      <c r="C112" s="37" t="s">
        <v>140</v>
      </c>
      <c r="D112" s="104" t="s">
        <v>256</v>
      </c>
      <c r="E112" s="229"/>
      <c r="F112" s="230"/>
      <c r="G112" s="193">
        <v>0</v>
      </c>
      <c r="H112" s="227" t="str">
        <f t="shared" si="24"/>
        <v/>
      </c>
      <c r="I112" s="228" t="str">
        <f t="shared" si="25"/>
        <v/>
      </c>
      <c r="J112" s="229"/>
      <c r="K112" s="230"/>
      <c r="L112" s="179">
        <v>1</v>
      </c>
      <c r="M112" s="227" t="str">
        <f t="shared" si="26"/>
        <v/>
      </c>
      <c r="N112" s="228" t="str">
        <f t="shared" si="27"/>
        <v/>
      </c>
      <c r="O112" s="229"/>
      <c r="P112" s="230"/>
      <c r="Q112" s="411">
        <v>1</v>
      </c>
      <c r="R112" s="227" t="str">
        <f t="shared" si="28"/>
        <v/>
      </c>
      <c r="S112" s="228" t="str">
        <f t="shared" si="29"/>
        <v/>
      </c>
      <c r="T112" s="229"/>
      <c r="U112" s="230"/>
      <c r="V112" s="434">
        <v>0</v>
      </c>
      <c r="W112" s="227" t="str">
        <f t="shared" si="30"/>
        <v/>
      </c>
      <c r="X112" s="228" t="str">
        <f t="shared" si="31"/>
        <v/>
      </c>
    </row>
    <row r="113" spans="1:24" ht="14.45" customHeight="1" x14ac:dyDescent="0.25">
      <c r="A113" s="346"/>
      <c r="B113" s="333"/>
      <c r="C113" s="37" t="s">
        <v>141</v>
      </c>
      <c r="D113" s="104" t="s">
        <v>256</v>
      </c>
      <c r="E113" s="229"/>
      <c r="F113" s="230"/>
      <c r="G113" s="193">
        <v>1</v>
      </c>
      <c r="H113" s="227" t="str">
        <f t="shared" si="24"/>
        <v/>
      </c>
      <c r="I113" s="228" t="str">
        <f t="shared" si="25"/>
        <v/>
      </c>
      <c r="J113" s="229"/>
      <c r="K113" s="230"/>
      <c r="L113" s="179">
        <v>0</v>
      </c>
      <c r="M113" s="227" t="str">
        <f t="shared" si="26"/>
        <v/>
      </c>
      <c r="N113" s="228" t="str">
        <f t="shared" si="27"/>
        <v/>
      </c>
      <c r="O113" s="229"/>
      <c r="P113" s="230"/>
      <c r="Q113" s="411">
        <v>0</v>
      </c>
      <c r="R113" s="227" t="str">
        <f t="shared" si="28"/>
        <v/>
      </c>
      <c r="S113" s="228" t="str">
        <f t="shared" si="29"/>
        <v/>
      </c>
      <c r="T113" s="229"/>
      <c r="U113" s="230"/>
      <c r="V113" s="434">
        <v>1</v>
      </c>
      <c r="W113" s="227" t="str">
        <f t="shared" si="30"/>
        <v/>
      </c>
      <c r="X113" s="228" t="str">
        <f t="shared" si="31"/>
        <v/>
      </c>
    </row>
    <row r="114" spans="1:24" ht="14.45" customHeight="1" x14ac:dyDescent="0.25">
      <c r="A114" s="346"/>
      <c r="B114" s="333"/>
      <c r="C114" s="37" t="s">
        <v>142</v>
      </c>
      <c r="D114" s="104" t="s">
        <v>256</v>
      </c>
      <c r="E114" s="229"/>
      <c r="F114" s="230"/>
      <c r="G114" s="193">
        <v>0</v>
      </c>
      <c r="H114" s="227" t="str">
        <f t="shared" si="24"/>
        <v/>
      </c>
      <c r="I114" s="228" t="str">
        <f t="shared" si="25"/>
        <v/>
      </c>
      <c r="J114" s="229"/>
      <c r="K114" s="230"/>
      <c r="L114" s="179">
        <v>0</v>
      </c>
      <c r="M114" s="227" t="str">
        <f t="shared" si="26"/>
        <v/>
      </c>
      <c r="N114" s="228" t="str">
        <f t="shared" si="27"/>
        <v/>
      </c>
      <c r="O114" s="229"/>
      <c r="P114" s="230"/>
      <c r="Q114" s="411">
        <v>1</v>
      </c>
      <c r="R114" s="227" t="str">
        <f t="shared" si="28"/>
        <v/>
      </c>
      <c r="S114" s="228" t="str">
        <f t="shared" si="29"/>
        <v/>
      </c>
      <c r="T114" s="229"/>
      <c r="U114" s="230"/>
      <c r="V114" s="434">
        <v>0</v>
      </c>
      <c r="W114" s="227" t="str">
        <f t="shared" si="30"/>
        <v/>
      </c>
      <c r="X114" s="228" t="str">
        <f t="shared" si="31"/>
        <v/>
      </c>
    </row>
    <row r="115" spans="1:24" ht="14.65" customHeight="1" thickBot="1" x14ac:dyDescent="0.3">
      <c r="A115" s="346"/>
      <c r="B115" s="334"/>
      <c r="C115" s="38" t="s">
        <v>143</v>
      </c>
      <c r="D115" s="105" t="s">
        <v>256</v>
      </c>
      <c r="E115" s="229"/>
      <c r="F115" s="230"/>
      <c r="G115" s="194">
        <v>0</v>
      </c>
      <c r="H115" s="227" t="str">
        <f t="shared" si="24"/>
        <v/>
      </c>
      <c r="I115" s="228" t="str">
        <f t="shared" si="25"/>
        <v/>
      </c>
      <c r="J115" s="229"/>
      <c r="K115" s="230"/>
      <c r="L115" s="180">
        <v>0</v>
      </c>
      <c r="M115" s="227" t="str">
        <f t="shared" si="26"/>
        <v/>
      </c>
      <c r="N115" s="228" t="str">
        <f t="shared" si="27"/>
        <v/>
      </c>
      <c r="O115" s="229"/>
      <c r="P115" s="230"/>
      <c r="Q115" s="412">
        <v>1</v>
      </c>
      <c r="R115" s="227" t="str">
        <f t="shared" si="28"/>
        <v/>
      </c>
      <c r="S115" s="228" t="str">
        <f t="shared" si="29"/>
        <v/>
      </c>
      <c r="T115" s="229"/>
      <c r="U115" s="230"/>
      <c r="V115" s="435">
        <v>1</v>
      </c>
      <c r="W115" s="227" t="str">
        <f t="shared" si="30"/>
        <v/>
      </c>
      <c r="X115" s="228" t="str">
        <f t="shared" si="31"/>
        <v/>
      </c>
    </row>
    <row r="116" spans="1:24" ht="14.45" customHeight="1" x14ac:dyDescent="0.25">
      <c r="A116" s="346"/>
      <c r="B116" s="332" t="s">
        <v>144</v>
      </c>
      <c r="C116" s="36" t="s">
        <v>145</v>
      </c>
      <c r="D116" s="103" t="s">
        <v>256</v>
      </c>
      <c r="E116" s="229"/>
      <c r="F116" s="230"/>
      <c r="G116" s="192">
        <v>1</v>
      </c>
      <c r="H116" s="227" t="str">
        <f t="shared" si="24"/>
        <v/>
      </c>
      <c r="I116" s="228" t="str">
        <f t="shared" si="25"/>
        <v/>
      </c>
      <c r="J116" s="229"/>
      <c r="K116" s="230"/>
      <c r="L116" s="178">
        <v>1</v>
      </c>
      <c r="M116" s="227" t="str">
        <f t="shared" si="26"/>
        <v/>
      </c>
      <c r="N116" s="228" t="str">
        <f t="shared" si="27"/>
        <v/>
      </c>
      <c r="O116" s="229"/>
      <c r="P116" s="230"/>
      <c r="Q116" s="410">
        <v>0</v>
      </c>
      <c r="R116" s="227" t="str">
        <f t="shared" si="28"/>
        <v/>
      </c>
      <c r="S116" s="228" t="str">
        <f t="shared" si="29"/>
        <v/>
      </c>
      <c r="T116" s="229"/>
      <c r="U116" s="230"/>
      <c r="V116" s="433">
        <v>1</v>
      </c>
      <c r="W116" s="227" t="str">
        <f t="shared" si="30"/>
        <v/>
      </c>
      <c r="X116" s="228" t="str">
        <f t="shared" si="31"/>
        <v/>
      </c>
    </row>
    <row r="117" spans="1:24" ht="14.45" customHeight="1" x14ac:dyDescent="0.25">
      <c r="A117" s="346"/>
      <c r="B117" s="333"/>
      <c r="C117" s="37" t="s">
        <v>146</v>
      </c>
      <c r="D117" s="104" t="s">
        <v>256</v>
      </c>
      <c r="E117" s="229"/>
      <c r="F117" s="230"/>
      <c r="G117" s="193">
        <v>1</v>
      </c>
      <c r="H117" s="227" t="str">
        <f t="shared" si="24"/>
        <v/>
      </c>
      <c r="I117" s="228" t="str">
        <f t="shared" si="25"/>
        <v/>
      </c>
      <c r="J117" s="229"/>
      <c r="K117" s="230"/>
      <c r="L117" s="179">
        <v>1</v>
      </c>
      <c r="M117" s="227" t="str">
        <f t="shared" si="26"/>
        <v/>
      </c>
      <c r="N117" s="228" t="str">
        <f t="shared" si="27"/>
        <v/>
      </c>
      <c r="O117" s="229"/>
      <c r="P117" s="230"/>
      <c r="Q117" s="411">
        <v>1</v>
      </c>
      <c r="R117" s="227" t="str">
        <f t="shared" si="28"/>
        <v/>
      </c>
      <c r="S117" s="228" t="str">
        <f t="shared" si="29"/>
        <v/>
      </c>
      <c r="T117" s="229"/>
      <c r="U117" s="230"/>
      <c r="V117" s="434">
        <v>0</v>
      </c>
      <c r="W117" s="227" t="str">
        <f t="shared" si="30"/>
        <v/>
      </c>
      <c r="X117" s="228" t="str">
        <f t="shared" si="31"/>
        <v/>
      </c>
    </row>
    <row r="118" spans="1:24" ht="14.45" customHeight="1" x14ac:dyDescent="0.25">
      <c r="A118" s="346"/>
      <c r="B118" s="333"/>
      <c r="C118" s="37" t="s">
        <v>147</v>
      </c>
      <c r="D118" s="104" t="s">
        <v>256</v>
      </c>
      <c r="E118" s="229"/>
      <c r="F118" s="230"/>
      <c r="G118" s="193">
        <v>0</v>
      </c>
      <c r="H118" s="227" t="str">
        <f t="shared" si="24"/>
        <v/>
      </c>
      <c r="I118" s="228" t="str">
        <f t="shared" si="25"/>
        <v/>
      </c>
      <c r="J118" s="229"/>
      <c r="K118" s="230"/>
      <c r="L118" s="179">
        <v>1</v>
      </c>
      <c r="M118" s="227" t="str">
        <f t="shared" si="26"/>
        <v/>
      </c>
      <c r="N118" s="228" t="str">
        <f t="shared" si="27"/>
        <v/>
      </c>
      <c r="O118" s="229"/>
      <c r="P118" s="230"/>
      <c r="Q118" s="411">
        <v>0</v>
      </c>
      <c r="R118" s="227" t="str">
        <f t="shared" si="28"/>
        <v/>
      </c>
      <c r="S118" s="228" t="str">
        <f t="shared" si="29"/>
        <v/>
      </c>
      <c r="T118" s="229"/>
      <c r="U118" s="230"/>
      <c r="V118" s="434">
        <v>1</v>
      </c>
      <c r="W118" s="227" t="str">
        <f t="shared" si="30"/>
        <v/>
      </c>
      <c r="X118" s="228" t="str">
        <f t="shared" si="31"/>
        <v/>
      </c>
    </row>
    <row r="119" spans="1:24" ht="14.45" customHeight="1" x14ac:dyDescent="0.25">
      <c r="A119" s="346"/>
      <c r="B119" s="333"/>
      <c r="C119" s="37" t="s">
        <v>148</v>
      </c>
      <c r="D119" s="104" t="s">
        <v>256</v>
      </c>
      <c r="E119" s="229"/>
      <c r="F119" s="230"/>
      <c r="G119" s="193">
        <v>1</v>
      </c>
      <c r="H119" s="227" t="str">
        <f t="shared" si="24"/>
        <v/>
      </c>
      <c r="I119" s="228" t="str">
        <f t="shared" si="25"/>
        <v/>
      </c>
      <c r="J119" s="229"/>
      <c r="K119" s="230"/>
      <c r="L119" s="179">
        <v>0</v>
      </c>
      <c r="M119" s="227" t="str">
        <f t="shared" si="26"/>
        <v/>
      </c>
      <c r="N119" s="228" t="str">
        <f t="shared" si="27"/>
        <v/>
      </c>
      <c r="O119" s="229"/>
      <c r="P119" s="230"/>
      <c r="Q119" s="411">
        <v>1</v>
      </c>
      <c r="R119" s="227" t="str">
        <f t="shared" si="28"/>
        <v/>
      </c>
      <c r="S119" s="228" t="str">
        <f t="shared" si="29"/>
        <v/>
      </c>
      <c r="T119" s="229"/>
      <c r="U119" s="230"/>
      <c r="V119" s="434">
        <v>0</v>
      </c>
      <c r="W119" s="227" t="str">
        <f t="shared" si="30"/>
        <v/>
      </c>
      <c r="X119" s="228" t="str">
        <f t="shared" si="31"/>
        <v/>
      </c>
    </row>
    <row r="120" spans="1:24" ht="14.45" customHeight="1" x14ac:dyDescent="0.25">
      <c r="A120" s="346"/>
      <c r="B120" s="333"/>
      <c r="C120" s="37" t="s">
        <v>149</v>
      </c>
      <c r="D120" s="104" t="s">
        <v>256</v>
      </c>
      <c r="E120" s="229"/>
      <c r="F120" s="230"/>
      <c r="G120" s="193">
        <v>1</v>
      </c>
      <c r="H120" s="227" t="str">
        <f t="shared" si="24"/>
        <v/>
      </c>
      <c r="I120" s="228" t="str">
        <f t="shared" si="25"/>
        <v/>
      </c>
      <c r="J120" s="229"/>
      <c r="K120" s="230"/>
      <c r="L120" s="179">
        <v>0</v>
      </c>
      <c r="M120" s="227" t="str">
        <f t="shared" si="26"/>
        <v/>
      </c>
      <c r="N120" s="228" t="str">
        <f t="shared" si="27"/>
        <v/>
      </c>
      <c r="O120" s="229"/>
      <c r="P120" s="230"/>
      <c r="Q120" s="411">
        <v>0</v>
      </c>
      <c r="R120" s="227" t="str">
        <f t="shared" si="28"/>
        <v/>
      </c>
      <c r="S120" s="228" t="str">
        <f t="shared" si="29"/>
        <v/>
      </c>
      <c r="T120" s="229"/>
      <c r="U120" s="230"/>
      <c r="V120" s="434">
        <v>0</v>
      </c>
      <c r="W120" s="227" t="str">
        <f t="shared" si="30"/>
        <v/>
      </c>
      <c r="X120" s="228" t="str">
        <f t="shared" si="31"/>
        <v/>
      </c>
    </row>
    <row r="121" spans="1:24" ht="14.45" customHeight="1" x14ac:dyDescent="0.25">
      <c r="A121" s="346"/>
      <c r="B121" s="333"/>
      <c r="C121" s="37" t="s">
        <v>150</v>
      </c>
      <c r="D121" s="104" t="s">
        <v>256</v>
      </c>
      <c r="E121" s="229"/>
      <c r="F121" s="230"/>
      <c r="G121" s="195">
        <v>0</v>
      </c>
      <c r="H121" s="227" t="str">
        <f t="shared" si="24"/>
        <v/>
      </c>
      <c r="I121" s="228" t="str">
        <f t="shared" si="25"/>
        <v/>
      </c>
      <c r="J121" s="229"/>
      <c r="K121" s="230"/>
      <c r="L121" s="186">
        <v>1</v>
      </c>
      <c r="M121" s="227" t="str">
        <f t="shared" si="26"/>
        <v/>
      </c>
      <c r="N121" s="228" t="str">
        <f t="shared" si="27"/>
        <v/>
      </c>
      <c r="O121" s="229"/>
      <c r="P121" s="230"/>
      <c r="Q121" s="413">
        <v>1</v>
      </c>
      <c r="R121" s="227" t="str">
        <f t="shared" si="28"/>
        <v/>
      </c>
      <c r="S121" s="228" t="str">
        <f t="shared" si="29"/>
        <v/>
      </c>
      <c r="T121" s="229"/>
      <c r="U121" s="230"/>
      <c r="V121" s="436">
        <v>0</v>
      </c>
      <c r="W121" s="227" t="str">
        <f t="shared" si="30"/>
        <v/>
      </c>
      <c r="X121" s="228" t="str">
        <f t="shared" si="31"/>
        <v/>
      </c>
    </row>
    <row r="122" spans="1:24" ht="14.45" customHeight="1" x14ac:dyDescent="0.25">
      <c r="A122" s="346"/>
      <c r="B122" s="333"/>
      <c r="C122" s="37" t="s">
        <v>151</v>
      </c>
      <c r="D122" s="104" t="s">
        <v>256</v>
      </c>
      <c r="E122" s="229"/>
      <c r="F122" s="230"/>
      <c r="G122" s="195">
        <v>1</v>
      </c>
      <c r="H122" s="227" t="str">
        <f t="shared" si="24"/>
        <v/>
      </c>
      <c r="I122" s="228" t="str">
        <f t="shared" si="25"/>
        <v/>
      </c>
      <c r="J122" s="229"/>
      <c r="K122" s="230"/>
      <c r="L122" s="186">
        <v>0</v>
      </c>
      <c r="M122" s="227" t="str">
        <f t="shared" si="26"/>
        <v/>
      </c>
      <c r="N122" s="228" t="str">
        <f t="shared" si="27"/>
        <v/>
      </c>
      <c r="O122" s="229"/>
      <c r="P122" s="230"/>
      <c r="Q122" s="413">
        <v>0</v>
      </c>
      <c r="R122" s="227" t="str">
        <f t="shared" si="28"/>
        <v/>
      </c>
      <c r="S122" s="228" t="str">
        <f t="shared" si="29"/>
        <v/>
      </c>
      <c r="T122" s="229"/>
      <c r="U122" s="230"/>
      <c r="V122" s="436">
        <v>1</v>
      </c>
      <c r="W122" s="227" t="str">
        <f t="shared" si="30"/>
        <v/>
      </c>
      <c r="X122" s="228" t="str">
        <f t="shared" si="31"/>
        <v/>
      </c>
    </row>
    <row r="123" spans="1:24" ht="14.45" customHeight="1" x14ac:dyDescent="0.25">
      <c r="A123" s="346"/>
      <c r="B123" s="333"/>
      <c r="C123" s="37" t="s">
        <v>152</v>
      </c>
      <c r="D123" s="104" t="s">
        <v>256</v>
      </c>
      <c r="E123" s="229"/>
      <c r="F123" s="230"/>
      <c r="G123" s="195">
        <v>0</v>
      </c>
      <c r="H123" s="227" t="str">
        <f t="shared" si="24"/>
        <v/>
      </c>
      <c r="I123" s="228" t="str">
        <f t="shared" si="25"/>
        <v/>
      </c>
      <c r="J123" s="229"/>
      <c r="K123" s="230"/>
      <c r="L123" s="186">
        <v>0</v>
      </c>
      <c r="M123" s="227" t="str">
        <f t="shared" si="26"/>
        <v/>
      </c>
      <c r="N123" s="228" t="str">
        <f t="shared" si="27"/>
        <v/>
      </c>
      <c r="O123" s="229"/>
      <c r="P123" s="230"/>
      <c r="Q123" s="413">
        <v>1</v>
      </c>
      <c r="R123" s="227" t="str">
        <f t="shared" si="28"/>
        <v/>
      </c>
      <c r="S123" s="228" t="str">
        <f t="shared" si="29"/>
        <v/>
      </c>
      <c r="T123" s="229"/>
      <c r="U123" s="230"/>
      <c r="V123" s="436">
        <v>0</v>
      </c>
      <c r="W123" s="227" t="str">
        <f t="shared" si="30"/>
        <v/>
      </c>
      <c r="X123" s="228" t="str">
        <f t="shared" si="31"/>
        <v/>
      </c>
    </row>
    <row r="124" spans="1:24" ht="14.65" customHeight="1" thickBot="1" x14ac:dyDescent="0.3">
      <c r="A124" s="346"/>
      <c r="B124" s="334"/>
      <c r="C124" s="38" t="s">
        <v>153</v>
      </c>
      <c r="D124" s="105" t="s">
        <v>256</v>
      </c>
      <c r="E124" s="229"/>
      <c r="F124" s="230"/>
      <c r="G124" s="197">
        <v>0</v>
      </c>
      <c r="H124" s="227" t="str">
        <f t="shared" si="24"/>
        <v/>
      </c>
      <c r="I124" s="228" t="str">
        <f t="shared" si="25"/>
        <v/>
      </c>
      <c r="J124" s="229"/>
      <c r="K124" s="230"/>
      <c r="L124" s="183">
        <v>0</v>
      </c>
      <c r="M124" s="227" t="str">
        <f t="shared" si="26"/>
        <v/>
      </c>
      <c r="N124" s="228" t="str">
        <f t="shared" si="27"/>
        <v/>
      </c>
      <c r="O124" s="229"/>
      <c r="P124" s="230"/>
      <c r="Q124" s="415">
        <v>1</v>
      </c>
      <c r="R124" s="227" t="str">
        <f t="shared" si="28"/>
        <v/>
      </c>
      <c r="S124" s="228" t="str">
        <f t="shared" si="29"/>
        <v/>
      </c>
      <c r="T124" s="229"/>
      <c r="U124" s="230"/>
      <c r="V124" s="438">
        <v>1</v>
      </c>
      <c r="W124" s="227" t="str">
        <f t="shared" si="30"/>
        <v/>
      </c>
      <c r="X124" s="228" t="str">
        <f t="shared" si="31"/>
        <v/>
      </c>
    </row>
    <row r="125" spans="1:24" ht="14.45" customHeight="1" x14ac:dyDescent="0.25">
      <c r="A125" s="346"/>
      <c r="B125" s="332" t="s">
        <v>154</v>
      </c>
      <c r="C125" s="36" t="s">
        <v>155</v>
      </c>
      <c r="D125" s="103" t="s">
        <v>256</v>
      </c>
      <c r="E125" s="229"/>
      <c r="F125" s="230"/>
      <c r="G125" s="198">
        <v>1</v>
      </c>
      <c r="H125" s="227" t="str">
        <f t="shared" si="24"/>
        <v/>
      </c>
      <c r="I125" s="228" t="str">
        <f t="shared" si="25"/>
        <v/>
      </c>
      <c r="J125" s="229"/>
      <c r="K125" s="230"/>
      <c r="L125" s="181">
        <v>1</v>
      </c>
      <c r="M125" s="227" t="str">
        <f t="shared" si="26"/>
        <v/>
      </c>
      <c r="N125" s="228" t="str">
        <f t="shared" si="27"/>
        <v/>
      </c>
      <c r="O125" s="229"/>
      <c r="P125" s="230"/>
      <c r="Q125" s="416">
        <v>0</v>
      </c>
      <c r="R125" s="227" t="str">
        <f t="shared" si="28"/>
        <v/>
      </c>
      <c r="S125" s="228" t="str">
        <f t="shared" si="29"/>
        <v/>
      </c>
      <c r="T125" s="229"/>
      <c r="U125" s="230"/>
      <c r="V125" s="439">
        <v>1</v>
      </c>
      <c r="W125" s="227" t="str">
        <f t="shared" si="30"/>
        <v/>
      </c>
      <c r="X125" s="228" t="str">
        <f t="shared" si="31"/>
        <v/>
      </c>
    </row>
    <row r="126" spans="1:24" ht="14.45" customHeight="1" x14ac:dyDescent="0.25">
      <c r="A126" s="346"/>
      <c r="B126" s="333"/>
      <c r="C126" s="37" t="s">
        <v>156</v>
      </c>
      <c r="D126" s="104" t="s">
        <v>256</v>
      </c>
      <c r="E126" s="229"/>
      <c r="F126" s="230"/>
      <c r="G126" s="196">
        <v>1</v>
      </c>
      <c r="H126" s="227" t="str">
        <f t="shared" si="24"/>
        <v/>
      </c>
      <c r="I126" s="228" t="str">
        <f t="shared" si="25"/>
        <v/>
      </c>
      <c r="J126" s="229"/>
      <c r="K126" s="230"/>
      <c r="L126" s="182">
        <v>1</v>
      </c>
      <c r="M126" s="227" t="str">
        <f t="shared" si="26"/>
        <v/>
      </c>
      <c r="N126" s="228" t="str">
        <f t="shared" si="27"/>
        <v/>
      </c>
      <c r="O126" s="229"/>
      <c r="P126" s="230"/>
      <c r="Q126" s="414">
        <v>1</v>
      </c>
      <c r="R126" s="227" t="str">
        <f t="shared" si="28"/>
        <v/>
      </c>
      <c r="S126" s="228" t="str">
        <f t="shared" si="29"/>
        <v/>
      </c>
      <c r="T126" s="229"/>
      <c r="U126" s="230"/>
      <c r="V126" s="437">
        <v>0</v>
      </c>
      <c r="W126" s="227" t="str">
        <f t="shared" si="30"/>
        <v/>
      </c>
      <c r="X126" s="228" t="str">
        <f t="shared" si="31"/>
        <v/>
      </c>
    </row>
    <row r="127" spans="1:24" ht="14.45" customHeight="1" x14ac:dyDescent="0.25">
      <c r="A127" s="346"/>
      <c r="B127" s="333"/>
      <c r="C127" s="37" t="s">
        <v>157</v>
      </c>
      <c r="D127" s="104" t="s">
        <v>256</v>
      </c>
      <c r="E127" s="229"/>
      <c r="F127" s="230"/>
      <c r="G127" s="196">
        <v>0</v>
      </c>
      <c r="H127" s="227" t="str">
        <f t="shared" si="24"/>
        <v/>
      </c>
      <c r="I127" s="228" t="str">
        <f t="shared" si="25"/>
        <v/>
      </c>
      <c r="J127" s="229"/>
      <c r="K127" s="230"/>
      <c r="L127" s="182">
        <v>1</v>
      </c>
      <c r="M127" s="227" t="str">
        <f t="shared" si="26"/>
        <v/>
      </c>
      <c r="N127" s="228" t="str">
        <f t="shared" si="27"/>
        <v/>
      </c>
      <c r="O127" s="229"/>
      <c r="P127" s="230"/>
      <c r="Q127" s="414">
        <v>0</v>
      </c>
      <c r="R127" s="227" t="str">
        <f t="shared" si="28"/>
        <v/>
      </c>
      <c r="S127" s="228" t="str">
        <f t="shared" si="29"/>
        <v/>
      </c>
      <c r="T127" s="229"/>
      <c r="U127" s="230"/>
      <c r="V127" s="437">
        <v>1</v>
      </c>
      <c r="W127" s="227" t="str">
        <f t="shared" si="30"/>
        <v/>
      </c>
      <c r="X127" s="228" t="str">
        <f t="shared" si="31"/>
        <v/>
      </c>
    </row>
    <row r="128" spans="1:24" ht="14.45" customHeight="1" x14ac:dyDescent="0.25">
      <c r="A128" s="346"/>
      <c r="B128" s="333"/>
      <c r="C128" s="37" t="s">
        <v>158</v>
      </c>
      <c r="D128" s="104" t="s">
        <v>256</v>
      </c>
      <c r="E128" s="229"/>
      <c r="F128" s="230"/>
      <c r="G128" s="196">
        <v>1</v>
      </c>
      <c r="H128" s="227" t="str">
        <f t="shared" si="24"/>
        <v/>
      </c>
      <c r="I128" s="228" t="str">
        <f t="shared" si="25"/>
        <v/>
      </c>
      <c r="J128" s="229"/>
      <c r="K128" s="230"/>
      <c r="L128" s="182">
        <v>0</v>
      </c>
      <c r="M128" s="227" t="str">
        <f t="shared" si="26"/>
        <v/>
      </c>
      <c r="N128" s="228" t="str">
        <f t="shared" si="27"/>
        <v/>
      </c>
      <c r="O128" s="229"/>
      <c r="P128" s="230"/>
      <c r="Q128" s="414">
        <v>1</v>
      </c>
      <c r="R128" s="227" t="str">
        <f t="shared" si="28"/>
        <v/>
      </c>
      <c r="S128" s="228" t="str">
        <f t="shared" si="29"/>
        <v/>
      </c>
      <c r="T128" s="229"/>
      <c r="U128" s="230"/>
      <c r="V128" s="437">
        <v>0</v>
      </c>
      <c r="W128" s="227" t="str">
        <f t="shared" si="30"/>
        <v/>
      </c>
      <c r="X128" s="228" t="str">
        <f t="shared" si="31"/>
        <v/>
      </c>
    </row>
    <row r="129" spans="1:24" ht="14.45" customHeight="1" x14ac:dyDescent="0.25">
      <c r="A129" s="346"/>
      <c r="B129" s="333"/>
      <c r="C129" s="37" t="s">
        <v>159</v>
      </c>
      <c r="D129" s="104" t="s">
        <v>256</v>
      </c>
      <c r="E129" s="229"/>
      <c r="F129" s="230"/>
      <c r="G129" s="196">
        <v>1</v>
      </c>
      <c r="H129" s="227" t="str">
        <f t="shared" si="24"/>
        <v/>
      </c>
      <c r="I129" s="228" t="str">
        <f t="shared" si="25"/>
        <v/>
      </c>
      <c r="J129" s="229"/>
      <c r="K129" s="230"/>
      <c r="L129" s="182">
        <v>0</v>
      </c>
      <c r="M129" s="227" t="str">
        <f t="shared" si="26"/>
        <v/>
      </c>
      <c r="N129" s="228" t="str">
        <f t="shared" si="27"/>
        <v/>
      </c>
      <c r="O129" s="229"/>
      <c r="P129" s="230"/>
      <c r="Q129" s="414">
        <v>0</v>
      </c>
      <c r="R129" s="227" t="str">
        <f t="shared" si="28"/>
        <v/>
      </c>
      <c r="S129" s="228" t="str">
        <f t="shared" si="29"/>
        <v/>
      </c>
      <c r="T129" s="229"/>
      <c r="U129" s="230"/>
      <c r="V129" s="437">
        <v>0</v>
      </c>
      <c r="W129" s="227" t="str">
        <f t="shared" si="30"/>
        <v/>
      </c>
      <c r="X129" s="228" t="str">
        <f t="shared" si="31"/>
        <v/>
      </c>
    </row>
    <row r="130" spans="1:24" ht="14.45" customHeight="1" x14ac:dyDescent="0.25">
      <c r="A130" s="346"/>
      <c r="B130" s="333"/>
      <c r="C130" s="37" t="s">
        <v>160</v>
      </c>
      <c r="D130" s="104" t="s">
        <v>256</v>
      </c>
      <c r="E130" s="229"/>
      <c r="F130" s="230"/>
      <c r="G130" s="196">
        <v>0</v>
      </c>
      <c r="H130" s="227" t="str">
        <f t="shared" si="24"/>
        <v/>
      </c>
      <c r="I130" s="228" t="str">
        <f t="shared" si="25"/>
        <v/>
      </c>
      <c r="J130" s="229"/>
      <c r="K130" s="230"/>
      <c r="L130" s="182">
        <v>1</v>
      </c>
      <c r="M130" s="227" t="str">
        <f t="shared" si="26"/>
        <v/>
      </c>
      <c r="N130" s="228" t="str">
        <f t="shared" si="27"/>
        <v/>
      </c>
      <c r="O130" s="229"/>
      <c r="P130" s="230"/>
      <c r="Q130" s="414">
        <v>1</v>
      </c>
      <c r="R130" s="227" t="str">
        <f t="shared" si="28"/>
        <v/>
      </c>
      <c r="S130" s="228" t="str">
        <f t="shared" si="29"/>
        <v/>
      </c>
      <c r="T130" s="229"/>
      <c r="U130" s="230"/>
      <c r="V130" s="437">
        <v>0</v>
      </c>
      <c r="W130" s="227" t="str">
        <f t="shared" si="30"/>
        <v/>
      </c>
      <c r="X130" s="228" t="str">
        <f t="shared" si="31"/>
        <v/>
      </c>
    </row>
    <row r="131" spans="1:24" ht="14.45" customHeight="1" x14ac:dyDescent="0.25">
      <c r="A131" s="346"/>
      <c r="B131" s="333"/>
      <c r="C131" s="37" t="s">
        <v>161</v>
      </c>
      <c r="D131" s="104" t="s">
        <v>256</v>
      </c>
      <c r="E131" s="229"/>
      <c r="F131" s="230"/>
      <c r="G131" s="196">
        <v>1</v>
      </c>
      <c r="H131" s="227" t="str">
        <f t="shared" si="24"/>
        <v/>
      </c>
      <c r="I131" s="228" t="str">
        <f t="shared" si="25"/>
        <v/>
      </c>
      <c r="J131" s="229"/>
      <c r="K131" s="230"/>
      <c r="L131" s="182">
        <v>0</v>
      </c>
      <c r="M131" s="227" t="str">
        <f t="shared" si="26"/>
        <v/>
      </c>
      <c r="N131" s="228" t="str">
        <f t="shared" si="27"/>
        <v/>
      </c>
      <c r="O131" s="229"/>
      <c r="P131" s="230"/>
      <c r="Q131" s="414">
        <v>0</v>
      </c>
      <c r="R131" s="227" t="str">
        <f t="shared" si="28"/>
        <v/>
      </c>
      <c r="S131" s="228" t="str">
        <f t="shared" si="29"/>
        <v/>
      </c>
      <c r="T131" s="229"/>
      <c r="U131" s="230"/>
      <c r="V131" s="437">
        <v>1</v>
      </c>
      <c r="W131" s="227" t="str">
        <f t="shared" si="30"/>
        <v/>
      </c>
      <c r="X131" s="228" t="str">
        <f t="shared" si="31"/>
        <v/>
      </c>
    </row>
    <row r="132" spans="1:24" ht="14.45" customHeight="1" x14ac:dyDescent="0.25">
      <c r="A132" s="346"/>
      <c r="B132" s="333"/>
      <c r="C132" s="37" t="s">
        <v>162</v>
      </c>
      <c r="D132" s="104" t="s">
        <v>256</v>
      </c>
      <c r="E132" s="229"/>
      <c r="F132" s="230"/>
      <c r="G132" s="196">
        <v>0</v>
      </c>
      <c r="H132" s="227" t="str">
        <f t="shared" si="24"/>
        <v/>
      </c>
      <c r="I132" s="228" t="str">
        <f t="shared" si="25"/>
        <v/>
      </c>
      <c r="J132" s="229"/>
      <c r="K132" s="230"/>
      <c r="L132" s="182">
        <v>0</v>
      </c>
      <c r="M132" s="227" t="str">
        <f t="shared" si="26"/>
        <v/>
      </c>
      <c r="N132" s="228" t="str">
        <f t="shared" si="27"/>
        <v/>
      </c>
      <c r="O132" s="229"/>
      <c r="P132" s="230"/>
      <c r="Q132" s="414">
        <v>1</v>
      </c>
      <c r="R132" s="227" t="str">
        <f t="shared" si="28"/>
        <v/>
      </c>
      <c r="S132" s="228" t="str">
        <f t="shared" si="29"/>
        <v/>
      </c>
      <c r="T132" s="229"/>
      <c r="U132" s="230"/>
      <c r="V132" s="437">
        <v>0</v>
      </c>
      <c r="W132" s="227" t="str">
        <f t="shared" si="30"/>
        <v/>
      </c>
      <c r="X132" s="228" t="str">
        <f t="shared" si="31"/>
        <v/>
      </c>
    </row>
    <row r="133" spans="1:24" ht="14.65" customHeight="1" thickBot="1" x14ac:dyDescent="0.3">
      <c r="A133" s="347"/>
      <c r="B133" s="334"/>
      <c r="C133" s="142" t="s">
        <v>163</v>
      </c>
      <c r="D133" s="111" t="s">
        <v>256</v>
      </c>
      <c r="E133" s="241"/>
      <c r="F133" s="242"/>
      <c r="G133" s="197">
        <v>0</v>
      </c>
      <c r="H133" s="239" t="str">
        <f t="shared" si="24"/>
        <v/>
      </c>
      <c r="I133" s="240" t="str">
        <f t="shared" si="25"/>
        <v/>
      </c>
      <c r="J133" s="241"/>
      <c r="K133" s="242"/>
      <c r="L133" s="183">
        <v>0</v>
      </c>
      <c r="M133" s="239" t="str">
        <f t="shared" si="26"/>
        <v/>
      </c>
      <c r="N133" s="240" t="str">
        <f t="shared" si="27"/>
        <v/>
      </c>
      <c r="O133" s="241"/>
      <c r="P133" s="242"/>
      <c r="Q133" s="415">
        <v>1</v>
      </c>
      <c r="R133" s="239" t="str">
        <f t="shared" si="28"/>
        <v/>
      </c>
      <c r="S133" s="240" t="str">
        <f t="shared" si="29"/>
        <v/>
      </c>
      <c r="T133" s="241"/>
      <c r="U133" s="242"/>
      <c r="V133" s="438">
        <v>1</v>
      </c>
      <c r="W133" s="239" t="str">
        <f t="shared" si="30"/>
        <v/>
      </c>
      <c r="X133" s="240" t="str">
        <f t="shared" si="31"/>
        <v/>
      </c>
    </row>
    <row r="134" spans="1:24" s="119" customFormat="1" ht="14.45" customHeight="1" x14ac:dyDescent="0.25">
      <c r="A134" s="310" t="s">
        <v>164</v>
      </c>
      <c r="B134" s="332" t="s">
        <v>165</v>
      </c>
      <c r="C134" s="36" t="s">
        <v>166</v>
      </c>
      <c r="D134" s="103" t="s">
        <v>256</v>
      </c>
      <c r="E134" s="225"/>
      <c r="F134" s="226"/>
      <c r="G134" s="198">
        <v>2</v>
      </c>
      <c r="H134" s="223" t="str">
        <f t="shared" si="24"/>
        <v/>
      </c>
      <c r="I134" s="224" t="str">
        <f t="shared" si="25"/>
        <v/>
      </c>
      <c r="J134" s="225"/>
      <c r="K134" s="226"/>
      <c r="L134" s="181">
        <v>0</v>
      </c>
      <c r="M134" s="223" t="str">
        <f t="shared" si="26"/>
        <v/>
      </c>
      <c r="N134" s="224" t="str">
        <f t="shared" si="27"/>
        <v/>
      </c>
      <c r="O134" s="225"/>
      <c r="P134" s="226"/>
      <c r="Q134" s="416">
        <v>5</v>
      </c>
      <c r="R134" s="223" t="str">
        <f t="shared" si="28"/>
        <v/>
      </c>
      <c r="S134" s="224" t="str">
        <f t="shared" si="29"/>
        <v/>
      </c>
      <c r="T134" s="225"/>
      <c r="U134" s="226"/>
      <c r="V134" s="439">
        <v>3</v>
      </c>
      <c r="W134" s="223" t="str">
        <f t="shared" si="30"/>
        <v/>
      </c>
      <c r="X134" s="224" t="str">
        <f t="shared" si="31"/>
        <v/>
      </c>
    </row>
    <row r="135" spans="1:24" ht="14.45" customHeight="1" thickBot="1" x14ac:dyDescent="0.3">
      <c r="A135" s="357"/>
      <c r="B135" s="333"/>
      <c r="C135" s="37" t="s">
        <v>167</v>
      </c>
      <c r="D135" s="104" t="s">
        <v>256</v>
      </c>
      <c r="E135" s="229"/>
      <c r="F135" s="230"/>
      <c r="G135" s="197">
        <v>2</v>
      </c>
      <c r="H135" s="227" t="str">
        <f t="shared" si="24"/>
        <v/>
      </c>
      <c r="I135" s="228" t="str">
        <f t="shared" si="25"/>
        <v/>
      </c>
      <c r="J135" s="229"/>
      <c r="K135" s="230"/>
      <c r="L135" s="183">
        <v>4</v>
      </c>
      <c r="M135" s="227" t="str">
        <f t="shared" si="26"/>
        <v/>
      </c>
      <c r="N135" s="228" t="str">
        <f t="shared" si="27"/>
        <v/>
      </c>
      <c r="O135" s="229"/>
      <c r="P135" s="230"/>
      <c r="Q135" s="415">
        <v>1</v>
      </c>
      <c r="R135" s="227" t="str">
        <f t="shared" si="28"/>
        <v/>
      </c>
      <c r="S135" s="228" t="str">
        <f t="shared" si="29"/>
        <v/>
      </c>
      <c r="T135" s="229"/>
      <c r="U135" s="230"/>
      <c r="V135" s="438">
        <v>2</v>
      </c>
      <c r="W135" s="227" t="str">
        <f t="shared" si="30"/>
        <v/>
      </c>
      <c r="X135" s="228" t="str">
        <f t="shared" si="31"/>
        <v/>
      </c>
    </row>
    <row r="136" spans="1:24" ht="14.45" customHeight="1" x14ac:dyDescent="0.25">
      <c r="A136" s="357"/>
      <c r="B136" s="333" t="s">
        <v>165</v>
      </c>
      <c r="C136" s="37" t="s">
        <v>168</v>
      </c>
      <c r="D136" s="104" t="s">
        <v>256</v>
      </c>
      <c r="E136" s="229"/>
      <c r="F136" s="230"/>
      <c r="G136" s="192">
        <v>1</v>
      </c>
      <c r="H136" s="227" t="str">
        <f t="shared" si="24"/>
        <v/>
      </c>
      <c r="I136" s="228" t="str">
        <f t="shared" si="25"/>
        <v/>
      </c>
      <c r="J136" s="229"/>
      <c r="K136" s="230"/>
      <c r="L136" s="178">
        <v>0</v>
      </c>
      <c r="M136" s="227" t="str">
        <f t="shared" si="26"/>
        <v/>
      </c>
      <c r="N136" s="228" t="str">
        <f t="shared" si="27"/>
        <v/>
      </c>
      <c r="O136" s="229"/>
      <c r="P136" s="230"/>
      <c r="Q136" s="410">
        <v>1</v>
      </c>
      <c r="R136" s="227" t="str">
        <f t="shared" si="28"/>
        <v/>
      </c>
      <c r="S136" s="228" t="str">
        <f t="shared" si="29"/>
        <v/>
      </c>
      <c r="T136" s="229"/>
      <c r="U136" s="230"/>
      <c r="V136" s="433">
        <v>0</v>
      </c>
      <c r="W136" s="227" t="str">
        <f t="shared" si="30"/>
        <v/>
      </c>
      <c r="X136" s="228" t="str">
        <f t="shared" si="31"/>
        <v/>
      </c>
    </row>
    <row r="137" spans="1:24" ht="14.45" customHeight="1" x14ac:dyDescent="0.25">
      <c r="A137" s="357"/>
      <c r="B137" s="333"/>
      <c r="C137" s="37" t="s">
        <v>169</v>
      </c>
      <c r="D137" s="104" t="s">
        <v>256</v>
      </c>
      <c r="E137" s="229"/>
      <c r="F137" s="230"/>
      <c r="G137" s="196">
        <v>1</v>
      </c>
      <c r="H137" s="227" t="str">
        <f t="shared" ref="H137:H163" si="32">IF((E137*G137)=0,"",(E137*G137))</f>
        <v/>
      </c>
      <c r="I137" s="228" t="str">
        <f t="shared" ref="I137:I163" si="33">IF((F137*G137)=0,"",(F137*G137))</f>
        <v/>
      </c>
      <c r="J137" s="229"/>
      <c r="K137" s="230"/>
      <c r="L137" s="182">
        <v>1</v>
      </c>
      <c r="M137" s="227" t="str">
        <f t="shared" ref="M137:M163" si="34">IF((J137*L137)=0,"",(J137*L137))</f>
        <v/>
      </c>
      <c r="N137" s="228" t="str">
        <f t="shared" ref="N137:N163" si="35">IF((K137*L137)=0,"",(K137*L137))</f>
        <v/>
      </c>
      <c r="O137" s="229"/>
      <c r="P137" s="230"/>
      <c r="Q137" s="414">
        <v>0</v>
      </c>
      <c r="R137" s="227" t="str">
        <f t="shared" ref="R137:R163" si="36">IF((O137*Q137)=0,"",(O137*Q137))</f>
        <v/>
      </c>
      <c r="S137" s="228" t="str">
        <f t="shared" ref="S137:S163" si="37">IF((P137*Q137)=0,"",(P137*Q137))</f>
        <v/>
      </c>
      <c r="T137" s="229"/>
      <c r="U137" s="230"/>
      <c r="V137" s="437">
        <v>1</v>
      </c>
      <c r="W137" s="227" t="str">
        <f t="shared" ref="W137:W163" si="38">IF((T137*V137)=0,"",(T137*V137))</f>
        <v/>
      </c>
      <c r="X137" s="228" t="str">
        <f t="shared" ref="X137:X163" si="39">IF((U137*V137)=0,"",(U137*V137))</f>
        <v/>
      </c>
    </row>
    <row r="138" spans="1:24" ht="14.45" customHeight="1" x14ac:dyDescent="0.25">
      <c r="A138" s="357"/>
      <c r="B138" s="333"/>
      <c r="C138" s="37" t="s">
        <v>170</v>
      </c>
      <c r="D138" s="104" t="s">
        <v>256</v>
      </c>
      <c r="E138" s="229"/>
      <c r="F138" s="230"/>
      <c r="G138" s="196">
        <v>0</v>
      </c>
      <c r="H138" s="227" t="str">
        <f t="shared" si="32"/>
        <v/>
      </c>
      <c r="I138" s="228" t="str">
        <f t="shared" si="33"/>
        <v/>
      </c>
      <c r="J138" s="229"/>
      <c r="K138" s="230"/>
      <c r="L138" s="182">
        <v>1</v>
      </c>
      <c r="M138" s="227" t="str">
        <f t="shared" si="34"/>
        <v/>
      </c>
      <c r="N138" s="228" t="str">
        <f t="shared" si="35"/>
        <v/>
      </c>
      <c r="O138" s="229"/>
      <c r="P138" s="230"/>
      <c r="Q138" s="414">
        <v>0</v>
      </c>
      <c r="R138" s="227" t="str">
        <f t="shared" si="36"/>
        <v/>
      </c>
      <c r="S138" s="228" t="str">
        <f t="shared" si="37"/>
        <v/>
      </c>
      <c r="T138" s="229"/>
      <c r="U138" s="230"/>
      <c r="V138" s="437">
        <v>0</v>
      </c>
      <c r="W138" s="227" t="str">
        <f t="shared" si="38"/>
        <v/>
      </c>
      <c r="X138" s="228" t="str">
        <f t="shared" si="39"/>
        <v/>
      </c>
    </row>
    <row r="139" spans="1:24" ht="14.45" customHeight="1" x14ac:dyDescent="0.25">
      <c r="A139" s="357"/>
      <c r="B139" s="333"/>
      <c r="C139" s="37" t="s">
        <v>171</v>
      </c>
      <c r="D139" s="104" t="s">
        <v>256</v>
      </c>
      <c r="E139" s="229"/>
      <c r="F139" s="230"/>
      <c r="G139" s="193">
        <v>0</v>
      </c>
      <c r="H139" s="227" t="str">
        <f t="shared" si="32"/>
        <v/>
      </c>
      <c r="I139" s="228" t="str">
        <f t="shared" si="33"/>
        <v/>
      </c>
      <c r="J139" s="229"/>
      <c r="K139" s="230"/>
      <c r="L139" s="179">
        <v>0</v>
      </c>
      <c r="M139" s="227" t="str">
        <f t="shared" si="34"/>
        <v/>
      </c>
      <c r="N139" s="228" t="str">
        <f t="shared" si="35"/>
        <v/>
      </c>
      <c r="O139" s="229"/>
      <c r="P139" s="230"/>
      <c r="Q139" s="411">
        <v>0</v>
      </c>
      <c r="R139" s="227" t="str">
        <f t="shared" si="36"/>
        <v/>
      </c>
      <c r="S139" s="228" t="str">
        <f t="shared" si="37"/>
        <v/>
      </c>
      <c r="T139" s="229"/>
      <c r="U139" s="230"/>
      <c r="V139" s="434">
        <v>1</v>
      </c>
      <c r="W139" s="227" t="str">
        <f t="shared" si="38"/>
        <v/>
      </c>
      <c r="X139" s="228" t="str">
        <f t="shared" si="39"/>
        <v/>
      </c>
    </row>
    <row r="140" spans="1:24" ht="14.45" customHeight="1" x14ac:dyDescent="0.25">
      <c r="A140" s="357"/>
      <c r="B140" s="333"/>
      <c r="C140" s="37" t="s">
        <v>172</v>
      </c>
      <c r="D140" s="104" t="s">
        <v>256</v>
      </c>
      <c r="E140" s="229"/>
      <c r="F140" s="230"/>
      <c r="G140" s="193">
        <v>1</v>
      </c>
      <c r="H140" s="227" t="str">
        <f t="shared" si="32"/>
        <v/>
      </c>
      <c r="I140" s="228" t="str">
        <f t="shared" si="33"/>
        <v/>
      </c>
      <c r="J140" s="229"/>
      <c r="K140" s="230"/>
      <c r="L140" s="179">
        <v>0</v>
      </c>
      <c r="M140" s="227" t="str">
        <f t="shared" si="34"/>
        <v/>
      </c>
      <c r="N140" s="228" t="str">
        <f t="shared" si="35"/>
        <v/>
      </c>
      <c r="O140" s="229"/>
      <c r="P140" s="230"/>
      <c r="Q140" s="411">
        <v>1</v>
      </c>
      <c r="R140" s="227" t="str">
        <f t="shared" si="36"/>
        <v/>
      </c>
      <c r="S140" s="228" t="str">
        <f t="shared" si="37"/>
        <v/>
      </c>
      <c r="T140" s="229"/>
      <c r="U140" s="230"/>
      <c r="V140" s="434">
        <v>1</v>
      </c>
      <c r="W140" s="227" t="str">
        <f t="shared" si="38"/>
        <v/>
      </c>
      <c r="X140" s="228" t="str">
        <f t="shared" si="39"/>
        <v/>
      </c>
    </row>
    <row r="141" spans="1:24" ht="14.45" customHeight="1" x14ac:dyDescent="0.25">
      <c r="A141" s="357"/>
      <c r="B141" s="333"/>
      <c r="C141" s="37" t="s">
        <v>173</v>
      </c>
      <c r="D141" s="104" t="s">
        <v>256</v>
      </c>
      <c r="E141" s="229"/>
      <c r="F141" s="230"/>
      <c r="G141" s="193">
        <v>0</v>
      </c>
      <c r="H141" s="227" t="str">
        <f t="shared" si="32"/>
        <v/>
      </c>
      <c r="I141" s="228" t="str">
        <f t="shared" si="33"/>
        <v/>
      </c>
      <c r="J141" s="229"/>
      <c r="K141" s="230"/>
      <c r="L141" s="179">
        <v>1</v>
      </c>
      <c r="M141" s="227" t="str">
        <f t="shared" si="34"/>
        <v/>
      </c>
      <c r="N141" s="228" t="str">
        <f t="shared" si="35"/>
        <v/>
      </c>
      <c r="O141" s="229"/>
      <c r="P141" s="230"/>
      <c r="Q141" s="411">
        <v>0</v>
      </c>
      <c r="R141" s="227" t="str">
        <f t="shared" si="36"/>
        <v/>
      </c>
      <c r="S141" s="228" t="str">
        <f t="shared" si="37"/>
        <v/>
      </c>
      <c r="T141" s="229"/>
      <c r="U141" s="230"/>
      <c r="V141" s="434">
        <v>0</v>
      </c>
      <c r="W141" s="227" t="str">
        <f t="shared" si="38"/>
        <v/>
      </c>
      <c r="X141" s="228" t="str">
        <f t="shared" si="39"/>
        <v/>
      </c>
    </row>
    <row r="142" spans="1:24" s="120" customFormat="1" ht="14.65" customHeight="1" thickBot="1" x14ac:dyDescent="0.3">
      <c r="A142" s="357"/>
      <c r="B142" s="334"/>
      <c r="C142" s="38" t="s">
        <v>174</v>
      </c>
      <c r="D142" s="105" t="s">
        <v>256</v>
      </c>
      <c r="E142" s="233"/>
      <c r="F142" s="234"/>
      <c r="G142" s="194">
        <v>0</v>
      </c>
      <c r="H142" s="231" t="str">
        <f t="shared" si="32"/>
        <v/>
      </c>
      <c r="I142" s="232" t="str">
        <f t="shared" si="33"/>
        <v/>
      </c>
      <c r="J142" s="233"/>
      <c r="K142" s="234"/>
      <c r="L142" s="180">
        <v>0</v>
      </c>
      <c r="M142" s="231" t="str">
        <f t="shared" si="34"/>
        <v/>
      </c>
      <c r="N142" s="232" t="str">
        <f t="shared" si="35"/>
        <v/>
      </c>
      <c r="O142" s="233"/>
      <c r="P142" s="234"/>
      <c r="Q142" s="412">
        <v>1</v>
      </c>
      <c r="R142" s="231" t="str">
        <f t="shared" si="36"/>
        <v/>
      </c>
      <c r="S142" s="232" t="str">
        <f t="shared" si="37"/>
        <v/>
      </c>
      <c r="T142" s="233"/>
      <c r="U142" s="234"/>
      <c r="V142" s="435">
        <v>1</v>
      </c>
      <c r="W142" s="231" t="str">
        <f t="shared" si="38"/>
        <v/>
      </c>
      <c r="X142" s="232" t="str">
        <f t="shared" si="39"/>
        <v/>
      </c>
    </row>
    <row r="143" spans="1:24" s="119" customFormat="1" ht="14.45" customHeight="1" x14ac:dyDescent="0.25">
      <c r="A143" s="357"/>
      <c r="B143" s="332" t="s">
        <v>175</v>
      </c>
      <c r="C143" s="36" t="s">
        <v>176</v>
      </c>
      <c r="D143" s="131" t="s">
        <v>256</v>
      </c>
      <c r="E143" s="225"/>
      <c r="F143" s="226"/>
      <c r="G143" s="192">
        <v>1</v>
      </c>
      <c r="H143" s="223" t="str">
        <f t="shared" si="32"/>
        <v/>
      </c>
      <c r="I143" s="224" t="str">
        <f t="shared" si="33"/>
        <v/>
      </c>
      <c r="J143" s="225"/>
      <c r="K143" s="226"/>
      <c r="L143" s="178">
        <v>1</v>
      </c>
      <c r="M143" s="223" t="str">
        <f t="shared" si="34"/>
        <v/>
      </c>
      <c r="N143" s="224" t="str">
        <f t="shared" si="35"/>
        <v/>
      </c>
      <c r="O143" s="225"/>
      <c r="P143" s="226"/>
      <c r="Q143" s="410">
        <v>0</v>
      </c>
      <c r="R143" s="223" t="str">
        <f t="shared" si="36"/>
        <v/>
      </c>
      <c r="S143" s="224" t="str">
        <f t="shared" si="37"/>
        <v/>
      </c>
      <c r="T143" s="225"/>
      <c r="U143" s="226"/>
      <c r="V143" s="433">
        <v>1</v>
      </c>
      <c r="W143" s="223" t="str">
        <f t="shared" si="38"/>
        <v/>
      </c>
      <c r="X143" s="224" t="str">
        <f t="shared" si="39"/>
        <v/>
      </c>
    </row>
    <row r="144" spans="1:24" ht="14.45" customHeight="1" x14ac:dyDescent="0.25">
      <c r="A144" s="357"/>
      <c r="B144" s="333"/>
      <c r="C144" s="37" t="s">
        <v>177</v>
      </c>
      <c r="D144" s="88" t="s">
        <v>256</v>
      </c>
      <c r="E144" s="229"/>
      <c r="F144" s="230"/>
      <c r="G144" s="193">
        <v>1</v>
      </c>
      <c r="H144" s="227" t="str">
        <f t="shared" si="32"/>
        <v/>
      </c>
      <c r="I144" s="228" t="str">
        <f t="shared" si="33"/>
        <v/>
      </c>
      <c r="J144" s="229"/>
      <c r="K144" s="230"/>
      <c r="L144" s="179">
        <v>1</v>
      </c>
      <c r="M144" s="227" t="str">
        <f t="shared" si="34"/>
        <v/>
      </c>
      <c r="N144" s="228" t="str">
        <f t="shared" si="35"/>
        <v/>
      </c>
      <c r="O144" s="229"/>
      <c r="P144" s="230"/>
      <c r="Q144" s="411">
        <v>1</v>
      </c>
      <c r="R144" s="227" t="str">
        <f t="shared" si="36"/>
        <v/>
      </c>
      <c r="S144" s="228" t="str">
        <f t="shared" si="37"/>
        <v/>
      </c>
      <c r="T144" s="229"/>
      <c r="U144" s="230"/>
      <c r="V144" s="434">
        <v>0</v>
      </c>
      <c r="W144" s="227" t="str">
        <f t="shared" si="38"/>
        <v/>
      </c>
      <c r="X144" s="228" t="str">
        <f t="shared" si="39"/>
        <v/>
      </c>
    </row>
    <row r="145" spans="1:24" ht="14.45" customHeight="1" x14ac:dyDescent="0.25">
      <c r="A145" s="357"/>
      <c r="B145" s="333"/>
      <c r="C145" s="37" t="s">
        <v>178</v>
      </c>
      <c r="D145" s="88" t="s">
        <v>256</v>
      </c>
      <c r="E145" s="229"/>
      <c r="F145" s="230"/>
      <c r="G145" s="193">
        <v>0</v>
      </c>
      <c r="H145" s="227" t="str">
        <f t="shared" si="32"/>
        <v/>
      </c>
      <c r="I145" s="228" t="str">
        <f t="shared" si="33"/>
        <v/>
      </c>
      <c r="J145" s="229"/>
      <c r="K145" s="230"/>
      <c r="L145" s="179">
        <v>1</v>
      </c>
      <c r="M145" s="227" t="str">
        <f t="shared" si="34"/>
        <v/>
      </c>
      <c r="N145" s="228" t="str">
        <f t="shared" si="35"/>
        <v/>
      </c>
      <c r="O145" s="229"/>
      <c r="P145" s="230"/>
      <c r="Q145" s="411">
        <v>0</v>
      </c>
      <c r="R145" s="227" t="str">
        <f t="shared" si="36"/>
        <v/>
      </c>
      <c r="S145" s="228" t="str">
        <f t="shared" si="37"/>
        <v/>
      </c>
      <c r="T145" s="229"/>
      <c r="U145" s="230"/>
      <c r="V145" s="434">
        <v>1</v>
      </c>
      <c r="W145" s="227" t="str">
        <f t="shared" si="38"/>
        <v/>
      </c>
      <c r="X145" s="228" t="str">
        <f t="shared" si="39"/>
        <v/>
      </c>
    </row>
    <row r="146" spans="1:24" ht="14.45" customHeight="1" x14ac:dyDescent="0.25">
      <c r="A146" s="357"/>
      <c r="B146" s="333"/>
      <c r="C146" s="37" t="s">
        <v>179</v>
      </c>
      <c r="D146" s="88" t="s">
        <v>256</v>
      </c>
      <c r="E146" s="229"/>
      <c r="F146" s="230"/>
      <c r="G146" s="193">
        <v>1</v>
      </c>
      <c r="H146" s="227" t="str">
        <f t="shared" si="32"/>
        <v/>
      </c>
      <c r="I146" s="228" t="str">
        <f t="shared" si="33"/>
        <v/>
      </c>
      <c r="J146" s="229"/>
      <c r="K146" s="230"/>
      <c r="L146" s="179">
        <v>0</v>
      </c>
      <c r="M146" s="227" t="str">
        <f t="shared" si="34"/>
        <v/>
      </c>
      <c r="N146" s="228" t="str">
        <f t="shared" si="35"/>
        <v/>
      </c>
      <c r="O146" s="229"/>
      <c r="P146" s="230"/>
      <c r="Q146" s="411">
        <v>1</v>
      </c>
      <c r="R146" s="227" t="str">
        <f t="shared" si="36"/>
        <v/>
      </c>
      <c r="S146" s="228" t="str">
        <f t="shared" si="37"/>
        <v/>
      </c>
      <c r="T146" s="229"/>
      <c r="U146" s="230"/>
      <c r="V146" s="434">
        <v>0</v>
      </c>
      <c r="W146" s="227" t="str">
        <f t="shared" si="38"/>
        <v/>
      </c>
      <c r="X146" s="228" t="str">
        <f t="shared" si="39"/>
        <v/>
      </c>
    </row>
    <row r="147" spans="1:24" ht="14.45" customHeight="1" x14ac:dyDescent="0.25">
      <c r="A147" s="357"/>
      <c r="B147" s="333"/>
      <c r="C147" s="37" t="s">
        <v>180</v>
      </c>
      <c r="D147" s="88" t="s">
        <v>256</v>
      </c>
      <c r="E147" s="229"/>
      <c r="F147" s="230"/>
      <c r="G147" s="193">
        <v>1</v>
      </c>
      <c r="H147" s="227" t="str">
        <f t="shared" si="32"/>
        <v/>
      </c>
      <c r="I147" s="228" t="str">
        <f t="shared" si="33"/>
        <v/>
      </c>
      <c r="J147" s="229"/>
      <c r="K147" s="230"/>
      <c r="L147" s="179">
        <v>0</v>
      </c>
      <c r="M147" s="227" t="str">
        <f t="shared" si="34"/>
        <v/>
      </c>
      <c r="N147" s="228" t="str">
        <f t="shared" si="35"/>
        <v/>
      </c>
      <c r="O147" s="229"/>
      <c r="P147" s="230"/>
      <c r="Q147" s="411">
        <v>0</v>
      </c>
      <c r="R147" s="227" t="str">
        <f t="shared" si="36"/>
        <v/>
      </c>
      <c r="S147" s="228" t="str">
        <f t="shared" si="37"/>
        <v/>
      </c>
      <c r="T147" s="229"/>
      <c r="U147" s="230"/>
      <c r="V147" s="434">
        <v>0</v>
      </c>
      <c r="W147" s="227" t="str">
        <f t="shared" si="38"/>
        <v/>
      </c>
      <c r="X147" s="228" t="str">
        <f t="shared" si="39"/>
        <v/>
      </c>
    </row>
    <row r="148" spans="1:24" ht="14.45" customHeight="1" x14ac:dyDescent="0.25">
      <c r="A148" s="357"/>
      <c r="B148" s="333"/>
      <c r="C148" s="37" t="s">
        <v>181</v>
      </c>
      <c r="D148" s="88" t="s">
        <v>256</v>
      </c>
      <c r="E148" s="229"/>
      <c r="F148" s="230"/>
      <c r="G148" s="193">
        <v>0</v>
      </c>
      <c r="H148" s="227" t="str">
        <f t="shared" si="32"/>
        <v/>
      </c>
      <c r="I148" s="228" t="str">
        <f t="shared" si="33"/>
        <v/>
      </c>
      <c r="J148" s="229"/>
      <c r="K148" s="230"/>
      <c r="L148" s="179">
        <v>1</v>
      </c>
      <c r="M148" s="227" t="str">
        <f t="shared" si="34"/>
        <v/>
      </c>
      <c r="N148" s="228" t="str">
        <f t="shared" si="35"/>
        <v/>
      </c>
      <c r="O148" s="229"/>
      <c r="P148" s="230"/>
      <c r="Q148" s="411">
        <v>1</v>
      </c>
      <c r="R148" s="227" t="str">
        <f t="shared" si="36"/>
        <v/>
      </c>
      <c r="S148" s="228" t="str">
        <f t="shared" si="37"/>
        <v/>
      </c>
      <c r="T148" s="229"/>
      <c r="U148" s="230"/>
      <c r="V148" s="434">
        <v>0</v>
      </c>
      <c r="W148" s="227" t="str">
        <f t="shared" si="38"/>
        <v/>
      </c>
      <c r="X148" s="228" t="str">
        <f t="shared" si="39"/>
        <v/>
      </c>
    </row>
    <row r="149" spans="1:24" ht="14.45" customHeight="1" x14ac:dyDescent="0.25">
      <c r="A149" s="357"/>
      <c r="B149" s="333"/>
      <c r="C149" s="37" t="s">
        <v>182</v>
      </c>
      <c r="D149" s="88" t="s">
        <v>256</v>
      </c>
      <c r="E149" s="229"/>
      <c r="F149" s="230"/>
      <c r="G149" s="193">
        <v>1</v>
      </c>
      <c r="H149" s="227" t="str">
        <f t="shared" si="32"/>
        <v/>
      </c>
      <c r="I149" s="228" t="str">
        <f t="shared" si="33"/>
        <v/>
      </c>
      <c r="J149" s="229"/>
      <c r="K149" s="230"/>
      <c r="L149" s="179">
        <v>0</v>
      </c>
      <c r="M149" s="227" t="str">
        <f t="shared" si="34"/>
        <v/>
      </c>
      <c r="N149" s="228" t="str">
        <f t="shared" si="35"/>
        <v/>
      </c>
      <c r="O149" s="229"/>
      <c r="P149" s="230"/>
      <c r="Q149" s="411">
        <v>0</v>
      </c>
      <c r="R149" s="227" t="str">
        <f t="shared" si="36"/>
        <v/>
      </c>
      <c r="S149" s="228" t="str">
        <f t="shared" si="37"/>
        <v/>
      </c>
      <c r="T149" s="229"/>
      <c r="U149" s="230"/>
      <c r="V149" s="434">
        <v>1</v>
      </c>
      <c r="W149" s="227" t="str">
        <f t="shared" si="38"/>
        <v/>
      </c>
      <c r="X149" s="228" t="str">
        <f t="shared" si="39"/>
        <v/>
      </c>
    </row>
    <row r="150" spans="1:24" ht="14.45" customHeight="1" x14ac:dyDescent="0.25">
      <c r="A150" s="357"/>
      <c r="B150" s="333"/>
      <c r="C150" s="37" t="s">
        <v>183</v>
      </c>
      <c r="D150" s="88" t="s">
        <v>256</v>
      </c>
      <c r="E150" s="229"/>
      <c r="F150" s="230"/>
      <c r="G150" s="193">
        <v>0</v>
      </c>
      <c r="H150" s="227" t="str">
        <f t="shared" si="32"/>
        <v/>
      </c>
      <c r="I150" s="228" t="str">
        <f t="shared" si="33"/>
        <v/>
      </c>
      <c r="J150" s="229"/>
      <c r="K150" s="230"/>
      <c r="L150" s="179">
        <v>0</v>
      </c>
      <c r="M150" s="227" t="str">
        <f t="shared" si="34"/>
        <v/>
      </c>
      <c r="N150" s="228" t="str">
        <f t="shared" si="35"/>
        <v/>
      </c>
      <c r="O150" s="229"/>
      <c r="P150" s="230"/>
      <c r="Q150" s="411">
        <v>1</v>
      </c>
      <c r="R150" s="227" t="str">
        <f t="shared" si="36"/>
        <v/>
      </c>
      <c r="S150" s="228" t="str">
        <f t="shared" si="37"/>
        <v/>
      </c>
      <c r="T150" s="229"/>
      <c r="U150" s="230"/>
      <c r="V150" s="434">
        <v>0</v>
      </c>
      <c r="W150" s="227" t="str">
        <f t="shared" si="38"/>
        <v/>
      </c>
      <c r="X150" s="228" t="str">
        <f t="shared" si="39"/>
        <v/>
      </c>
    </row>
    <row r="151" spans="1:24" s="120" customFormat="1" ht="14.65" customHeight="1" thickBot="1" x14ac:dyDescent="0.3">
      <c r="A151" s="358"/>
      <c r="B151" s="334"/>
      <c r="C151" s="38" t="s">
        <v>184</v>
      </c>
      <c r="D151" s="132" t="s">
        <v>256</v>
      </c>
      <c r="E151" s="233"/>
      <c r="F151" s="234"/>
      <c r="G151" s="194">
        <v>0</v>
      </c>
      <c r="H151" s="231" t="str">
        <f t="shared" si="32"/>
        <v/>
      </c>
      <c r="I151" s="232" t="str">
        <f t="shared" si="33"/>
        <v/>
      </c>
      <c r="J151" s="233"/>
      <c r="K151" s="234"/>
      <c r="L151" s="180">
        <v>0</v>
      </c>
      <c r="M151" s="231" t="str">
        <f t="shared" si="34"/>
        <v/>
      </c>
      <c r="N151" s="232" t="str">
        <f t="shared" si="35"/>
        <v/>
      </c>
      <c r="O151" s="233"/>
      <c r="P151" s="234"/>
      <c r="Q151" s="412">
        <v>1</v>
      </c>
      <c r="R151" s="231" t="str">
        <f t="shared" si="36"/>
        <v/>
      </c>
      <c r="S151" s="232" t="str">
        <f t="shared" si="37"/>
        <v/>
      </c>
      <c r="T151" s="233"/>
      <c r="U151" s="234"/>
      <c r="V151" s="435">
        <v>1</v>
      </c>
      <c r="W151" s="231" t="str">
        <f t="shared" si="38"/>
        <v/>
      </c>
      <c r="X151" s="232" t="str">
        <f t="shared" si="39"/>
        <v/>
      </c>
    </row>
    <row r="152" spans="1:24" ht="14.45" customHeight="1" x14ac:dyDescent="0.25">
      <c r="A152" s="315" t="s">
        <v>185</v>
      </c>
      <c r="B152" s="332" t="s">
        <v>186</v>
      </c>
      <c r="C152" s="36" t="s">
        <v>187</v>
      </c>
      <c r="D152" s="103" t="s">
        <v>256</v>
      </c>
      <c r="E152" s="229"/>
      <c r="F152" s="230"/>
      <c r="G152" s="192">
        <v>1</v>
      </c>
      <c r="H152" s="227" t="str">
        <f t="shared" si="32"/>
        <v/>
      </c>
      <c r="I152" s="228" t="str">
        <f t="shared" si="33"/>
        <v/>
      </c>
      <c r="J152" s="229"/>
      <c r="K152" s="230"/>
      <c r="L152" s="178">
        <v>1</v>
      </c>
      <c r="M152" s="227" t="str">
        <f t="shared" si="34"/>
        <v/>
      </c>
      <c r="N152" s="228" t="str">
        <f t="shared" si="35"/>
        <v/>
      </c>
      <c r="O152" s="229"/>
      <c r="P152" s="230"/>
      <c r="Q152" s="410">
        <v>0</v>
      </c>
      <c r="R152" s="227" t="str">
        <f t="shared" si="36"/>
        <v/>
      </c>
      <c r="S152" s="228" t="str">
        <f t="shared" si="37"/>
        <v/>
      </c>
      <c r="T152" s="229"/>
      <c r="U152" s="230"/>
      <c r="V152" s="433">
        <v>1</v>
      </c>
      <c r="W152" s="227" t="str">
        <f t="shared" si="38"/>
        <v/>
      </c>
      <c r="X152" s="228" t="str">
        <f t="shared" si="39"/>
        <v/>
      </c>
    </row>
    <row r="153" spans="1:24" ht="14.45" customHeight="1" x14ac:dyDescent="0.25">
      <c r="A153" s="359"/>
      <c r="B153" s="333"/>
      <c r="C153" s="37" t="s">
        <v>188</v>
      </c>
      <c r="D153" s="104" t="s">
        <v>256</v>
      </c>
      <c r="E153" s="229"/>
      <c r="F153" s="230"/>
      <c r="G153" s="193">
        <v>1</v>
      </c>
      <c r="H153" s="227" t="str">
        <f t="shared" si="32"/>
        <v/>
      </c>
      <c r="I153" s="228" t="str">
        <f t="shared" si="33"/>
        <v/>
      </c>
      <c r="J153" s="229"/>
      <c r="K153" s="230"/>
      <c r="L153" s="179">
        <v>1</v>
      </c>
      <c r="M153" s="227" t="str">
        <f t="shared" si="34"/>
        <v/>
      </c>
      <c r="N153" s="228" t="str">
        <f t="shared" si="35"/>
        <v/>
      </c>
      <c r="O153" s="229"/>
      <c r="P153" s="230"/>
      <c r="Q153" s="411">
        <v>1</v>
      </c>
      <c r="R153" s="227" t="str">
        <f t="shared" si="36"/>
        <v/>
      </c>
      <c r="S153" s="228" t="str">
        <f t="shared" si="37"/>
        <v/>
      </c>
      <c r="T153" s="229"/>
      <c r="U153" s="230"/>
      <c r="V153" s="434">
        <v>0</v>
      </c>
      <c r="W153" s="227" t="str">
        <f t="shared" si="38"/>
        <v/>
      </c>
      <c r="X153" s="228" t="str">
        <f t="shared" si="39"/>
        <v/>
      </c>
    </row>
    <row r="154" spans="1:24" ht="14.45" customHeight="1" x14ac:dyDescent="0.25">
      <c r="A154" s="359"/>
      <c r="B154" s="333"/>
      <c r="C154" s="37" t="s">
        <v>189</v>
      </c>
      <c r="D154" s="104" t="s">
        <v>256</v>
      </c>
      <c r="E154" s="229"/>
      <c r="F154" s="230"/>
      <c r="G154" s="193">
        <v>0</v>
      </c>
      <c r="H154" s="227" t="str">
        <f t="shared" si="32"/>
        <v/>
      </c>
      <c r="I154" s="228" t="str">
        <f t="shared" si="33"/>
        <v/>
      </c>
      <c r="J154" s="229"/>
      <c r="K154" s="230"/>
      <c r="L154" s="179">
        <v>1</v>
      </c>
      <c r="M154" s="227" t="str">
        <f t="shared" si="34"/>
        <v/>
      </c>
      <c r="N154" s="228" t="str">
        <f t="shared" si="35"/>
        <v/>
      </c>
      <c r="O154" s="229"/>
      <c r="P154" s="230"/>
      <c r="Q154" s="411">
        <v>0</v>
      </c>
      <c r="R154" s="227" t="str">
        <f t="shared" si="36"/>
        <v/>
      </c>
      <c r="S154" s="228" t="str">
        <f t="shared" si="37"/>
        <v/>
      </c>
      <c r="T154" s="229"/>
      <c r="U154" s="230"/>
      <c r="V154" s="434">
        <v>1</v>
      </c>
      <c r="W154" s="227" t="str">
        <f t="shared" si="38"/>
        <v/>
      </c>
      <c r="X154" s="228" t="str">
        <f t="shared" si="39"/>
        <v/>
      </c>
    </row>
    <row r="155" spans="1:24" ht="14.45" customHeight="1" x14ac:dyDescent="0.25">
      <c r="A155" s="359"/>
      <c r="B155" s="333"/>
      <c r="C155" s="37" t="s">
        <v>190</v>
      </c>
      <c r="D155" s="104" t="s">
        <v>256</v>
      </c>
      <c r="E155" s="229"/>
      <c r="F155" s="230"/>
      <c r="G155" s="193">
        <v>1</v>
      </c>
      <c r="H155" s="227" t="str">
        <f t="shared" si="32"/>
        <v/>
      </c>
      <c r="I155" s="228" t="str">
        <f t="shared" si="33"/>
        <v/>
      </c>
      <c r="J155" s="229"/>
      <c r="K155" s="230"/>
      <c r="L155" s="179">
        <v>0</v>
      </c>
      <c r="M155" s="227" t="str">
        <f t="shared" si="34"/>
        <v/>
      </c>
      <c r="N155" s="228" t="str">
        <f t="shared" si="35"/>
        <v/>
      </c>
      <c r="O155" s="229"/>
      <c r="P155" s="230"/>
      <c r="Q155" s="411">
        <v>1</v>
      </c>
      <c r="R155" s="227" t="str">
        <f t="shared" si="36"/>
        <v/>
      </c>
      <c r="S155" s="228" t="str">
        <f t="shared" si="37"/>
        <v/>
      </c>
      <c r="T155" s="229"/>
      <c r="U155" s="230"/>
      <c r="V155" s="434">
        <v>0</v>
      </c>
      <c r="W155" s="227" t="str">
        <f t="shared" si="38"/>
        <v/>
      </c>
      <c r="X155" s="228" t="str">
        <f t="shared" si="39"/>
        <v/>
      </c>
    </row>
    <row r="156" spans="1:24" ht="14.45" customHeight="1" x14ac:dyDescent="0.25">
      <c r="A156" s="359"/>
      <c r="B156" s="333"/>
      <c r="C156" s="37" t="s">
        <v>191</v>
      </c>
      <c r="D156" s="104" t="s">
        <v>256</v>
      </c>
      <c r="E156" s="229"/>
      <c r="F156" s="230"/>
      <c r="G156" s="193">
        <v>1</v>
      </c>
      <c r="H156" s="227" t="str">
        <f t="shared" si="32"/>
        <v/>
      </c>
      <c r="I156" s="228" t="str">
        <f t="shared" si="33"/>
        <v/>
      </c>
      <c r="J156" s="229"/>
      <c r="K156" s="230"/>
      <c r="L156" s="179">
        <v>0</v>
      </c>
      <c r="M156" s="227" t="str">
        <f t="shared" si="34"/>
        <v/>
      </c>
      <c r="N156" s="228" t="str">
        <f t="shared" si="35"/>
        <v/>
      </c>
      <c r="O156" s="229"/>
      <c r="P156" s="230"/>
      <c r="Q156" s="411">
        <v>0</v>
      </c>
      <c r="R156" s="227" t="str">
        <f t="shared" si="36"/>
        <v/>
      </c>
      <c r="S156" s="228" t="str">
        <f t="shared" si="37"/>
        <v/>
      </c>
      <c r="T156" s="229"/>
      <c r="U156" s="230"/>
      <c r="V156" s="434">
        <v>0</v>
      </c>
      <c r="W156" s="227" t="str">
        <f t="shared" si="38"/>
        <v/>
      </c>
      <c r="X156" s="228" t="str">
        <f t="shared" si="39"/>
        <v/>
      </c>
    </row>
    <row r="157" spans="1:24" ht="14.45" customHeight="1" x14ac:dyDescent="0.25">
      <c r="A157" s="359"/>
      <c r="B157" s="333"/>
      <c r="C157" s="37" t="s">
        <v>192</v>
      </c>
      <c r="D157" s="104" t="s">
        <v>256</v>
      </c>
      <c r="E157" s="229"/>
      <c r="F157" s="230"/>
      <c r="G157" s="193">
        <v>0</v>
      </c>
      <c r="H157" s="227" t="str">
        <f t="shared" si="32"/>
        <v/>
      </c>
      <c r="I157" s="228" t="str">
        <f t="shared" si="33"/>
        <v/>
      </c>
      <c r="J157" s="229"/>
      <c r="K157" s="230"/>
      <c r="L157" s="179">
        <v>1</v>
      </c>
      <c r="M157" s="227" t="str">
        <f t="shared" si="34"/>
        <v/>
      </c>
      <c r="N157" s="228" t="str">
        <f t="shared" si="35"/>
        <v/>
      </c>
      <c r="O157" s="229"/>
      <c r="P157" s="230"/>
      <c r="Q157" s="411">
        <v>1</v>
      </c>
      <c r="R157" s="227" t="str">
        <f t="shared" si="36"/>
        <v/>
      </c>
      <c r="S157" s="228" t="str">
        <f t="shared" si="37"/>
        <v/>
      </c>
      <c r="T157" s="229"/>
      <c r="U157" s="230"/>
      <c r="V157" s="434">
        <v>0</v>
      </c>
      <c r="W157" s="227" t="str">
        <f t="shared" si="38"/>
        <v/>
      </c>
      <c r="X157" s="228" t="str">
        <f t="shared" si="39"/>
        <v/>
      </c>
    </row>
    <row r="158" spans="1:24" ht="14.45" customHeight="1" x14ac:dyDescent="0.25">
      <c r="A158" s="359"/>
      <c r="B158" s="333"/>
      <c r="C158" s="37" t="s">
        <v>193</v>
      </c>
      <c r="D158" s="104" t="s">
        <v>256</v>
      </c>
      <c r="E158" s="229"/>
      <c r="F158" s="230"/>
      <c r="G158" s="193">
        <v>1</v>
      </c>
      <c r="H158" s="227" t="str">
        <f t="shared" si="32"/>
        <v/>
      </c>
      <c r="I158" s="228" t="str">
        <f t="shared" si="33"/>
        <v/>
      </c>
      <c r="J158" s="229"/>
      <c r="K158" s="230"/>
      <c r="L158" s="179">
        <v>0</v>
      </c>
      <c r="M158" s="227" t="str">
        <f t="shared" si="34"/>
        <v/>
      </c>
      <c r="N158" s="228" t="str">
        <f t="shared" si="35"/>
        <v/>
      </c>
      <c r="O158" s="229"/>
      <c r="P158" s="230"/>
      <c r="Q158" s="411">
        <v>0</v>
      </c>
      <c r="R158" s="227" t="str">
        <f t="shared" si="36"/>
        <v/>
      </c>
      <c r="S158" s="228" t="str">
        <f t="shared" si="37"/>
        <v/>
      </c>
      <c r="T158" s="229"/>
      <c r="U158" s="230"/>
      <c r="V158" s="434">
        <v>1</v>
      </c>
      <c r="W158" s="227" t="str">
        <f t="shared" si="38"/>
        <v/>
      </c>
      <c r="X158" s="228" t="str">
        <f t="shared" si="39"/>
        <v/>
      </c>
    </row>
    <row r="159" spans="1:24" ht="14.45" customHeight="1" x14ac:dyDescent="0.25">
      <c r="A159" s="359"/>
      <c r="B159" s="333"/>
      <c r="C159" s="37" t="s">
        <v>194</v>
      </c>
      <c r="D159" s="104" t="s">
        <v>256</v>
      </c>
      <c r="E159" s="229"/>
      <c r="F159" s="230"/>
      <c r="G159" s="193">
        <v>0</v>
      </c>
      <c r="H159" s="227" t="str">
        <f t="shared" si="32"/>
        <v/>
      </c>
      <c r="I159" s="228" t="str">
        <f t="shared" si="33"/>
        <v/>
      </c>
      <c r="J159" s="229"/>
      <c r="K159" s="230"/>
      <c r="L159" s="179">
        <v>0</v>
      </c>
      <c r="M159" s="227" t="str">
        <f t="shared" si="34"/>
        <v/>
      </c>
      <c r="N159" s="228" t="str">
        <f t="shared" si="35"/>
        <v/>
      </c>
      <c r="O159" s="229"/>
      <c r="P159" s="230"/>
      <c r="Q159" s="411">
        <v>1</v>
      </c>
      <c r="R159" s="227" t="str">
        <f t="shared" si="36"/>
        <v/>
      </c>
      <c r="S159" s="228" t="str">
        <f t="shared" si="37"/>
        <v/>
      </c>
      <c r="T159" s="229"/>
      <c r="U159" s="230"/>
      <c r="V159" s="434">
        <v>0</v>
      </c>
      <c r="W159" s="227" t="str">
        <f t="shared" si="38"/>
        <v/>
      </c>
      <c r="X159" s="228" t="str">
        <f t="shared" si="39"/>
        <v/>
      </c>
    </row>
    <row r="160" spans="1:24" ht="14.65" customHeight="1" thickBot="1" x14ac:dyDescent="0.3">
      <c r="A160" s="360"/>
      <c r="B160" s="334"/>
      <c r="C160" s="38" t="s">
        <v>195</v>
      </c>
      <c r="D160" s="105" t="s">
        <v>256</v>
      </c>
      <c r="E160" s="229"/>
      <c r="F160" s="230"/>
      <c r="G160" s="194">
        <v>0</v>
      </c>
      <c r="H160" s="227" t="str">
        <f t="shared" si="32"/>
        <v/>
      </c>
      <c r="I160" s="228" t="str">
        <f t="shared" si="33"/>
        <v/>
      </c>
      <c r="J160" s="229"/>
      <c r="K160" s="230"/>
      <c r="L160" s="180">
        <v>0</v>
      </c>
      <c r="M160" s="227" t="str">
        <f t="shared" si="34"/>
        <v/>
      </c>
      <c r="N160" s="228" t="str">
        <f t="shared" si="35"/>
        <v/>
      </c>
      <c r="O160" s="229"/>
      <c r="P160" s="230"/>
      <c r="Q160" s="412">
        <v>1</v>
      </c>
      <c r="R160" s="227" t="str">
        <f t="shared" si="36"/>
        <v/>
      </c>
      <c r="S160" s="228" t="str">
        <f t="shared" si="37"/>
        <v/>
      </c>
      <c r="T160" s="229"/>
      <c r="U160" s="230"/>
      <c r="V160" s="435">
        <v>1</v>
      </c>
      <c r="W160" s="227" t="str">
        <f t="shared" si="38"/>
        <v/>
      </c>
      <c r="X160" s="228" t="str">
        <f t="shared" si="39"/>
        <v/>
      </c>
    </row>
    <row r="161" spans="1:24" s="119" customFormat="1" x14ac:dyDescent="0.25">
      <c r="A161" s="319" t="s">
        <v>196</v>
      </c>
      <c r="B161" s="318" t="s">
        <v>197</v>
      </c>
      <c r="C161" s="151" t="s">
        <v>198</v>
      </c>
      <c r="D161" s="100" t="s">
        <v>256</v>
      </c>
      <c r="E161" s="225"/>
      <c r="F161" s="226"/>
      <c r="G161" s="192">
        <v>15</v>
      </c>
      <c r="H161" s="223" t="str">
        <f t="shared" si="32"/>
        <v/>
      </c>
      <c r="I161" s="224" t="str">
        <f t="shared" si="33"/>
        <v/>
      </c>
      <c r="J161" s="225"/>
      <c r="K161" s="226"/>
      <c r="L161" s="192">
        <v>15</v>
      </c>
      <c r="M161" s="223" t="str">
        <f t="shared" si="34"/>
        <v/>
      </c>
      <c r="N161" s="224" t="str">
        <f t="shared" si="35"/>
        <v/>
      </c>
      <c r="O161" s="225"/>
      <c r="P161" s="226"/>
      <c r="Q161" s="410">
        <v>10</v>
      </c>
      <c r="R161" s="223" t="str">
        <f t="shared" si="36"/>
        <v/>
      </c>
      <c r="S161" s="224" t="str">
        <f t="shared" si="37"/>
        <v/>
      </c>
      <c r="T161" s="225"/>
      <c r="U161" s="226"/>
      <c r="V161" s="410">
        <v>10</v>
      </c>
      <c r="W161" s="223" t="str">
        <f t="shared" si="38"/>
        <v/>
      </c>
      <c r="X161" s="224" t="str">
        <f t="shared" si="39"/>
        <v/>
      </c>
    </row>
    <row r="162" spans="1:24" x14ac:dyDescent="0.25">
      <c r="A162" s="339"/>
      <c r="B162" s="336"/>
      <c r="C162" s="33" t="s">
        <v>199</v>
      </c>
      <c r="D162" s="101" t="s">
        <v>256</v>
      </c>
      <c r="E162" s="229"/>
      <c r="F162" s="230"/>
      <c r="G162" s="193">
        <v>10</v>
      </c>
      <c r="H162" s="227" t="str">
        <f t="shared" si="32"/>
        <v/>
      </c>
      <c r="I162" s="228" t="str">
        <f t="shared" si="33"/>
        <v/>
      </c>
      <c r="J162" s="229"/>
      <c r="K162" s="230"/>
      <c r="L162" s="193">
        <v>10</v>
      </c>
      <c r="M162" s="227" t="str">
        <f t="shared" si="34"/>
        <v/>
      </c>
      <c r="N162" s="228" t="str">
        <f t="shared" si="35"/>
        <v/>
      </c>
      <c r="O162" s="229"/>
      <c r="P162" s="230"/>
      <c r="Q162" s="411">
        <v>5</v>
      </c>
      <c r="R162" s="227" t="str">
        <f t="shared" si="36"/>
        <v/>
      </c>
      <c r="S162" s="228" t="str">
        <f t="shared" si="37"/>
        <v/>
      </c>
      <c r="T162" s="229"/>
      <c r="U162" s="230"/>
      <c r="V162" s="411">
        <v>5</v>
      </c>
      <c r="W162" s="227" t="str">
        <f t="shared" si="38"/>
        <v/>
      </c>
      <c r="X162" s="228" t="str">
        <f t="shared" si="39"/>
        <v/>
      </c>
    </row>
    <row r="163" spans="1:24" s="120" customFormat="1" ht="15.75" thickBot="1" x14ac:dyDescent="0.3">
      <c r="A163" s="340"/>
      <c r="B163" s="337"/>
      <c r="C163" s="152" t="s">
        <v>200</v>
      </c>
      <c r="D163" s="102" t="s">
        <v>256</v>
      </c>
      <c r="E163" s="233"/>
      <c r="F163" s="234"/>
      <c r="G163" s="202">
        <v>10</v>
      </c>
      <c r="H163" s="231" t="str">
        <f t="shared" si="32"/>
        <v/>
      </c>
      <c r="I163" s="232" t="str">
        <f t="shared" si="33"/>
        <v/>
      </c>
      <c r="J163" s="233"/>
      <c r="K163" s="234"/>
      <c r="L163" s="202">
        <v>10</v>
      </c>
      <c r="M163" s="231" t="str">
        <f t="shared" si="34"/>
        <v/>
      </c>
      <c r="N163" s="232" t="str">
        <f t="shared" si="35"/>
        <v/>
      </c>
      <c r="O163" s="233"/>
      <c r="P163" s="234"/>
      <c r="Q163" s="420">
        <v>5</v>
      </c>
      <c r="R163" s="231" t="str">
        <f t="shared" si="36"/>
        <v/>
      </c>
      <c r="S163" s="232" t="str">
        <f t="shared" si="37"/>
        <v/>
      </c>
      <c r="T163" s="233"/>
      <c r="U163" s="234"/>
      <c r="V163" s="420">
        <v>5</v>
      </c>
      <c r="W163" s="231" t="str">
        <f t="shared" si="38"/>
        <v/>
      </c>
      <c r="X163" s="232" t="str">
        <f t="shared" si="39"/>
        <v/>
      </c>
    </row>
    <row r="164" spans="1:24" s="206" customFormat="1" ht="38.85" customHeight="1" x14ac:dyDescent="0.25">
      <c r="A164" s="205"/>
      <c r="B164" s="205"/>
      <c r="C164" s="177" t="s">
        <v>18</v>
      </c>
      <c r="D164" s="177"/>
      <c r="E164" s="243"/>
      <c r="F164" s="243"/>
      <c r="G164" s="278">
        <f>SUM(G9:G163)</f>
        <v>239</v>
      </c>
      <c r="H164" s="243">
        <f t="shared" ref="H164:X164" si="40">SUM(H9:H163)</f>
        <v>0</v>
      </c>
      <c r="I164" s="243">
        <f t="shared" si="40"/>
        <v>0</v>
      </c>
      <c r="J164" s="243"/>
      <c r="K164" s="243"/>
      <c r="L164" s="278">
        <f t="shared" si="40"/>
        <v>235</v>
      </c>
      <c r="M164" s="243">
        <f t="shared" si="40"/>
        <v>0</v>
      </c>
      <c r="N164" s="243">
        <f t="shared" si="40"/>
        <v>0</v>
      </c>
      <c r="O164" s="243"/>
      <c r="P164" s="243"/>
      <c r="Q164" s="177">
        <f t="shared" si="40"/>
        <v>230</v>
      </c>
      <c r="R164" s="243">
        <f t="shared" si="40"/>
        <v>0</v>
      </c>
      <c r="S164" s="243">
        <f t="shared" si="40"/>
        <v>0</v>
      </c>
      <c r="T164" s="243"/>
      <c r="U164" s="243"/>
      <c r="V164" s="177">
        <f t="shared" si="40"/>
        <v>220</v>
      </c>
      <c r="W164" s="243">
        <f t="shared" si="40"/>
        <v>0</v>
      </c>
      <c r="X164" s="243">
        <f t="shared" si="40"/>
        <v>0</v>
      </c>
    </row>
    <row r="165" spans="1:24" ht="26.25" x14ac:dyDescent="0.25">
      <c r="A165" s="70" t="s">
        <v>201</v>
      </c>
      <c r="B165" s="70"/>
      <c r="C165" s="51"/>
      <c r="D165" s="51"/>
      <c r="E165" s="244"/>
      <c r="F165" s="244"/>
      <c r="G165" s="63"/>
      <c r="H165" s="244"/>
      <c r="I165" s="244"/>
      <c r="J165" s="244"/>
      <c r="K165" s="244"/>
      <c r="L165" s="63"/>
      <c r="M165" s="244"/>
      <c r="N165" s="244"/>
      <c r="O165" s="244"/>
      <c r="P165" s="244"/>
      <c r="Q165" s="422"/>
      <c r="R165" s="244"/>
      <c r="S165" s="244"/>
      <c r="T165" s="244"/>
      <c r="U165" s="244"/>
      <c r="V165" s="422"/>
      <c r="W165" s="244"/>
      <c r="X165" s="244"/>
    </row>
    <row r="166" spans="1:24" ht="15.75" thickBot="1" x14ac:dyDescent="0.3">
      <c r="A166" s="34"/>
      <c r="B166" s="35"/>
      <c r="C166" s="53"/>
      <c r="D166" s="53"/>
      <c r="E166" s="245"/>
      <c r="F166" s="245"/>
      <c r="G166" s="62"/>
      <c r="H166" s="245"/>
      <c r="I166" s="245"/>
      <c r="J166" s="245">
        <f t="shared" ref="J166:K166" si="41">E166</f>
        <v>0</v>
      </c>
      <c r="K166" s="245">
        <f t="shared" si="41"/>
        <v>0</v>
      </c>
      <c r="L166" s="62"/>
      <c r="M166" s="245"/>
      <c r="N166" s="245"/>
      <c r="O166" s="245"/>
      <c r="P166" s="245"/>
      <c r="Q166" s="423"/>
      <c r="R166" s="245"/>
      <c r="S166" s="245"/>
      <c r="T166" s="245"/>
      <c r="U166" s="245"/>
      <c r="V166" s="423"/>
      <c r="W166" s="245"/>
      <c r="X166" s="245"/>
    </row>
    <row r="167" spans="1:24" s="119" customFormat="1" x14ac:dyDescent="0.25">
      <c r="A167" s="314" t="s">
        <v>202</v>
      </c>
      <c r="B167" s="354" t="s">
        <v>203</v>
      </c>
      <c r="C167" s="169" t="s">
        <v>204</v>
      </c>
      <c r="D167" s="167" t="s">
        <v>256</v>
      </c>
      <c r="E167" s="226"/>
      <c r="F167" s="226"/>
      <c r="G167" s="203">
        <v>5</v>
      </c>
      <c r="H167" s="223" t="str">
        <f>IF((E167*G167)=0,"",(E167*G167))</f>
        <v/>
      </c>
      <c r="I167" s="223" t="str">
        <f>IF((F167*G167)=0,"",(F167*G167))</f>
        <v/>
      </c>
      <c r="J167" s="226"/>
      <c r="K167" s="226"/>
      <c r="L167" s="203">
        <v>5</v>
      </c>
      <c r="M167" s="223" t="str">
        <f>IF((J167*L167)=0,"",(J167*L167))</f>
        <v/>
      </c>
      <c r="N167" s="223" t="str">
        <f>IF((K167*L167)=0,"",(K167*L167))</f>
        <v/>
      </c>
      <c r="O167" s="226"/>
      <c r="P167" s="226"/>
      <c r="Q167" s="424">
        <v>5</v>
      </c>
      <c r="R167" s="223" t="str">
        <f>IF((O167*Q167)=0,"",(O167*Q167))</f>
        <v/>
      </c>
      <c r="S167" s="223" t="str">
        <f>IF((P167*Q167)=0,"",(P167*Q167))</f>
        <v/>
      </c>
      <c r="T167" s="226"/>
      <c r="U167" s="226"/>
      <c r="V167" s="424">
        <v>5</v>
      </c>
      <c r="W167" s="223" t="str">
        <f>IF((T167*V167)=0,"",(T167*V167))</f>
        <v/>
      </c>
      <c r="X167" s="223" t="str">
        <f>IF((U167*V167)=0,"",(U167*V167))</f>
        <v/>
      </c>
    </row>
    <row r="168" spans="1:24" x14ac:dyDescent="0.25">
      <c r="A168" s="352"/>
      <c r="B168" s="355"/>
      <c r="C168" s="170" t="s">
        <v>205</v>
      </c>
      <c r="D168" s="158" t="s">
        <v>256</v>
      </c>
      <c r="E168" s="230"/>
      <c r="F168" s="230"/>
      <c r="G168" s="195">
        <v>2</v>
      </c>
      <c r="H168" s="227" t="str">
        <f>IF((E168*G168)=0,"",(E168*G168))</f>
        <v/>
      </c>
      <c r="I168" s="227" t="str">
        <f>IF((F168*G168)=0,"",(F168*G168))</f>
        <v/>
      </c>
      <c r="J168" s="230"/>
      <c r="K168" s="230"/>
      <c r="L168" s="195">
        <v>2</v>
      </c>
      <c r="M168" s="227" t="str">
        <f>IF((J168*L168)=0,"",(J168*L168))</f>
        <v/>
      </c>
      <c r="N168" s="227" t="str">
        <f>IF((K168*L168)=0,"",(K168*L168))</f>
        <v/>
      </c>
      <c r="O168" s="230"/>
      <c r="P168" s="230"/>
      <c r="Q168" s="425">
        <v>2</v>
      </c>
      <c r="R168" s="227" t="str">
        <f>IF((O168*Q168)=0,"",(O168*Q168))</f>
        <v/>
      </c>
      <c r="S168" s="227" t="str">
        <f>IF((P168*Q168)=0,"",(P168*Q168))</f>
        <v/>
      </c>
      <c r="T168" s="230"/>
      <c r="U168" s="230"/>
      <c r="V168" s="425">
        <v>2</v>
      </c>
      <c r="W168" s="227" t="str">
        <f>IF((T168*V168)=0,"",(T168*V168))</f>
        <v/>
      </c>
      <c r="X168" s="227" t="str">
        <f>IF((U168*V168)=0,"",(U168*V168))</f>
        <v/>
      </c>
    </row>
    <row r="169" spans="1:24" s="120" customFormat="1" ht="15.75" thickBot="1" x14ac:dyDescent="0.3">
      <c r="A169" s="353"/>
      <c r="B169" s="356"/>
      <c r="C169" s="171" t="s">
        <v>206</v>
      </c>
      <c r="D169" s="168" t="s">
        <v>256</v>
      </c>
      <c r="E169" s="234"/>
      <c r="F169" s="234"/>
      <c r="G169" s="197">
        <v>1</v>
      </c>
      <c r="H169" s="231" t="str">
        <f>IF((E169*G169)=0,"",(E169*G169))</f>
        <v/>
      </c>
      <c r="I169" s="231" t="str">
        <f>IF((F169*G169)=0,"",(F169*G169))</f>
        <v/>
      </c>
      <c r="J169" s="234"/>
      <c r="K169" s="234"/>
      <c r="L169" s="197">
        <v>1</v>
      </c>
      <c r="M169" s="231" t="str">
        <f>IF((J169*L169)=0,"",(J169*L169))</f>
        <v/>
      </c>
      <c r="N169" s="231" t="str">
        <f>IF((K169*L169)=0,"",(K169*L169))</f>
        <v/>
      </c>
      <c r="O169" s="234"/>
      <c r="P169" s="234"/>
      <c r="Q169" s="426">
        <v>1</v>
      </c>
      <c r="R169" s="231" t="str">
        <f>IF((O169*Q169)=0,"",(O169*Q169))</f>
        <v/>
      </c>
      <c r="S169" s="231" t="str">
        <f>IF((P169*Q169)=0,"",(P169*Q169))</f>
        <v/>
      </c>
      <c r="T169" s="234"/>
      <c r="U169" s="234"/>
      <c r="V169" s="426">
        <v>1</v>
      </c>
      <c r="W169" s="231" t="str">
        <f>IF((T169*V169)=0,"",(T169*V169))</f>
        <v/>
      </c>
      <c r="X169" s="231" t="str">
        <f>IF((U169*V169)=0,"",(U169*V169))</f>
        <v/>
      </c>
    </row>
    <row r="170" spans="1:24" s="119" customFormat="1" ht="15.75" customHeight="1" x14ac:dyDescent="0.25">
      <c r="A170" s="310" t="s">
        <v>313</v>
      </c>
      <c r="B170" s="305" t="s">
        <v>336</v>
      </c>
      <c r="C170" s="26" t="s">
        <v>335</v>
      </c>
      <c r="D170" s="91" t="s">
        <v>256</v>
      </c>
      <c r="E170" s="225"/>
      <c r="F170" s="226"/>
      <c r="G170" s="192">
        <v>3</v>
      </c>
      <c r="H170" s="223" t="str">
        <f>IF((E170*G170)=0,"",(E170*G170))</f>
        <v/>
      </c>
      <c r="I170" s="224" t="str">
        <f>IF((F170*G170)=0,"",(F170*G170))</f>
        <v/>
      </c>
      <c r="J170" s="225"/>
      <c r="K170" s="226"/>
      <c r="L170" s="178">
        <v>2</v>
      </c>
      <c r="M170" s="223" t="str">
        <f>IF((J170*L170)=0,"",(J170*L170))</f>
        <v/>
      </c>
      <c r="N170" s="224" t="str">
        <f>IF((K170*L170)=0,"",(K170*L170))</f>
        <v/>
      </c>
      <c r="O170" s="225"/>
      <c r="P170" s="226"/>
      <c r="Q170" s="410">
        <v>0</v>
      </c>
      <c r="R170" s="223" t="str">
        <f>IF((O170*Q170)=0,"",(O170*Q170))</f>
        <v/>
      </c>
      <c r="S170" s="224" t="str">
        <f>IF((P170*Q170)=0,"",(P170*Q170))</f>
        <v/>
      </c>
      <c r="T170" s="225"/>
      <c r="U170" s="226"/>
      <c r="V170" s="433">
        <v>0</v>
      </c>
      <c r="W170" s="223" t="str">
        <f>IF((T170*V170)=0,"",(T170*V170))</f>
        <v/>
      </c>
      <c r="X170" s="224" t="str">
        <f>IF((U170*V170)=0,"",(U170*V170))</f>
        <v/>
      </c>
    </row>
    <row r="171" spans="1:24" ht="15.75" customHeight="1" x14ac:dyDescent="0.25">
      <c r="A171" s="357"/>
      <c r="B171" s="335"/>
      <c r="C171" s="27" t="s">
        <v>334</v>
      </c>
      <c r="D171" s="92" t="s">
        <v>256</v>
      </c>
      <c r="E171" s="229"/>
      <c r="F171" s="230"/>
      <c r="G171" s="193">
        <v>4</v>
      </c>
      <c r="H171" s="227" t="str">
        <f>IF((E171*G171)=0,"",(E171*G171))</f>
        <v/>
      </c>
      <c r="I171" s="228" t="str">
        <f>IF((F171*G171)=0,"",(F171*G171))</f>
        <v/>
      </c>
      <c r="J171" s="229"/>
      <c r="K171" s="230"/>
      <c r="L171" s="179">
        <v>5</v>
      </c>
      <c r="M171" s="227" t="str">
        <f>IF((J171*L171)=0,"",(J171*L171))</f>
        <v/>
      </c>
      <c r="N171" s="228" t="str">
        <f>IF((K171*L171)=0,"",(K171*L171))</f>
        <v/>
      </c>
      <c r="O171" s="229"/>
      <c r="P171" s="230"/>
      <c r="Q171" s="411">
        <v>5</v>
      </c>
      <c r="R171" s="227" t="str">
        <f>IF((O171*Q171)=0,"",(O171*Q171))</f>
        <v/>
      </c>
      <c r="S171" s="228" t="str">
        <f>IF((P171*Q171)=0,"",(P171*Q171))</f>
        <v/>
      </c>
      <c r="T171" s="229"/>
      <c r="U171" s="230"/>
      <c r="V171" s="434">
        <v>5</v>
      </c>
      <c r="W171" s="227" t="str">
        <f>IF((T171*V171)=0,"",(T171*V171))</f>
        <v/>
      </c>
      <c r="X171" s="228" t="str">
        <f>IF((U171*V171)=0,"",(U171*V171))</f>
        <v/>
      </c>
    </row>
    <row r="172" spans="1:24" s="120" customFormat="1" ht="16.5" customHeight="1" thickBot="1" x14ac:dyDescent="0.3">
      <c r="A172" s="357"/>
      <c r="B172" s="342"/>
      <c r="C172" s="479" t="s">
        <v>333</v>
      </c>
      <c r="D172" s="93" t="s">
        <v>256</v>
      </c>
      <c r="E172" s="233"/>
      <c r="F172" s="234"/>
      <c r="G172" s="478">
        <v>4</v>
      </c>
      <c r="H172" s="231" t="str">
        <f>IF((E172*G172)=0,"",(E172*G172))</f>
        <v/>
      </c>
      <c r="I172" s="232" t="str">
        <f>IF((F172*G172)=0,"",(F172*G172))</f>
        <v/>
      </c>
      <c r="J172" s="233"/>
      <c r="K172" s="234"/>
      <c r="L172" s="191">
        <v>5</v>
      </c>
      <c r="M172" s="231" t="str">
        <f>IF((J172*L172)=0,"",(J172*L172))</f>
        <v/>
      </c>
      <c r="N172" s="232" t="str">
        <f>IF((K172*L172)=0,"",(K172*L172))</f>
        <v/>
      </c>
      <c r="O172" s="233"/>
      <c r="P172" s="234"/>
      <c r="Q172" s="475">
        <v>5</v>
      </c>
      <c r="R172" s="231" t="str">
        <f>IF((O172*Q172)=0,"",(O172*Q172))</f>
        <v/>
      </c>
      <c r="S172" s="232" t="str">
        <f>IF((P172*Q172)=0,"",(P172*Q172))</f>
        <v/>
      </c>
      <c r="T172" s="233"/>
      <c r="U172" s="234"/>
      <c r="V172" s="476">
        <v>5</v>
      </c>
      <c r="W172" s="231" t="str">
        <f>IF((T172*V172)=0,"",(T172*V172))</f>
        <v/>
      </c>
      <c r="X172" s="232" t="str">
        <f>IF((U172*V172)=0,"",(U172*V172))</f>
        <v/>
      </c>
    </row>
    <row r="173" spans="1:24" ht="15.75" customHeight="1" x14ac:dyDescent="0.25">
      <c r="A173" s="357"/>
      <c r="B173" s="318" t="s">
        <v>340</v>
      </c>
      <c r="C173" s="61" t="s">
        <v>339</v>
      </c>
      <c r="D173" s="91" t="s">
        <v>256</v>
      </c>
      <c r="E173" s="225"/>
      <c r="F173" s="226"/>
      <c r="G173" s="192">
        <v>5</v>
      </c>
      <c r="H173" s="223" t="str">
        <f>IF((E173*G173)=0,"",(E173*G173))</f>
        <v/>
      </c>
      <c r="I173" s="224" t="str">
        <f>IF((F173*G173)=0,"",(F173*G173))</f>
        <v/>
      </c>
      <c r="J173" s="225"/>
      <c r="K173" s="226"/>
      <c r="L173" s="178">
        <v>5</v>
      </c>
      <c r="M173" s="223" t="str">
        <f>IF((J173*L173)=0,"",(J173*L173))</f>
        <v/>
      </c>
      <c r="N173" s="224" t="str">
        <f>IF((K173*L173)=0,"",(K173*L173))</f>
        <v/>
      </c>
      <c r="O173" s="225"/>
      <c r="P173" s="226"/>
      <c r="Q173" s="410">
        <v>5</v>
      </c>
      <c r="R173" s="223" t="str">
        <f>IF((O173*Q173)=0,"",(O173*Q173))</f>
        <v/>
      </c>
      <c r="S173" s="224" t="str">
        <f>IF((P173*Q173)=0,"",(P173*Q173))</f>
        <v/>
      </c>
      <c r="T173" s="225"/>
      <c r="U173" s="226"/>
      <c r="V173" s="433">
        <v>5</v>
      </c>
      <c r="W173" s="223" t="str">
        <f>IF((T173*V173)=0,"",(T173*V173))</f>
        <v/>
      </c>
      <c r="X173" s="224" t="str">
        <f>IF((U173*V173)=0,"",(U173*V173))</f>
        <v/>
      </c>
    </row>
    <row r="174" spans="1:24" ht="15.75" customHeight="1" x14ac:dyDescent="0.25">
      <c r="A174" s="357"/>
      <c r="B174" s="338"/>
      <c r="C174" s="59" t="s">
        <v>338</v>
      </c>
      <c r="D174" s="92" t="s">
        <v>256</v>
      </c>
      <c r="E174" s="229"/>
      <c r="F174" s="230"/>
      <c r="G174" s="193">
        <v>4</v>
      </c>
      <c r="H174" s="227" t="str">
        <f>IF((E174*G174)=0,"",(E174*G174))</f>
        <v/>
      </c>
      <c r="I174" s="228" t="str">
        <f>IF((F174*G174)=0,"",(F174*G174))</f>
        <v/>
      </c>
      <c r="J174" s="229"/>
      <c r="K174" s="230"/>
      <c r="L174" s="179">
        <v>4</v>
      </c>
      <c r="M174" s="227" t="str">
        <f>IF((J174*L174)=0,"",(J174*L174))</f>
        <v/>
      </c>
      <c r="N174" s="228" t="str">
        <f>IF((K174*L174)=0,"",(K174*L174))</f>
        <v/>
      </c>
      <c r="O174" s="229"/>
      <c r="P174" s="230"/>
      <c r="Q174" s="411">
        <v>4</v>
      </c>
      <c r="R174" s="227" t="str">
        <f>IF((O174*Q174)=0,"",(O174*Q174))</f>
        <v/>
      </c>
      <c r="S174" s="228" t="str">
        <f>IF((P174*Q174)=0,"",(P174*Q174))</f>
        <v/>
      </c>
      <c r="T174" s="229"/>
      <c r="U174" s="230"/>
      <c r="V174" s="434">
        <v>4</v>
      </c>
      <c r="W174" s="227" t="str">
        <f>IF((T174*V174)=0,"",(T174*V174))</f>
        <v/>
      </c>
      <c r="X174" s="228" t="str">
        <f>IF((U174*V174)=0,"",(U174*V174))</f>
        <v/>
      </c>
    </row>
    <row r="175" spans="1:24" ht="16.5" customHeight="1" thickBot="1" x14ac:dyDescent="0.3">
      <c r="A175" s="358"/>
      <c r="B175" s="404"/>
      <c r="C175" s="60" t="s">
        <v>337</v>
      </c>
      <c r="D175" s="93" t="s">
        <v>256</v>
      </c>
      <c r="E175" s="233"/>
      <c r="F175" s="234"/>
      <c r="G175" s="194">
        <v>2</v>
      </c>
      <c r="H175" s="231" t="str">
        <f>IF((E175*G175)=0,"",(E175*G175))</f>
        <v/>
      </c>
      <c r="I175" s="232" t="str">
        <f>IF((F175*G175)=0,"",(F175*G175))</f>
        <v/>
      </c>
      <c r="J175" s="233"/>
      <c r="K175" s="234"/>
      <c r="L175" s="180">
        <v>2</v>
      </c>
      <c r="M175" s="231" t="str">
        <f>IF((J175*L175)=0,"",(J175*L175))</f>
        <v/>
      </c>
      <c r="N175" s="232" t="str">
        <f>IF((K175*L175)=0,"",(K175*L175))</f>
        <v/>
      </c>
      <c r="O175" s="233"/>
      <c r="P175" s="234"/>
      <c r="Q175" s="412">
        <v>2</v>
      </c>
      <c r="R175" s="231" t="str">
        <f>IF((O175*Q175)=0,"",(O175*Q175))</f>
        <v/>
      </c>
      <c r="S175" s="232" t="str">
        <f>IF((P175*Q175)=0,"",(P175*Q175))</f>
        <v/>
      </c>
      <c r="T175" s="233"/>
      <c r="U175" s="234"/>
      <c r="V175" s="435">
        <v>2</v>
      </c>
      <c r="W175" s="231" t="str">
        <f>IF((T175*V175)=0,"",(T175*V175))</f>
        <v/>
      </c>
      <c r="X175" s="232" t="str">
        <f>IF((U175*V175)=0,"",(U175*V175))</f>
        <v/>
      </c>
    </row>
    <row r="176" spans="1:24" s="207" customFormat="1" ht="40.35" customHeight="1" x14ac:dyDescent="0.25">
      <c r="B176" s="208"/>
      <c r="C176" s="177" t="s">
        <v>18</v>
      </c>
      <c r="D176" s="177"/>
      <c r="E176" s="243"/>
      <c r="F176" s="243"/>
      <c r="G176" s="278">
        <f>SUM(G167:G175)</f>
        <v>30</v>
      </c>
      <c r="H176" s="243">
        <f t="shared" ref="H176:X176" si="42">SUM(H167:H175)</f>
        <v>0</v>
      </c>
      <c r="I176" s="243">
        <f t="shared" si="42"/>
        <v>0</v>
      </c>
      <c r="J176" s="278"/>
      <c r="K176" s="278"/>
      <c r="L176" s="278">
        <f t="shared" si="42"/>
        <v>31</v>
      </c>
      <c r="M176" s="243">
        <f t="shared" si="42"/>
        <v>0</v>
      </c>
      <c r="N176" s="243">
        <f t="shared" si="42"/>
        <v>0</v>
      </c>
      <c r="O176" s="278"/>
      <c r="P176" s="278"/>
      <c r="Q176" s="177">
        <f t="shared" si="42"/>
        <v>29</v>
      </c>
      <c r="R176" s="243">
        <f t="shared" si="42"/>
        <v>0</v>
      </c>
      <c r="S176" s="243">
        <f t="shared" si="42"/>
        <v>0</v>
      </c>
      <c r="T176" s="278"/>
      <c r="U176" s="278"/>
      <c r="V176" s="177">
        <f t="shared" si="42"/>
        <v>29</v>
      </c>
      <c r="W176" s="243">
        <f t="shared" si="42"/>
        <v>0</v>
      </c>
      <c r="X176" s="243">
        <f t="shared" si="42"/>
        <v>0</v>
      </c>
    </row>
    <row r="177" spans="1:24" ht="26.25" x14ac:dyDescent="0.25">
      <c r="A177" s="301" t="s">
        <v>257</v>
      </c>
      <c r="B177" s="301"/>
      <c r="C177" s="55"/>
      <c r="D177" s="55"/>
      <c r="E177" s="246"/>
      <c r="F177" s="246"/>
      <c r="G177" s="65"/>
      <c r="H177" s="246"/>
      <c r="I177" s="246"/>
      <c r="J177" s="246"/>
      <c r="K177" s="246"/>
      <c r="L177" s="65"/>
      <c r="M177" s="246"/>
      <c r="N177" s="246"/>
      <c r="O177" s="246"/>
      <c r="P177" s="246"/>
      <c r="Q177" s="427"/>
      <c r="R177" s="246"/>
      <c r="S177" s="246"/>
      <c r="T177" s="246"/>
      <c r="U177" s="246"/>
      <c r="V177" s="427"/>
      <c r="W177" s="246"/>
      <c r="X177" s="246"/>
    </row>
    <row r="178" spans="1:24" ht="27" thickBot="1" x14ac:dyDescent="0.3">
      <c r="A178" s="39"/>
      <c r="C178" s="54"/>
      <c r="D178" s="54"/>
      <c r="E178" s="247"/>
      <c r="F178" s="247"/>
      <c r="G178" s="64"/>
      <c r="H178" s="247"/>
      <c r="I178" s="247"/>
      <c r="J178" s="247"/>
      <c r="K178" s="247"/>
      <c r="L178" s="64"/>
      <c r="M178" s="247"/>
      <c r="N178" s="247"/>
      <c r="O178" s="247"/>
      <c r="P178" s="247"/>
      <c r="Q178" s="428"/>
      <c r="R178" s="247"/>
      <c r="S178" s="247"/>
      <c r="T178" s="247"/>
      <c r="U178" s="247"/>
      <c r="V178" s="428"/>
      <c r="W178" s="247"/>
      <c r="X178" s="247"/>
    </row>
    <row r="179" spans="1:24" ht="14.45" customHeight="1" x14ac:dyDescent="0.25">
      <c r="A179" s="319" t="s">
        <v>208</v>
      </c>
      <c r="B179" s="306" t="s">
        <v>209</v>
      </c>
      <c r="C179" s="30" t="s">
        <v>210</v>
      </c>
      <c r="D179" s="91" t="s">
        <v>256</v>
      </c>
      <c r="E179" s="229"/>
      <c r="F179" s="230"/>
      <c r="G179" s="198">
        <v>0</v>
      </c>
      <c r="H179" s="227" t="str">
        <f t="shared" ref="H179:H201" si="43">IF((E179*G179)=0,"",(E179*G179))</f>
        <v/>
      </c>
      <c r="I179" s="228" t="str">
        <f t="shared" ref="I179:I201" si="44">IF((F179*G179)=0,"",(F179*G179))</f>
        <v/>
      </c>
      <c r="J179" s="229"/>
      <c r="K179" s="230"/>
      <c r="L179" s="181">
        <v>1</v>
      </c>
      <c r="M179" s="227" t="str">
        <f t="shared" ref="M179:M201" si="45">IF((J179*L179)=0,"",(J179*L179))</f>
        <v/>
      </c>
      <c r="N179" s="228" t="str">
        <f t="shared" ref="N179:N201" si="46">IF((K179*L179)=0,"",(K179*L179))</f>
        <v/>
      </c>
      <c r="O179" s="229"/>
      <c r="P179" s="230"/>
      <c r="Q179" s="416">
        <v>0</v>
      </c>
      <c r="R179" s="227" t="str">
        <f t="shared" ref="R179:R201" si="47">IF((O179*Q179)=0,"",(O179*Q179))</f>
        <v/>
      </c>
      <c r="S179" s="228" t="str">
        <f t="shared" ref="S179:S201" si="48">IF((P179*Q179)=0,"",(P179*Q179))</f>
        <v/>
      </c>
      <c r="T179" s="229"/>
      <c r="U179" s="230"/>
      <c r="V179" s="439">
        <v>0</v>
      </c>
      <c r="W179" s="227" t="str">
        <f t="shared" ref="W179:W201" si="49">IF((T179*V179)=0,"",(T179*V179))</f>
        <v/>
      </c>
      <c r="X179" s="228" t="str">
        <f t="shared" ref="X179:X201" si="50">IF((U179*V179)=0,"",(U179*V179))</f>
        <v/>
      </c>
    </row>
    <row r="180" spans="1:24" ht="14.45" customHeight="1" x14ac:dyDescent="0.25">
      <c r="A180" s="339"/>
      <c r="B180" s="341"/>
      <c r="C180" s="31" t="s">
        <v>211</v>
      </c>
      <c r="D180" s="92" t="s">
        <v>256</v>
      </c>
      <c r="E180" s="229"/>
      <c r="F180" s="230"/>
      <c r="G180" s="196">
        <v>0</v>
      </c>
      <c r="H180" s="227" t="str">
        <f t="shared" si="43"/>
        <v/>
      </c>
      <c r="I180" s="228" t="str">
        <f t="shared" si="44"/>
        <v/>
      </c>
      <c r="J180" s="229"/>
      <c r="K180" s="230"/>
      <c r="L180" s="182">
        <v>1</v>
      </c>
      <c r="M180" s="227" t="str">
        <f t="shared" si="45"/>
        <v/>
      </c>
      <c r="N180" s="228" t="str">
        <f t="shared" si="46"/>
        <v/>
      </c>
      <c r="O180" s="229"/>
      <c r="P180" s="230"/>
      <c r="Q180" s="414">
        <v>0</v>
      </c>
      <c r="R180" s="227" t="str">
        <f t="shared" si="47"/>
        <v/>
      </c>
      <c r="S180" s="228" t="str">
        <f t="shared" si="48"/>
        <v/>
      </c>
      <c r="T180" s="229"/>
      <c r="U180" s="230"/>
      <c r="V180" s="437">
        <v>1</v>
      </c>
      <c r="W180" s="227" t="str">
        <f t="shared" si="49"/>
        <v/>
      </c>
      <c r="X180" s="228" t="str">
        <f t="shared" si="50"/>
        <v/>
      </c>
    </row>
    <row r="181" spans="1:24" ht="14.65" customHeight="1" thickBot="1" x14ac:dyDescent="0.3">
      <c r="A181" s="340"/>
      <c r="B181" s="341"/>
      <c r="C181" s="140" t="s">
        <v>212</v>
      </c>
      <c r="D181" s="109" t="s">
        <v>256</v>
      </c>
      <c r="E181" s="241"/>
      <c r="F181" s="242"/>
      <c r="G181" s="197">
        <v>1</v>
      </c>
      <c r="H181" s="239" t="str">
        <f t="shared" si="43"/>
        <v/>
      </c>
      <c r="I181" s="240" t="str">
        <f t="shared" si="44"/>
        <v/>
      </c>
      <c r="J181" s="241"/>
      <c r="K181" s="242"/>
      <c r="L181" s="183">
        <v>0</v>
      </c>
      <c r="M181" s="239" t="str">
        <f t="shared" si="45"/>
        <v/>
      </c>
      <c r="N181" s="240" t="str">
        <f t="shared" si="46"/>
        <v/>
      </c>
      <c r="O181" s="241"/>
      <c r="P181" s="242"/>
      <c r="Q181" s="415">
        <v>1</v>
      </c>
      <c r="R181" s="239" t="str">
        <f t="shared" si="47"/>
        <v/>
      </c>
      <c r="S181" s="240" t="str">
        <f t="shared" si="48"/>
        <v/>
      </c>
      <c r="T181" s="241"/>
      <c r="U181" s="242"/>
      <c r="V181" s="438">
        <v>0</v>
      </c>
      <c r="W181" s="239" t="str">
        <f t="shared" si="49"/>
        <v/>
      </c>
      <c r="X181" s="240" t="str">
        <f t="shared" si="50"/>
        <v/>
      </c>
    </row>
    <row r="182" spans="1:24" s="119" customFormat="1" ht="14.65" customHeight="1" thickBot="1" x14ac:dyDescent="0.3">
      <c r="A182" s="319" t="s">
        <v>312</v>
      </c>
      <c r="B182" s="318" t="s">
        <v>223</v>
      </c>
      <c r="C182" s="26" t="s">
        <v>314</v>
      </c>
      <c r="D182" s="26" t="s">
        <v>256</v>
      </c>
      <c r="E182" s="225"/>
      <c r="F182" s="226"/>
      <c r="G182" s="198">
        <v>50</v>
      </c>
      <c r="H182" s="223" t="str">
        <f t="shared" si="43"/>
        <v/>
      </c>
      <c r="I182" s="224" t="str">
        <f t="shared" si="44"/>
        <v/>
      </c>
      <c r="J182" s="225"/>
      <c r="K182" s="226"/>
      <c r="L182" s="181">
        <v>50</v>
      </c>
      <c r="M182" s="223" t="str">
        <f t="shared" si="45"/>
        <v/>
      </c>
      <c r="N182" s="224" t="str">
        <f t="shared" si="46"/>
        <v/>
      </c>
      <c r="O182" s="225"/>
      <c r="P182" s="226"/>
      <c r="Q182" s="416">
        <v>50</v>
      </c>
      <c r="R182" s="223" t="str">
        <f t="shared" si="47"/>
        <v/>
      </c>
      <c r="S182" s="224" t="str">
        <f t="shared" si="48"/>
        <v/>
      </c>
      <c r="T182" s="225"/>
      <c r="U182" s="226"/>
      <c r="V182" s="439">
        <v>50</v>
      </c>
      <c r="W182" s="223" t="str">
        <f t="shared" si="49"/>
        <v/>
      </c>
      <c r="X182" s="224" t="str">
        <f t="shared" si="50"/>
        <v/>
      </c>
    </row>
    <row r="183" spans="1:24" ht="14.65" customHeight="1" thickBot="1" x14ac:dyDescent="0.3">
      <c r="A183" s="339"/>
      <c r="B183" s="336"/>
      <c r="C183" s="26" t="s">
        <v>315</v>
      </c>
      <c r="D183" s="27" t="s">
        <v>256</v>
      </c>
      <c r="E183" s="229"/>
      <c r="F183" s="230"/>
      <c r="G183" s="196">
        <v>45</v>
      </c>
      <c r="H183" s="227" t="str">
        <f t="shared" si="43"/>
        <v/>
      </c>
      <c r="I183" s="228" t="str">
        <f t="shared" si="44"/>
        <v/>
      </c>
      <c r="J183" s="229"/>
      <c r="K183" s="230"/>
      <c r="L183" s="182">
        <v>45</v>
      </c>
      <c r="M183" s="227" t="str">
        <f t="shared" si="45"/>
        <v/>
      </c>
      <c r="N183" s="228" t="str">
        <f t="shared" si="46"/>
        <v/>
      </c>
      <c r="O183" s="229"/>
      <c r="P183" s="230"/>
      <c r="Q183" s="414">
        <v>45</v>
      </c>
      <c r="R183" s="227" t="str">
        <f t="shared" si="47"/>
        <v/>
      </c>
      <c r="S183" s="228" t="str">
        <f t="shared" si="48"/>
        <v/>
      </c>
      <c r="T183" s="229"/>
      <c r="U183" s="230"/>
      <c r="V183" s="437">
        <v>45</v>
      </c>
      <c r="W183" s="227" t="str">
        <f t="shared" si="49"/>
        <v/>
      </c>
      <c r="X183" s="228" t="str">
        <f t="shared" si="50"/>
        <v/>
      </c>
    </row>
    <row r="184" spans="1:24" ht="14.65" customHeight="1" thickBot="1" x14ac:dyDescent="0.3">
      <c r="A184" s="339"/>
      <c r="B184" s="336"/>
      <c r="C184" s="26" t="s">
        <v>316</v>
      </c>
      <c r="D184" s="27" t="s">
        <v>256</v>
      </c>
      <c r="E184" s="229"/>
      <c r="F184" s="230"/>
      <c r="G184" s="196">
        <v>30</v>
      </c>
      <c r="H184" s="227" t="str">
        <f t="shared" si="43"/>
        <v/>
      </c>
      <c r="I184" s="228" t="str">
        <f t="shared" si="44"/>
        <v/>
      </c>
      <c r="J184" s="229"/>
      <c r="K184" s="230"/>
      <c r="L184" s="182">
        <v>30</v>
      </c>
      <c r="M184" s="227" t="str">
        <f t="shared" si="45"/>
        <v/>
      </c>
      <c r="N184" s="228" t="str">
        <f t="shared" si="46"/>
        <v/>
      </c>
      <c r="O184" s="229"/>
      <c r="P184" s="230"/>
      <c r="Q184" s="414">
        <v>30</v>
      </c>
      <c r="R184" s="227" t="str">
        <f t="shared" si="47"/>
        <v/>
      </c>
      <c r="S184" s="228" t="str">
        <f t="shared" si="48"/>
        <v/>
      </c>
      <c r="T184" s="229"/>
      <c r="U184" s="230"/>
      <c r="V184" s="437">
        <v>30</v>
      </c>
      <c r="W184" s="227" t="str">
        <f t="shared" si="49"/>
        <v/>
      </c>
      <c r="X184" s="228" t="str">
        <f t="shared" si="50"/>
        <v/>
      </c>
    </row>
    <row r="185" spans="1:24" ht="14.65" customHeight="1" thickBot="1" x14ac:dyDescent="0.3">
      <c r="A185" s="339"/>
      <c r="B185" s="337"/>
      <c r="C185" s="26" t="s">
        <v>317</v>
      </c>
      <c r="D185" s="28" t="s">
        <v>256</v>
      </c>
      <c r="E185" s="241"/>
      <c r="F185" s="242"/>
      <c r="G185" s="197">
        <v>20</v>
      </c>
      <c r="H185" s="239" t="str">
        <f t="shared" si="43"/>
        <v/>
      </c>
      <c r="I185" s="240" t="str">
        <f t="shared" si="44"/>
        <v/>
      </c>
      <c r="J185" s="241"/>
      <c r="K185" s="242"/>
      <c r="L185" s="183">
        <v>20</v>
      </c>
      <c r="M185" s="239" t="str">
        <f t="shared" si="45"/>
        <v/>
      </c>
      <c r="N185" s="240" t="str">
        <f t="shared" si="46"/>
        <v/>
      </c>
      <c r="O185" s="241"/>
      <c r="P185" s="242"/>
      <c r="Q185" s="415">
        <v>20</v>
      </c>
      <c r="R185" s="239" t="str">
        <f t="shared" si="47"/>
        <v/>
      </c>
      <c r="S185" s="240" t="str">
        <f t="shared" si="48"/>
        <v/>
      </c>
      <c r="T185" s="241"/>
      <c r="U185" s="242"/>
      <c r="V185" s="438">
        <v>20</v>
      </c>
      <c r="W185" s="239" t="str">
        <f t="shared" si="49"/>
        <v/>
      </c>
      <c r="X185" s="240" t="str">
        <f t="shared" si="50"/>
        <v/>
      </c>
    </row>
    <row r="186" spans="1:24" s="119" customFormat="1" ht="14.65" customHeight="1" x14ac:dyDescent="0.25">
      <c r="A186" s="339"/>
      <c r="B186" s="318" t="s">
        <v>224</v>
      </c>
      <c r="C186" s="26" t="s">
        <v>225</v>
      </c>
      <c r="D186" s="91" t="s">
        <v>256</v>
      </c>
      <c r="E186" s="225"/>
      <c r="F186" s="226"/>
      <c r="G186" s="198">
        <v>10</v>
      </c>
      <c r="H186" s="223" t="str">
        <f t="shared" si="43"/>
        <v/>
      </c>
      <c r="I186" s="224" t="str">
        <f t="shared" si="44"/>
        <v/>
      </c>
      <c r="J186" s="225"/>
      <c r="K186" s="226"/>
      <c r="L186" s="181">
        <v>10</v>
      </c>
      <c r="M186" s="223" t="str">
        <f t="shared" si="45"/>
        <v/>
      </c>
      <c r="N186" s="224" t="str">
        <f t="shared" si="46"/>
        <v/>
      </c>
      <c r="O186" s="225"/>
      <c r="P186" s="226"/>
      <c r="Q186" s="416">
        <v>10</v>
      </c>
      <c r="R186" s="223" t="str">
        <f t="shared" si="47"/>
        <v/>
      </c>
      <c r="S186" s="224" t="str">
        <f t="shared" si="48"/>
        <v/>
      </c>
      <c r="T186" s="225"/>
      <c r="U186" s="226"/>
      <c r="V186" s="439">
        <v>10</v>
      </c>
      <c r="W186" s="223" t="str">
        <f t="shared" si="49"/>
        <v/>
      </c>
      <c r="X186" s="224" t="str">
        <f t="shared" si="50"/>
        <v/>
      </c>
    </row>
    <row r="187" spans="1:24" ht="14.65" customHeight="1" x14ac:dyDescent="0.25">
      <c r="A187" s="339"/>
      <c r="B187" s="336"/>
      <c r="C187" s="27" t="s">
        <v>226</v>
      </c>
      <c r="D187" s="92" t="s">
        <v>256</v>
      </c>
      <c r="E187" s="229"/>
      <c r="F187" s="230"/>
      <c r="G187" s="196">
        <v>15</v>
      </c>
      <c r="H187" s="227" t="str">
        <f t="shared" si="43"/>
        <v/>
      </c>
      <c r="I187" s="228" t="str">
        <f t="shared" si="44"/>
        <v/>
      </c>
      <c r="J187" s="229"/>
      <c r="K187" s="230"/>
      <c r="L187" s="182">
        <v>15</v>
      </c>
      <c r="M187" s="227" t="str">
        <f t="shared" si="45"/>
        <v/>
      </c>
      <c r="N187" s="228" t="str">
        <f t="shared" si="46"/>
        <v/>
      </c>
      <c r="O187" s="229"/>
      <c r="P187" s="230"/>
      <c r="Q187" s="414">
        <v>15</v>
      </c>
      <c r="R187" s="227" t="str">
        <f t="shared" si="47"/>
        <v/>
      </c>
      <c r="S187" s="228" t="str">
        <f t="shared" si="48"/>
        <v/>
      </c>
      <c r="T187" s="229"/>
      <c r="U187" s="230"/>
      <c r="V187" s="437">
        <v>15</v>
      </c>
      <c r="W187" s="227" t="str">
        <f t="shared" si="49"/>
        <v/>
      </c>
      <c r="X187" s="228" t="str">
        <f t="shared" si="50"/>
        <v/>
      </c>
    </row>
    <row r="188" spans="1:24" ht="14.65" customHeight="1" x14ac:dyDescent="0.25">
      <c r="A188" s="339"/>
      <c r="B188" s="341"/>
      <c r="C188" s="59" t="s">
        <v>227</v>
      </c>
      <c r="D188" s="92" t="s">
        <v>256</v>
      </c>
      <c r="E188" s="229"/>
      <c r="F188" s="230"/>
      <c r="G188" s="196">
        <v>10</v>
      </c>
      <c r="H188" s="227" t="str">
        <f t="shared" si="43"/>
        <v/>
      </c>
      <c r="I188" s="228" t="str">
        <f t="shared" si="44"/>
        <v/>
      </c>
      <c r="J188" s="229"/>
      <c r="K188" s="230"/>
      <c r="L188" s="182">
        <v>10</v>
      </c>
      <c r="M188" s="227" t="str">
        <f t="shared" si="45"/>
        <v/>
      </c>
      <c r="N188" s="228" t="str">
        <f t="shared" si="46"/>
        <v/>
      </c>
      <c r="O188" s="229"/>
      <c r="P188" s="230"/>
      <c r="Q188" s="414">
        <v>10</v>
      </c>
      <c r="R188" s="227" t="str">
        <f t="shared" si="47"/>
        <v/>
      </c>
      <c r="S188" s="228" t="str">
        <f t="shared" si="48"/>
        <v/>
      </c>
      <c r="T188" s="229"/>
      <c r="U188" s="230"/>
      <c r="V188" s="437">
        <v>10</v>
      </c>
      <c r="W188" s="227" t="str">
        <f t="shared" si="49"/>
        <v/>
      </c>
      <c r="X188" s="228" t="str">
        <f t="shared" si="50"/>
        <v/>
      </c>
    </row>
    <row r="189" spans="1:24" s="120" customFormat="1" ht="14.65" customHeight="1" thickBot="1" x14ac:dyDescent="0.3">
      <c r="A189" s="340"/>
      <c r="B189" s="370"/>
      <c r="C189" s="60" t="s">
        <v>228</v>
      </c>
      <c r="D189" s="93" t="s">
        <v>256</v>
      </c>
      <c r="E189" s="233"/>
      <c r="F189" s="234"/>
      <c r="G189" s="197">
        <v>10</v>
      </c>
      <c r="H189" s="231" t="str">
        <f t="shared" si="43"/>
        <v/>
      </c>
      <c r="I189" s="232" t="str">
        <f t="shared" si="44"/>
        <v/>
      </c>
      <c r="J189" s="233"/>
      <c r="K189" s="234"/>
      <c r="L189" s="183">
        <v>10</v>
      </c>
      <c r="M189" s="231" t="str">
        <f t="shared" si="45"/>
        <v/>
      </c>
      <c r="N189" s="232" t="str">
        <f t="shared" si="46"/>
        <v/>
      </c>
      <c r="O189" s="233"/>
      <c r="P189" s="234"/>
      <c r="Q189" s="415">
        <v>10</v>
      </c>
      <c r="R189" s="231" t="str">
        <f t="shared" si="47"/>
        <v/>
      </c>
      <c r="S189" s="232" t="str">
        <f t="shared" si="48"/>
        <v/>
      </c>
      <c r="T189" s="233"/>
      <c r="U189" s="234"/>
      <c r="V189" s="438">
        <v>10</v>
      </c>
      <c r="W189" s="231" t="str">
        <f t="shared" si="49"/>
        <v/>
      </c>
      <c r="X189" s="232" t="str">
        <f t="shared" si="50"/>
        <v/>
      </c>
    </row>
    <row r="190" spans="1:24" s="119" customFormat="1" ht="14.65" customHeight="1" x14ac:dyDescent="0.25">
      <c r="A190" s="319" t="s">
        <v>313</v>
      </c>
      <c r="B190" s="306" t="s">
        <v>213</v>
      </c>
      <c r="C190" s="61" t="s">
        <v>214</v>
      </c>
      <c r="D190" s="91" t="s">
        <v>256</v>
      </c>
      <c r="E190" s="225"/>
      <c r="F190" s="226"/>
      <c r="G190" s="192">
        <v>1</v>
      </c>
      <c r="H190" s="223" t="str">
        <f t="shared" ref="H190:H197" si="51">IF((E190*G190)=0,"",(E190*G190))</f>
        <v/>
      </c>
      <c r="I190" s="224" t="str">
        <f t="shared" ref="I190:I197" si="52">IF((F190*G190)=0,"",(F190*G190))</f>
        <v/>
      </c>
      <c r="J190" s="225"/>
      <c r="K190" s="226"/>
      <c r="L190" s="178">
        <v>0</v>
      </c>
      <c r="M190" s="223" t="str">
        <f t="shared" ref="M190:M197" si="53">IF((J190*L190)=0,"",(J190*L190))</f>
        <v/>
      </c>
      <c r="N190" s="224" t="str">
        <f t="shared" ref="N190:N197" si="54">IF((K190*L190)=0,"",(K190*L190))</f>
        <v/>
      </c>
      <c r="O190" s="225"/>
      <c r="P190" s="226"/>
      <c r="Q190" s="410">
        <v>0</v>
      </c>
      <c r="R190" s="223" t="str">
        <f t="shared" ref="R190:R197" si="55">IF((O190*Q190)=0,"",(O190*Q190))</f>
        <v/>
      </c>
      <c r="S190" s="224" t="str">
        <f t="shared" ref="S190:S197" si="56">IF((P190*Q190)=0,"",(P190*Q190))</f>
        <v/>
      </c>
      <c r="T190" s="225"/>
      <c r="U190" s="226"/>
      <c r="V190" s="433">
        <v>0</v>
      </c>
      <c r="W190" s="223" t="str">
        <f t="shared" ref="W190:W197" si="57">IF((T190*V190)=0,"",(T190*V190))</f>
        <v/>
      </c>
      <c r="X190" s="224" t="str">
        <f t="shared" ref="X190:X197" si="58">IF((U190*V190)=0,"",(U190*V190))</f>
        <v/>
      </c>
    </row>
    <row r="191" spans="1:24" ht="14.65" customHeight="1" x14ac:dyDescent="0.25">
      <c r="A191" s="339"/>
      <c r="B191" s="341"/>
      <c r="C191" s="59" t="s">
        <v>215</v>
      </c>
      <c r="D191" s="92" t="s">
        <v>256</v>
      </c>
      <c r="E191" s="229"/>
      <c r="F191" s="230"/>
      <c r="G191" s="196">
        <v>0</v>
      </c>
      <c r="H191" s="227" t="str">
        <f t="shared" si="51"/>
        <v/>
      </c>
      <c r="I191" s="228" t="str">
        <f t="shared" si="52"/>
        <v/>
      </c>
      <c r="J191" s="229"/>
      <c r="K191" s="230"/>
      <c r="L191" s="182">
        <v>1</v>
      </c>
      <c r="M191" s="227" t="str">
        <f t="shared" si="53"/>
        <v/>
      </c>
      <c r="N191" s="228" t="str">
        <f t="shared" si="54"/>
        <v/>
      </c>
      <c r="O191" s="229"/>
      <c r="P191" s="230"/>
      <c r="Q191" s="414">
        <v>0</v>
      </c>
      <c r="R191" s="227" t="str">
        <f t="shared" si="55"/>
        <v/>
      </c>
      <c r="S191" s="228" t="str">
        <f t="shared" si="56"/>
        <v/>
      </c>
      <c r="T191" s="229"/>
      <c r="U191" s="230"/>
      <c r="V191" s="437">
        <v>0</v>
      </c>
      <c r="W191" s="227" t="str">
        <f t="shared" si="57"/>
        <v/>
      </c>
      <c r="X191" s="228" t="str">
        <f t="shared" si="58"/>
        <v/>
      </c>
    </row>
    <row r="192" spans="1:24" ht="14.65" customHeight="1" x14ac:dyDescent="0.25">
      <c r="A192" s="339"/>
      <c r="B192" s="341"/>
      <c r="C192" s="59" t="s">
        <v>216</v>
      </c>
      <c r="D192" s="92" t="s">
        <v>256</v>
      </c>
      <c r="E192" s="229"/>
      <c r="F192" s="230"/>
      <c r="G192" s="196">
        <v>0</v>
      </c>
      <c r="H192" s="227" t="str">
        <f t="shared" si="51"/>
        <v/>
      </c>
      <c r="I192" s="228" t="str">
        <f t="shared" si="52"/>
        <v/>
      </c>
      <c r="J192" s="229"/>
      <c r="K192" s="230"/>
      <c r="L192" s="182">
        <v>0</v>
      </c>
      <c r="M192" s="227" t="str">
        <f t="shared" si="53"/>
        <v/>
      </c>
      <c r="N192" s="228" t="str">
        <f t="shared" si="54"/>
        <v/>
      </c>
      <c r="O192" s="229"/>
      <c r="P192" s="230"/>
      <c r="Q192" s="414">
        <v>1</v>
      </c>
      <c r="R192" s="227" t="str">
        <f t="shared" si="55"/>
        <v/>
      </c>
      <c r="S192" s="228" t="str">
        <f t="shared" si="56"/>
        <v/>
      </c>
      <c r="T192" s="229"/>
      <c r="U192" s="230"/>
      <c r="V192" s="437">
        <v>0</v>
      </c>
      <c r="W192" s="227" t="str">
        <f t="shared" si="57"/>
        <v/>
      </c>
      <c r="X192" s="228" t="str">
        <f t="shared" si="58"/>
        <v/>
      </c>
    </row>
    <row r="193" spans="1:24" ht="14.65" customHeight="1" x14ac:dyDescent="0.25">
      <c r="A193" s="339"/>
      <c r="B193" s="341"/>
      <c r="C193" s="59" t="s">
        <v>217</v>
      </c>
      <c r="D193" s="92" t="s">
        <v>256</v>
      </c>
      <c r="E193" s="229"/>
      <c r="F193" s="230"/>
      <c r="G193" s="196">
        <v>0</v>
      </c>
      <c r="H193" s="227" t="str">
        <f t="shared" si="51"/>
        <v/>
      </c>
      <c r="I193" s="228" t="str">
        <f t="shared" si="52"/>
        <v/>
      </c>
      <c r="J193" s="229"/>
      <c r="K193" s="230"/>
      <c r="L193" s="182">
        <v>1</v>
      </c>
      <c r="M193" s="227" t="str">
        <f t="shared" si="53"/>
        <v/>
      </c>
      <c r="N193" s="228" t="str">
        <f t="shared" si="54"/>
        <v/>
      </c>
      <c r="O193" s="229"/>
      <c r="P193" s="230"/>
      <c r="Q193" s="414">
        <v>0</v>
      </c>
      <c r="R193" s="227" t="str">
        <f t="shared" si="55"/>
        <v/>
      </c>
      <c r="S193" s="228" t="str">
        <f t="shared" si="56"/>
        <v/>
      </c>
      <c r="T193" s="229"/>
      <c r="U193" s="230"/>
      <c r="V193" s="437">
        <v>0</v>
      </c>
      <c r="W193" s="227" t="str">
        <f t="shared" si="57"/>
        <v/>
      </c>
      <c r="X193" s="228" t="str">
        <f t="shared" si="58"/>
        <v/>
      </c>
    </row>
    <row r="194" spans="1:24" ht="14.65" customHeight="1" x14ac:dyDescent="0.25">
      <c r="A194" s="339"/>
      <c r="B194" s="341"/>
      <c r="C194" s="59" t="s">
        <v>218</v>
      </c>
      <c r="D194" s="92" t="s">
        <v>256</v>
      </c>
      <c r="E194" s="229"/>
      <c r="F194" s="230"/>
      <c r="G194" s="196">
        <v>0</v>
      </c>
      <c r="H194" s="227" t="str">
        <f t="shared" si="51"/>
        <v/>
      </c>
      <c r="I194" s="228" t="str">
        <f t="shared" si="52"/>
        <v/>
      </c>
      <c r="J194" s="229"/>
      <c r="K194" s="230"/>
      <c r="L194" s="182">
        <v>0</v>
      </c>
      <c r="M194" s="227" t="str">
        <f t="shared" si="53"/>
        <v/>
      </c>
      <c r="N194" s="228" t="str">
        <f t="shared" si="54"/>
        <v/>
      </c>
      <c r="O194" s="229"/>
      <c r="P194" s="230"/>
      <c r="Q194" s="414">
        <v>1</v>
      </c>
      <c r="R194" s="227" t="str">
        <f t="shared" si="55"/>
        <v/>
      </c>
      <c r="S194" s="228" t="str">
        <f t="shared" si="56"/>
        <v/>
      </c>
      <c r="T194" s="229"/>
      <c r="U194" s="230"/>
      <c r="V194" s="437">
        <v>0</v>
      </c>
      <c r="W194" s="227" t="str">
        <f t="shared" si="57"/>
        <v/>
      </c>
      <c r="X194" s="228" t="str">
        <f t="shared" si="58"/>
        <v/>
      </c>
    </row>
    <row r="195" spans="1:24" s="120" customFormat="1" ht="14.65" customHeight="1" thickBot="1" x14ac:dyDescent="0.3">
      <c r="A195" s="339"/>
      <c r="B195" s="370"/>
      <c r="C195" s="60" t="s">
        <v>219</v>
      </c>
      <c r="D195" s="93" t="s">
        <v>256</v>
      </c>
      <c r="E195" s="233"/>
      <c r="F195" s="234"/>
      <c r="G195" s="197">
        <v>0</v>
      </c>
      <c r="H195" s="231" t="str">
        <f t="shared" si="51"/>
        <v/>
      </c>
      <c r="I195" s="232" t="str">
        <f t="shared" si="52"/>
        <v/>
      </c>
      <c r="J195" s="233"/>
      <c r="K195" s="234"/>
      <c r="L195" s="183">
        <v>0</v>
      </c>
      <c r="M195" s="231" t="str">
        <f t="shared" si="53"/>
        <v/>
      </c>
      <c r="N195" s="232" t="str">
        <f t="shared" si="54"/>
        <v/>
      </c>
      <c r="O195" s="233"/>
      <c r="P195" s="234"/>
      <c r="Q195" s="415">
        <v>0</v>
      </c>
      <c r="R195" s="231" t="str">
        <f t="shared" si="55"/>
        <v/>
      </c>
      <c r="S195" s="232" t="str">
        <f t="shared" si="56"/>
        <v/>
      </c>
      <c r="T195" s="233"/>
      <c r="U195" s="234"/>
      <c r="V195" s="438">
        <v>1</v>
      </c>
      <c r="W195" s="231" t="str">
        <f t="shared" si="57"/>
        <v/>
      </c>
      <c r="X195" s="232" t="str">
        <f t="shared" si="58"/>
        <v/>
      </c>
    </row>
    <row r="196" spans="1:24" ht="14.65" customHeight="1" x14ac:dyDescent="0.25">
      <c r="A196" s="339"/>
      <c r="B196" s="321" t="s">
        <v>220</v>
      </c>
      <c r="C196" s="96" t="s">
        <v>221</v>
      </c>
      <c r="D196" s="94"/>
      <c r="E196" s="250"/>
      <c r="F196" s="251"/>
      <c r="G196" s="198">
        <v>1</v>
      </c>
      <c r="H196" s="248" t="str">
        <f t="shared" si="51"/>
        <v/>
      </c>
      <c r="I196" s="249" t="str">
        <f t="shared" si="52"/>
        <v/>
      </c>
      <c r="J196" s="250"/>
      <c r="K196" s="251"/>
      <c r="L196" s="181">
        <v>1</v>
      </c>
      <c r="M196" s="248" t="str">
        <f t="shared" si="53"/>
        <v/>
      </c>
      <c r="N196" s="249" t="str">
        <f t="shared" si="54"/>
        <v/>
      </c>
      <c r="O196" s="250"/>
      <c r="P196" s="251"/>
      <c r="Q196" s="416">
        <v>1</v>
      </c>
      <c r="R196" s="248" t="str">
        <f t="shared" si="55"/>
        <v/>
      </c>
      <c r="S196" s="249" t="str">
        <f t="shared" si="56"/>
        <v/>
      </c>
      <c r="T196" s="250"/>
      <c r="U196" s="251"/>
      <c r="V196" s="439">
        <v>1</v>
      </c>
      <c r="W196" s="248" t="str">
        <f t="shared" si="57"/>
        <v/>
      </c>
      <c r="X196" s="249" t="str">
        <f t="shared" si="58"/>
        <v/>
      </c>
    </row>
    <row r="197" spans="1:24" ht="14.65" customHeight="1" thickBot="1" x14ac:dyDescent="0.3">
      <c r="A197" s="340"/>
      <c r="B197" s="371"/>
      <c r="C197" s="99" t="s">
        <v>222</v>
      </c>
      <c r="D197" s="95"/>
      <c r="E197" s="254"/>
      <c r="F197" s="255"/>
      <c r="G197" s="197">
        <v>0</v>
      </c>
      <c r="H197" s="252" t="str">
        <f t="shared" si="51"/>
        <v/>
      </c>
      <c r="I197" s="253" t="str">
        <f t="shared" si="52"/>
        <v/>
      </c>
      <c r="J197" s="254"/>
      <c r="K197" s="255"/>
      <c r="L197" s="183">
        <v>1</v>
      </c>
      <c r="M197" s="252" t="str">
        <f t="shared" si="53"/>
        <v/>
      </c>
      <c r="N197" s="253" t="str">
        <f t="shared" si="54"/>
        <v/>
      </c>
      <c r="O197" s="254"/>
      <c r="P197" s="255"/>
      <c r="Q197" s="415">
        <v>1</v>
      </c>
      <c r="R197" s="252" t="str">
        <f t="shared" si="55"/>
        <v/>
      </c>
      <c r="S197" s="253" t="str">
        <f t="shared" si="56"/>
        <v/>
      </c>
      <c r="T197" s="254"/>
      <c r="U197" s="255"/>
      <c r="V197" s="438">
        <v>0</v>
      </c>
      <c r="W197" s="252" t="str">
        <f t="shared" si="57"/>
        <v/>
      </c>
      <c r="X197" s="253" t="str">
        <f t="shared" si="58"/>
        <v/>
      </c>
    </row>
    <row r="198" spans="1:24" x14ac:dyDescent="0.25">
      <c r="A198" s="316" t="s">
        <v>229</v>
      </c>
      <c r="B198" s="372"/>
      <c r="C198" s="36" t="s">
        <v>230</v>
      </c>
      <c r="D198" s="110" t="s">
        <v>256</v>
      </c>
      <c r="E198" s="229"/>
      <c r="F198" s="230"/>
      <c r="G198" s="198">
        <v>2</v>
      </c>
      <c r="H198" s="227" t="str">
        <f t="shared" si="43"/>
        <v/>
      </c>
      <c r="I198" s="228" t="str">
        <f t="shared" si="44"/>
        <v/>
      </c>
      <c r="J198" s="229"/>
      <c r="K198" s="230"/>
      <c r="L198" s="181">
        <v>0</v>
      </c>
      <c r="M198" s="227" t="str">
        <f t="shared" si="45"/>
        <v/>
      </c>
      <c r="N198" s="228" t="str">
        <f t="shared" si="46"/>
        <v/>
      </c>
      <c r="O198" s="229"/>
      <c r="P198" s="230"/>
      <c r="Q198" s="416">
        <v>0</v>
      </c>
      <c r="R198" s="227" t="str">
        <f t="shared" si="47"/>
        <v/>
      </c>
      <c r="S198" s="228" t="str">
        <f t="shared" si="48"/>
        <v/>
      </c>
      <c r="T198" s="229"/>
      <c r="U198" s="230"/>
      <c r="V198" s="439">
        <v>0</v>
      </c>
      <c r="W198" s="227" t="str">
        <f t="shared" si="49"/>
        <v/>
      </c>
      <c r="X198" s="228" t="str">
        <f t="shared" si="50"/>
        <v/>
      </c>
    </row>
    <row r="199" spans="1:24" x14ac:dyDescent="0.25">
      <c r="A199" s="373"/>
      <c r="B199" s="374"/>
      <c r="C199" s="37" t="s">
        <v>231</v>
      </c>
      <c r="D199" s="104" t="s">
        <v>256</v>
      </c>
      <c r="E199" s="229"/>
      <c r="F199" s="230"/>
      <c r="G199" s="196">
        <v>3</v>
      </c>
      <c r="H199" s="227" t="str">
        <f t="shared" si="43"/>
        <v/>
      </c>
      <c r="I199" s="228" t="str">
        <f t="shared" si="44"/>
        <v/>
      </c>
      <c r="J199" s="229"/>
      <c r="K199" s="230"/>
      <c r="L199" s="182">
        <v>2</v>
      </c>
      <c r="M199" s="227" t="str">
        <f t="shared" si="45"/>
        <v/>
      </c>
      <c r="N199" s="228" t="str">
        <f t="shared" si="46"/>
        <v/>
      </c>
      <c r="O199" s="229"/>
      <c r="P199" s="230"/>
      <c r="Q199" s="414">
        <v>3</v>
      </c>
      <c r="R199" s="227" t="str">
        <f t="shared" si="47"/>
        <v/>
      </c>
      <c r="S199" s="228" t="str">
        <f t="shared" si="48"/>
        <v/>
      </c>
      <c r="T199" s="229"/>
      <c r="U199" s="230"/>
      <c r="V199" s="437">
        <v>3</v>
      </c>
      <c r="W199" s="227" t="str">
        <f t="shared" si="49"/>
        <v/>
      </c>
      <c r="X199" s="228" t="str">
        <f t="shared" si="50"/>
        <v/>
      </c>
    </row>
    <row r="200" spans="1:24" ht="15.75" thickBot="1" x14ac:dyDescent="0.3">
      <c r="A200" s="375"/>
      <c r="B200" s="376"/>
      <c r="C200" s="142" t="s">
        <v>232</v>
      </c>
      <c r="D200" s="111" t="s">
        <v>256</v>
      </c>
      <c r="E200" s="241"/>
      <c r="F200" s="242"/>
      <c r="G200" s="197">
        <v>1</v>
      </c>
      <c r="H200" s="239" t="str">
        <f t="shared" si="43"/>
        <v/>
      </c>
      <c r="I200" s="240" t="str">
        <f t="shared" si="44"/>
        <v/>
      </c>
      <c r="J200" s="241"/>
      <c r="K200" s="242"/>
      <c r="L200" s="183">
        <v>2</v>
      </c>
      <c r="M200" s="239" t="str">
        <f t="shared" si="45"/>
        <v/>
      </c>
      <c r="N200" s="240" t="str">
        <f t="shared" si="46"/>
        <v/>
      </c>
      <c r="O200" s="241"/>
      <c r="P200" s="242"/>
      <c r="Q200" s="415">
        <v>1</v>
      </c>
      <c r="R200" s="239" t="str">
        <f t="shared" si="47"/>
        <v/>
      </c>
      <c r="S200" s="240" t="str">
        <f t="shared" si="48"/>
        <v/>
      </c>
      <c r="T200" s="241"/>
      <c r="U200" s="242"/>
      <c r="V200" s="438">
        <v>0</v>
      </c>
      <c r="W200" s="239" t="str">
        <f t="shared" si="49"/>
        <v/>
      </c>
      <c r="X200" s="240" t="str">
        <f t="shared" si="50"/>
        <v/>
      </c>
    </row>
    <row r="201" spans="1:24" s="139" customFormat="1" ht="16.5" thickBot="1" x14ac:dyDescent="0.3">
      <c r="A201" s="317" t="s">
        <v>233</v>
      </c>
      <c r="B201" s="377"/>
      <c r="C201" s="143" t="s">
        <v>234</v>
      </c>
      <c r="D201" s="112" t="s">
        <v>256</v>
      </c>
      <c r="E201" s="258"/>
      <c r="F201" s="259"/>
      <c r="G201" s="204">
        <v>0</v>
      </c>
      <c r="H201" s="256" t="str">
        <f t="shared" si="43"/>
        <v/>
      </c>
      <c r="I201" s="257" t="str">
        <f t="shared" si="44"/>
        <v/>
      </c>
      <c r="J201" s="258"/>
      <c r="K201" s="259"/>
      <c r="L201" s="184">
        <v>0</v>
      </c>
      <c r="M201" s="256" t="str">
        <f t="shared" si="45"/>
        <v/>
      </c>
      <c r="N201" s="257" t="str">
        <f t="shared" si="46"/>
        <v/>
      </c>
      <c r="O201" s="258"/>
      <c r="P201" s="259"/>
      <c r="Q201" s="429">
        <v>0</v>
      </c>
      <c r="R201" s="256" t="str">
        <f t="shared" si="47"/>
        <v/>
      </c>
      <c r="S201" s="257" t="str">
        <f t="shared" si="48"/>
        <v/>
      </c>
      <c r="T201" s="258"/>
      <c r="U201" s="259"/>
      <c r="V201" s="445">
        <v>1</v>
      </c>
      <c r="W201" s="256" t="str">
        <f t="shared" si="49"/>
        <v/>
      </c>
      <c r="X201" s="257" t="str">
        <f t="shared" si="50"/>
        <v/>
      </c>
    </row>
    <row r="202" spans="1:24" s="207" customFormat="1" ht="15.75" x14ac:dyDescent="0.25">
      <c r="B202" s="208"/>
      <c r="C202" s="177" t="s">
        <v>18</v>
      </c>
      <c r="D202" s="177"/>
      <c r="E202" s="243"/>
      <c r="F202" s="243"/>
      <c r="G202" s="278">
        <f>SUM(G179:G201)</f>
        <v>199</v>
      </c>
      <c r="H202" s="243">
        <f t="shared" ref="H202:W202" si="59">SUM(H179:H201)</f>
        <v>0</v>
      </c>
      <c r="I202" s="243">
        <f t="shared" si="59"/>
        <v>0</v>
      </c>
      <c r="J202" s="243"/>
      <c r="K202" s="243"/>
      <c r="L202" s="278">
        <f t="shared" si="59"/>
        <v>200</v>
      </c>
      <c r="M202" s="243">
        <f t="shared" si="59"/>
        <v>0</v>
      </c>
      <c r="N202" s="243">
        <f t="shared" si="59"/>
        <v>0</v>
      </c>
      <c r="O202" s="243"/>
      <c r="P202" s="243"/>
      <c r="Q202" s="177">
        <f t="shared" si="59"/>
        <v>199</v>
      </c>
      <c r="R202" s="243">
        <f t="shared" si="59"/>
        <v>0</v>
      </c>
      <c r="S202" s="243">
        <f t="shared" si="59"/>
        <v>0</v>
      </c>
      <c r="T202" s="243"/>
      <c r="U202" s="243"/>
      <c r="V202" s="177">
        <f t="shared" si="59"/>
        <v>197</v>
      </c>
      <c r="W202" s="243">
        <f t="shared" si="59"/>
        <v>0</v>
      </c>
      <c r="X202" s="243">
        <f>SUM(X179:X201)</f>
        <v>0</v>
      </c>
    </row>
    <row r="203" spans="1:24" x14ac:dyDescent="0.25">
      <c r="C203" s="29"/>
      <c r="D203" s="29"/>
      <c r="E203" s="261"/>
      <c r="F203" s="261"/>
      <c r="G203" s="4"/>
      <c r="H203" s="260"/>
      <c r="I203" s="260"/>
      <c r="J203" s="261"/>
      <c r="K203" s="261"/>
      <c r="L203" s="4"/>
      <c r="M203" s="260"/>
      <c r="N203" s="260"/>
      <c r="O203" s="261"/>
      <c r="P203" s="261"/>
      <c r="Q203" s="430"/>
      <c r="R203" s="261"/>
      <c r="S203" s="261"/>
      <c r="T203" s="261"/>
      <c r="U203" s="261"/>
      <c r="V203" s="430"/>
      <c r="W203" s="261"/>
      <c r="X203" s="261"/>
    </row>
    <row r="204" spans="1:24" ht="26.25" x14ac:dyDescent="0.25">
      <c r="A204" s="301" t="s">
        <v>235</v>
      </c>
      <c r="B204" s="301"/>
      <c r="C204" s="55"/>
      <c r="D204" s="55"/>
      <c r="E204" s="246"/>
      <c r="F204" s="246"/>
      <c r="G204" s="65"/>
      <c r="H204" s="246"/>
      <c r="I204" s="246"/>
      <c r="J204" s="246"/>
      <c r="K204" s="246"/>
      <c r="L204" s="65"/>
      <c r="M204" s="246"/>
      <c r="N204" s="246"/>
      <c r="O204" s="246"/>
      <c r="P204" s="246"/>
      <c r="Q204" s="427"/>
      <c r="R204" s="246"/>
      <c r="S204" s="246"/>
      <c r="T204" s="246"/>
      <c r="U204" s="246"/>
      <c r="V204" s="427"/>
      <c r="W204" s="246"/>
      <c r="X204" s="246"/>
    </row>
    <row r="205" spans="1:24" ht="27" thickBot="1" x14ac:dyDescent="0.3">
      <c r="A205" s="39"/>
      <c r="C205" s="54"/>
      <c r="D205" s="54"/>
      <c r="E205" s="247"/>
      <c r="F205" s="247"/>
      <c r="G205" s="64"/>
      <c r="H205" s="247"/>
      <c r="I205" s="247"/>
      <c r="J205" s="247"/>
      <c r="K205" s="247"/>
      <c r="L205" s="64"/>
      <c r="M205" s="247"/>
      <c r="N205" s="247"/>
      <c r="O205" s="247"/>
      <c r="P205" s="247"/>
      <c r="Q205" s="428"/>
      <c r="R205" s="247"/>
      <c r="S205" s="247"/>
      <c r="T205" s="247"/>
      <c r="U205" s="247"/>
      <c r="V205" s="428"/>
      <c r="W205" s="247"/>
      <c r="X205" s="247"/>
    </row>
    <row r="206" spans="1:24" ht="14.45" customHeight="1" x14ac:dyDescent="0.25">
      <c r="A206" s="313" t="s">
        <v>236</v>
      </c>
      <c r="B206" s="361"/>
      <c r="C206" s="30" t="s">
        <v>237</v>
      </c>
      <c r="D206" s="91" t="s">
        <v>256</v>
      </c>
      <c r="E206" s="229"/>
      <c r="F206" s="230"/>
      <c r="G206" s="181">
        <v>10</v>
      </c>
      <c r="H206" s="227" t="str">
        <f>IF((E206*G206)=0,"",(E206*G206))</f>
        <v/>
      </c>
      <c r="I206" s="228" t="str">
        <f>IF((F206*G206)=0,"",(F206*G206))</f>
        <v/>
      </c>
      <c r="J206" s="229"/>
      <c r="K206" s="230"/>
      <c r="L206" s="181">
        <v>10</v>
      </c>
      <c r="M206" s="227" t="str">
        <f>IF((J206*L206)=0,"",(J206*L206))</f>
        <v/>
      </c>
      <c r="N206" s="228" t="str">
        <f>IF((K206*L206)=0,"",(K206*L206))</f>
        <v/>
      </c>
      <c r="O206" s="229"/>
      <c r="P206" s="230"/>
      <c r="Q206" s="416">
        <v>10</v>
      </c>
      <c r="R206" s="227" t="str">
        <f>IF((O206*Q206)=0,"",(O206*Q206))</f>
        <v/>
      </c>
      <c r="S206" s="228" t="str">
        <f>IF((P206*Q206)=0,"",(P206*Q206))</f>
        <v/>
      </c>
      <c r="T206" s="229"/>
      <c r="U206" s="230"/>
      <c r="V206" s="439">
        <v>10</v>
      </c>
      <c r="W206" s="227" t="str">
        <f>IF((T206*V206)=0,"",(T206*V206))</f>
        <v/>
      </c>
      <c r="X206" s="228" t="str">
        <f>IF((U206*V206)=0,"",(U206*V206))</f>
        <v/>
      </c>
    </row>
    <row r="207" spans="1:24" ht="14.45" customHeight="1" x14ac:dyDescent="0.25">
      <c r="A207" s="362"/>
      <c r="B207" s="363"/>
      <c r="C207" s="31" t="s">
        <v>238</v>
      </c>
      <c r="D207" s="92" t="s">
        <v>256</v>
      </c>
      <c r="E207" s="229"/>
      <c r="F207" s="230"/>
      <c r="G207" s="182">
        <v>10</v>
      </c>
      <c r="H207" s="227" t="str">
        <f>IF((E207*G207)=0,"",(E207*G207))</f>
        <v/>
      </c>
      <c r="I207" s="228" t="str">
        <f>IF((F207*G207)=0,"",(F207*G207))</f>
        <v/>
      </c>
      <c r="J207" s="229"/>
      <c r="K207" s="230"/>
      <c r="L207" s="182">
        <v>10</v>
      </c>
      <c r="M207" s="227" t="str">
        <f>IF((J207*L207)=0,"",(J207*L207))</f>
        <v/>
      </c>
      <c r="N207" s="228" t="str">
        <f>IF((K207*L207)=0,"",(K207*L207))</f>
        <v/>
      </c>
      <c r="O207" s="229"/>
      <c r="P207" s="230"/>
      <c r="Q207" s="414">
        <v>10</v>
      </c>
      <c r="R207" s="227" t="str">
        <f>IF((O207*Q207)=0,"",(O207*Q207))</f>
        <v/>
      </c>
      <c r="S207" s="228" t="str">
        <f>IF((P207*Q207)=0,"",(P207*Q207))</f>
        <v/>
      </c>
      <c r="T207" s="229"/>
      <c r="U207" s="230"/>
      <c r="V207" s="437">
        <v>10</v>
      </c>
      <c r="W207" s="227" t="str">
        <f>IF((T207*V207)=0,"",(T207*V207))</f>
        <v/>
      </c>
      <c r="X207" s="228" t="str">
        <f>IF((U207*V207)=0,"",(U207*V207))</f>
        <v/>
      </c>
    </row>
    <row r="208" spans="1:24" ht="14.65" customHeight="1" thickBot="1" x14ac:dyDescent="0.3">
      <c r="A208" s="364"/>
      <c r="B208" s="365"/>
      <c r="C208" s="31" t="s">
        <v>239</v>
      </c>
      <c r="D208" s="92" t="s">
        <v>256</v>
      </c>
      <c r="E208" s="229"/>
      <c r="F208" s="230"/>
      <c r="G208" s="182">
        <v>2</v>
      </c>
      <c r="H208" s="227" t="str">
        <f>IF((E208*G208)=0,"",(E208*G208))</f>
        <v/>
      </c>
      <c r="I208" s="228" t="str">
        <f>IF((F208*G208)=0,"",(F208*G208))</f>
        <v/>
      </c>
      <c r="J208" s="229"/>
      <c r="K208" s="230"/>
      <c r="L208" s="182">
        <v>2</v>
      </c>
      <c r="M208" s="227" t="str">
        <f>IF((J208*L208)=0,"",(J208*L208))</f>
        <v/>
      </c>
      <c r="N208" s="228" t="str">
        <f>IF((K208*L208)=0,"",(K208*L208))</f>
        <v/>
      </c>
      <c r="O208" s="229"/>
      <c r="P208" s="230"/>
      <c r="Q208" s="414">
        <v>2</v>
      </c>
      <c r="R208" s="227" t="str">
        <f>IF((O208*Q208)=0,"",(O208*Q208))</f>
        <v/>
      </c>
      <c r="S208" s="228" t="str">
        <f>IF((P208*Q208)=0,"",(P208*Q208))</f>
        <v/>
      </c>
      <c r="T208" s="229"/>
      <c r="U208" s="230"/>
      <c r="V208" s="437">
        <v>2</v>
      </c>
      <c r="W208" s="227" t="str">
        <f>IF((T208*V208)=0,"",(T208*V208))</f>
        <v/>
      </c>
      <c r="X208" s="228" t="str">
        <f>IF((U208*V208)=0,"",(U208*V208))</f>
        <v/>
      </c>
    </row>
    <row r="209" spans="1:24" s="207" customFormat="1" ht="15.75" x14ac:dyDescent="0.25">
      <c r="B209" s="208"/>
      <c r="C209" s="177" t="s">
        <v>18</v>
      </c>
      <c r="D209" s="177"/>
      <c r="E209" s="243"/>
      <c r="F209" s="243"/>
      <c r="G209" s="278">
        <f>SUM(G206:G208)</f>
        <v>22</v>
      </c>
      <c r="H209" s="243">
        <f t="shared" ref="H209:X209" si="60">SUM(H206:H208)</f>
        <v>0</v>
      </c>
      <c r="I209" s="243">
        <f t="shared" si="60"/>
        <v>0</v>
      </c>
      <c r="J209" s="243"/>
      <c r="K209" s="243"/>
      <c r="L209" s="278">
        <f t="shared" si="60"/>
        <v>22</v>
      </c>
      <c r="M209" s="243">
        <f t="shared" si="60"/>
        <v>0</v>
      </c>
      <c r="N209" s="243">
        <f t="shared" si="60"/>
        <v>0</v>
      </c>
      <c r="O209" s="243"/>
      <c r="P209" s="243"/>
      <c r="Q209" s="177">
        <f t="shared" si="60"/>
        <v>22</v>
      </c>
      <c r="R209" s="243">
        <f t="shared" si="60"/>
        <v>0</v>
      </c>
      <c r="S209" s="243">
        <f t="shared" si="60"/>
        <v>0</v>
      </c>
      <c r="T209" s="243">
        <f t="shared" si="60"/>
        <v>0</v>
      </c>
      <c r="U209" s="243">
        <f t="shared" si="60"/>
        <v>0</v>
      </c>
      <c r="V209" s="177">
        <f t="shared" si="60"/>
        <v>22</v>
      </c>
      <c r="W209" s="243">
        <f t="shared" si="60"/>
        <v>0</v>
      </c>
      <c r="X209" s="243">
        <f t="shared" si="60"/>
        <v>0</v>
      </c>
    </row>
    <row r="210" spans="1:24" x14ac:dyDescent="0.25">
      <c r="C210" s="29"/>
      <c r="D210" s="29"/>
      <c r="E210" s="261"/>
      <c r="F210" s="261"/>
      <c r="G210" s="4"/>
      <c r="H210" s="260"/>
      <c r="I210" s="260"/>
      <c r="J210" s="261"/>
      <c r="K210" s="261"/>
      <c r="L210" s="4"/>
      <c r="M210" s="260"/>
      <c r="N210" s="260"/>
      <c r="O210" s="261"/>
      <c r="P210" s="261"/>
      <c r="Q210" s="430"/>
      <c r="R210" s="261"/>
      <c r="S210" s="261"/>
      <c r="T210" s="261"/>
      <c r="U210" s="261"/>
      <c r="V210" s="430"/>
      <c r="W210" s="261"/>
      <c r="X210" s="261"/>
    </row>
    <row r="211" spans="1:24" ht="26.25" x14ac:dyDescent="0.25">
      <c r="A211" s="301" t="s">
        <v>240</v>
      </c>
      <c r="B211" s="301"/>
      <c r="C211" s="55"/>
      <c r="D211" s="55"/>
      <c r="E211" s="246"/>
      <c r="F211" s="246"/>
      <c r="G211" s="65"/>
      <c r="H211" s="246"/>
      <c r="I211" s="246"/>
      <c r="J211" s="246"/>
      <c r="K211" s="246"/>
      <c r="L211" s="65"/>
      <c r="M211" s="246"/>
      <c r="N211" s="246"/>
      <c r="O211" s="246"/>
      <c r="P211" s="246"/>
      <c r="Q211" s="427"/>
      <c r="R211" s="246"/>
      <c r="S211" s="246"/>
      <c r="T211" s="246"/>
      <c r="U211" s="246"/>
      <c r="V211" s="427"/>
      <c r="W211" s="246"/>
      <c r="X211" s="246"/>
    </row>
    <row r="212" spans="1:24" ht="27" thickBot="1" x14ac:dyDescent="0.3">
      <c r="A212" s="39"/>
      <c r="C212" s="54"/>
      <c r="D212" s="54"/>
      <c r="E212" s="247"/>
      <c r="F212" s="247"/>
      <c r="G212" s="64"/>
      <c r="H212" s="247"/>
      <c r="I212" s="247"/>
      <c r="J212" s="247"/>
      <c r="K212" s="247"/>
      <c r="L212" s="64"/>
      <c r="M212" s="247"/>
      <c r="N212" s="247"/>
      <c r="O212" s="247"/>
      <c r="P212" s="247"/>
      <c r="Q212" s="428"/>
      <c r="R212" s="247"/>
      <c r="S212" s="247"/>
      <c r="T212" s="247"/>
      <c r="U212" s="247"/>
      <c r="V212" s="428"/>
      <c r="W212" s="247"/>
      <c r="X212" s="247"/>
    </row>
    <row r="213" spans="1:24" s="119" customFormat="1" ht="14.65" customHeight="1" x14ac:dyDescent="0.25">
      <c r="A213" s="313" t="s">
        <v>241</v>
      </c>
      <c r="B213" s="361"/>
      <c r="C213" s="61" t="s">
        <v>242</v>
      </c>
      <c r="D213" s="91" t="s">
        <v>256</v>
      </c>
      <c r="E213" s="225"/>
      <c r="F213" s="226"/>
      <c r="G213" s="198">
        <v>1</v>
      </c>
      <c r="H213" s="223" t="str">
        <f t="shared" ref="H213:H224" si="61">IF((E213*G213)=0,"",(E213*G213))</f>
        <v/>
      </c>
      <c r="I213" s="224" t="str">
        <f t="shared" ref="I213:I224" si="62">IF((F213*G213)=0,"",(F213*G213))</f>
        <v/>
      </c>
      <c r="J213" s="225"/>
      <c r="K213" s="226"/>
      <c r="L213" s="181">
        <v>0</v>
      </c>
      <c r="M213" s="223" t="str">
        <f t="shared" ref="M213:M224" si="63">IF((J213*L213)=0,"",(J213*L213))</f>
        <v/>
      </c>
      <c r="N213" s="224" t="str">
        <f t="shared" ref="N213:N224" si="64">IF((K213*L213)=0,"",(K213*L213))</f>
        <v/>
      </c>
      <c r="O213" s="225"/>
      <c r="P213" s="226"/>
      <c r="Q213" s="416">
        <v>0</v>
      </c>
      <c r="R213" s="223" t="str">
        <f t="shared" ref="R213:R224" si="65">IF((O213*Q213)=0,"",(O213*Q213))</f>
        <v/>
      </c>
      <c r="S213" s="224" t="str">
        <f t="shared" ref="S213:S224" si="66">IF((P213*Q213)=0,"",(P213*Q213))</f>
        <v/>
      </c>
      <c r="T213" s="225"/>
      <c r="U213" s="226"/>
      <c r="V213" s="439">
        <v>0</v>
      </c>
      <c r="W213" s="223" t="str">
        <f t="shared" ref="W213:W224" si="67">IF((T213*V213)=0,"",(T213*V213))</f>
        <v/>
      </c>
      <c r="X213" s="224" t="str">
        <f t="shared" ref="X213:X224" si="68">IF((U213*V213)=0,"",(U213*V213))</f>
        <v/>
      </c>
    </row>
    <row r="214" spans="1:24" ht="14.65" customHeight="1" x14ac:dyDescent="0.25">
      <c r="A214" s="362"/>
      <c r="B214" s="363"/>
      <c r="C214" s="59" t="s">
        <v>243</v>
      </c>
      <c r="D214" s="92" t="s">
        <v>256</v>
      </c>
      <c r="E214" s="229"/>
      <c r="F214" s="230"/>
      <c r="G214" s="196">
        <v>1</v>
      </c>
      <c r="H214" s="227" t="str">
        <f t="shared" si="61"/>
        <v/>
      </c>
      <c r="I214" s="228" t="str">
        <f t="shared" si="62"/>
        <v/>
      </c>
      <c r="J214" s="229"/>
      <c r="K214" s="230"/>
      <c r="L214" s="182">
        <v>0</v>
      </c>
      <c r="M214" s="227" t="str">
        <f t="shared" si="63"/>
        <v/>
      </c>
      <c r="N214" s="228" t="str">
        <f t="shared" si="64"/>
        <v/>
      </c>
      <c r="O214" s="229"/>
      <c r="P214" s="230"/>
      <c r="Q214" s="414">
        <v>1</v>
      </c>
      <c r="R214" s="227" t="str">
        <f t="shared" si="65"/>
        <v/>
      </c>
      <c r="S214" s="228" t="str">
        <f t="shared" si="66"/>
        <v/>
      </c>
      <c r="T214" s="229"/>
      <c r="U214" s="230"/>
      <c r="V214" s="437">
        <v>1</v>
      </c>
      <c r="W214" s="227" t="str">
        <f t="shared" si="67"/>
        <v/>
      </c>
      <c r="X214" s="228" t="str">
        <f t="shared" si="68"/>
        <v/>
      </c>
    </row>
    <row r="215" spans="1:24" ht="14.65" customHeight="1" x14ac:dyDescent="0.25">
      <c r="A215" s="362"/>
      <c r="B215" s="363"/>
      <c r="C215" s="59" t="s">
        <v>244</v>
      </c>
      <c r="D215" s="92" t="s">
        <v>256</v>
      </c>
      <c r="E215" s="229"/>
      <c r="F215" s="230"/>
      <c r="G215" s="196">
        <v>1</v>
      </c>
      <c r="H215" s="227" t="str">
        <f t="shared" si="61"/>
        <v/>
      </c>
      <c r="I215" s="228" t="str">
        <f t="shared" si="62"/>
        <v/>
      </c>
      <c r="J215" s="229"/>
      <c r="K215" s="230"/>
      <c r="L215" s="182">
        <v>0</v>
      </c>
      <c r="M215" s="227" t="str">
        <f t="shared" si="63"/>
        <v/>
      </c>
      <c r="N215" s="228" t="str">
        <f t="shared" si="64"/>
        <v/>
      </c>
      <c r="O215" s="229"/>
      <c r="P215" s="230"/>
      <c r="Q215" s="414">
        <v>0</v>
      </c>
      <c r="R215" s="227" t="str">
        <f t="shared" si="65"/>
        <v/>
      </c>
      <c r="S215" s="228" t="str">
        <f t="shared" si="66"/>
        <v/>
      </c>
      <c r="T215" s="229"/>
      <c r="U215" s="230"/>
      <c r="V215" s="437">
        <v>0</v>
      </c>
      <c r="W215" s="227" t="str">
        <f t="shared" si="67"/>
        <v/>
      </c>
      <c r="X215" s="228" t="str">
        <f t="shared" si="68"/>
        <v/>
      </c>
    </row>
    <row r="216" spans="1:24" ht="14.65" customHeight="1" x14ac:dyDescent="0.25">
      <c r="A216" s="362"/>
      <c r="B216" s="363"/>
      <c r="C216" s="59" t="s">
        <v>245</v>
      </c>
      <c r="D216" s="92" t="s">
        <v>256</v>
      </c>
      <c r="E216" s="229"/>
      <c r="F216" s="230"/>
      <c r="G216" s="196">
        <v>0</v>
      </c>
      <c r="H216" s="227" t="str">
        <f t="shared" si="61"/>
        <v/>
      </c>
      <c r="I216" s="228" t="str">
        <f t="shared" si="62"/>
        <v/>
      </c>
      <c r="J216" s="229"/>
      <c r="K216" s="230"/>
      <c r="L216" s="182">
        <v>0</v>
      </c>
      <c r="M216" s="227" t="str">
        <f t="shared" si="63"/>
        <v/>
      </c>
      <c r="N216" s="228" t="str">
        <f t="shared" si="64"/>
        <v/>
      </c>
      <c r="O216" s="229"/>
      <c r="P216" s="230"/>
      <c r="Q216" s="414">
        <v>0</v>
      </c>
      <c r="R216" s="227" t="str">
        <f t="shared" si="65"/>
        <v/>
      </c>
      <c r="S216" s="228" t="str">
        <f t="shared" si="66"/>
        <v/>
      </c>
      <c r="T216" s="229"/>
      <c r="U216" s="230"/>
      <c r="V216" s="437">
        <v>1</v>
      </c>
      <c r="W216" s="227" t="str">
        <f t="shared" si="67"/>
        <v/>
      </c>
      <c r="X216" s="228" t="str">
        <f t="shared" si="68"/>
        <v/>
      </c>
    </row>
    <row r="217" spans="1:24" ht="14.65" customHeight="1" x14ac:dyDescent="0.25">
      <c r="A217" s="362"/>
      <c r="B217" s="363"/>
      <c r="C217" s="59" t="s">
        <v>246</v>
      </c>
      <c r="D217" s="92" t="s">
        <v>256</v>
      </c>
      <c r="E217" s="229"/>
      <c r="F217" s="230"/>
      <c r="G217" s="196">
        <v>0</v>
      </c>
      <c r="H217" s="227" t="str">
        <f t="shared" si="61"/>
        <v/>
      </c>
      <c r="I217" s="228" t="str">
        <f t="shared" si="62"/>
        <v/>
      </c>
      <c r="J217" s="229"/>
      <c r="K217" s="230"/>
      <c r="L217" s="182">
        <v>0</v>
      </c>
      <c r="M217" s="227" t="str">
        <f t="shared" si="63"/>
        <v/>
      </c>
      <c r="N217" s="228" t="str">
        <f t="shared" si="64"/>
        <v/>
      </c>
      <c r="O217" s="229"/>
      <c r="P217" s="230"/>
      <c r="Q217" s="414">
        <v>1</v>
      </c>
      <c r="R217" s="227" t="str">
        <f t="shared" si="65"/>
        <v/>
      </c>
      <c r="S217" s="228" t="str">
        <f t="shared" si="66"/>
        <v/>
      </c>
      <c r="T217" s="229"/>
      <c r="U217" s="230"/>
      <c r="V217" s="437">
        <v>0</v>
      </c>
      <c r="W217" s="227" t="str">
        <f t="shared" si="67"/>
        <v/>
      </c>
      <c r="X217" s="228" t="str">
        <f t="shared" si="68"/>
        <v/>
      </c>
    </row>
    <row r="218" spans="1:24" ht="14.65" customHeight="1" thickBot="1" x14ac:dyDescent="0.3">
      <c r="A218" s="364"/>
      <c r="B218" s="365"/>
      <c r="C218" s="141" t="s">
        <v>247</v>
      </c>
      <c r="D218" s="109" t="s">
        <v>256</v>
      </c>
      <c r="E218" s="241"/>
      <c r="F218" s="242"/>
      <c r="G218" s="197">
        <v>0</v>
      </c>
      <c r="H218" s="239" t="str">
        <f t="shared" si="61"/>
        <v/>
      </c>
      <c r="I218" s="240" t="str">
        <f t="shared" si="62"/>
        <v/>
      </c>
      <c r="J218" s="241"/>
      <c r="K218" s="242"/>
      <c r="L218" s="183">
        <v>1</v>
      </c>
      <c r="M218" s="239" t="str">
        <f t="shared" si="63"/>
        <v/>
      </c>
      <c r="N218" s="240" t="str">
        <f t="shared" si="64"/>
        <v/>
      </c>
      <c r="O218" s="241"/>
      <c r="P218" s="242"/>
      <c r="Q218" s="415">
        <v>0</v>
      </c>
      <c r="R218" s="239" t="str">
        <f t="shared" si="65"/>
        <v/>
      </c>
      <c r="S218" s="240" t="str">
        <f t="shared" si="66"/>
        <v/>
      </c>
      <c r="T218" s="241"/>
      <c r="U218" s="242"/>
      <c r="V218" s="438">
        <v>0</v>
      </c>
      <c r="W218" s="239" t="str">
        <f t="shared" si="67"/>
        <v/>
      </c>
      <c r="X218" s="240" t="str">
        <f t="shared" si="68"/>
        <v/>
      </c>
    </row>
    <row r="219" spans="1:24" s="149" customFormat="1" ht="14.65" customHeight="1" x14ac:dyDescent="0.25">
      <c r="A219" s="314" t="s">
        <v>248</v>
      </c>
      <c r="B219" s="366"/>
      <c r="C219" s="30" t="s">
        <v>249</v>
      </c>
      <c r="D219" s="91" t="s">
        <v>256</v>
      </c>
      <c r="E219" s="263"/>
      <c r="F219" s="226"/>
      <c r="G219" s="198">
        <v>2</v>
      </c>
      <c r="H219" s="223" t="str">
        <f t="shared" si="61"/>
        <v/>
      </c>
      <c r="I219" s="223" t="str">
        <f t="shared" si="62"/>
        <v/>
      </c>
      <c r="J219" s="226"/>
      <c r="K219" s="226"/>
      <c r="L219" s="181">
        <v>0</v>
      </c>
      <c r="M219" s="223" t="str">
        <f t="shared" si="63"/>
        <v/>
      </c>
      <c r="N219" s="223" t="str">
        <f t="shared" si="64"/>
        <v/>
      </c>
      <c r="O219" s="226"/>
      <c r="P219" s="226"/>
      <c r="Q219" s="416">
        <v>0</v>
      </c>
      <c r="R219" s="223" t="str">
        <f t="shared" si="65"/>
        <v/>
      </c>
      <c r="S219" s="223" t="str">
        <f t="shared" si="66"/>
        <v/>
      </c>
      <c r="T219" s="226"/>
      <c r="U219" s="226"/>
      <c r="V219" s="439">
        <v>0</v>
      </c>
      <c r="W219" s="223" t="str">
        <f t="shared" si="67"/>
        <v/>
      </c>
      <c r="X219" s="223" t="str">
        <f t="shared" si="68"/>
        <v/>
      </c>
    </row>
    <row r="220" spans="1:24" s="148" customFormat="1" ht="14.65" customHeight="1" x14ac:dyDescent="0.25">
      <c r="A220" s="352"/>
      <c r="B220" s="367"/>
      <c r="C220" s="31" t="s">
        <v>250</v>
      </c>
      <c r="D220" s="92" t="s">
        <v>256</v>
      </c>
      <c r="E220" s="264"/>
      <c r="F220" s="230"/>
      <c r="G220" s="196">
        <v>3</v>
      </c>
      <c r="H220" s="227" t="str">
        <f t="shared" si="61"/>
        <v/>
      </c>
      <c r="I220" s="227" t="str">
        <f t="shared" si="62"/>
        <v/>
      </c>
      <c r="J220" s="230"/>
      <c r="K220" s="230"/>
      <c r="L220" s="182">
        <v>0</v>
      </c>
      <c r="M220" s="227" t="str">
        <f t="shared" si="63"/>
        <v/>
      </c>
      <c r="N220" s="227" t="str">
        <f t="shared" si="64"/>
        <v/>
      </c>
      <c r="O220" s="230"/>
      <c r="P220" s="230"/>
      <c r="Q220" s="414">
        <v>0</v>
      </c>
      <c r="R220" s="227" t="str">
        <f t="shared" si="65"/>
        <v/>
      </c>
      <c r="S220" s="227" t="str">
        <f t="shared" si="66"/>
        <v/>
      </c>
      <c r="T220" s="230"/>
      <c r="U220" s="230"/>
      <c r="V220" s="437">
        <v>0</v>
      </c>
      <c r="W220" s="227" t="str">
        <f t="shared" si="67"/>
        <v/>
      </c>
      <c r="X220" s="227" t="str">
        <f t="shared" si="68"/>
        <v/>
      </c>
    </row>
    <row r="221" spans="1:24" s="148" customFormat="1" ht="14.65" customHeight="1" x14ac:dyDescent="0.25">
      <c r="A221" s="352"/>
      <c r="B221" s="367"/>
      <c r="C221" s="31" t="s">
        <v>251</v>
      </c>
      <c r="D221" s="92" t="s">
        <v>256</v>
      </c>
      <c r="E221" s="264"/>
      <c r="F221" s="230"/>
      <c r="G221" s="196">
        <v>1</v>
      </c>
      <c r="H221" s="227" t="str">
        <f t="shared" si="61"/>
        <v/>
      </c>
      <c r="I221" s="227" t="str">
        <f t="shared" si="62"/>
        <v/>
      </c>
      <c r="J221" s="230"/>
      <c r="K221" s="230"/>
      <c r="L221" s="182">
        <v>0</v>
      </c>
      <c r="M221" s="227" t="str">
        <f t="shared" si="63"/>
        <v/>
      </c>
      <c r="N221" s="227" t="str">
        <f t="shared" si="64"/>
        <v/>
      </c>
      <c r="O221" s="230"/>
      <c r="P221" s="230"/>
      <c r="Q221" s="414">
        <v>0</v>
      </c>
      <c r="R221" s="227" t="str">
        <f t="shared" si="65"/>
        <v/>
      </c>
      <c r="S221" s="227" t="str">
        <f t="shared" si="66"/>
        <v/>
      </c>
      <c r="T221" s="230"/>
      <c r="U221" s="230"/>
      <c r="V221" s="437">
        <v>0</v>
      </c>
      <c r="W221" s="227" t="str">
        <f t="shared" si="67"/>
        <v/>
      </c>
      <c r="X221" s="227" t="str">
        <f t="shared" si="68"/>
        <v/>
      </c>
    </row>
    <row r="222" spans="1:24" s="148" customFormat="1" ht="14.65" customHeight="1" x14ac:dyDescent="0.25">
      <c r="A222" s="352"/>
      <c r="B222" s="367"/>
      <c r="C222" s="31" t="s">
        <v>252</v>
      </c>
      <c r="D222" s="92" t="s">
        <v>256</v>
      </c>
      <c r="E222" s="264"/>
      <c r="F222" s="230"/>
      <c r="G222" s="196">
        <v>0</v>
      </c>
      <c r="H222" s="227" t="str">
        <f t="shared" si="61"/>
        <v/>
      </c>
      <c r="I222" s="227" t="str">
        <f t="shared" si="62"/>
        <v/>
      </c>
      <c r="J222" s="230"/>
      <c r="K222" s="230"/>
      <c r="L222" s="182">
        <v>1</v>
      </c>
      <c r="M222" s="227" t="str">
        <f t="shared" si="63"/>
        <v/>
      </c>
      <c r="N222" s="227" t="str">
        <f t="shared" si="64"/>
        <v/>
      </c>
      <c r="O222" s="230"/>
      <c r="P222" s="230"/>
      <c r="Q222" s="414">
        <v>1</v>
      </c>
      <c r="R222" s="227" t="str">
        <f t="shared" si="65"/>
        <v/>
      </c>
      <c r="S222" s="227" t="str">
        <f t="shared" si="66"/>
        <v/>
      </c>
      <c r="T222" s="230"/>
      <c r="U222" s="230"/>
      <c r="V222" s="437">
        <v>1</v>
      </c>
      <c r="W222" s="227" t="str">
        <f t="shared" si="67"/>
        <v/>
      </c>
      <c r="X222" s="227" t="str">
        <f t="shared" si="68"/>
        <v/>
      </c>
    </row>
    <row r="223" spans="1:24" s="148" customFormat="1" ht="14.65" customHeight="1" x14ac:dyDescent="0.25">
      <c r="A223" s="352"/>
      <c r="B223" s="367"/>
      <c r="C223" s="31" t="s">
        <v>253</v>
      </c>
      <c r="D223" s="92" t="s">
        <v>256</v>
      </c>
      <c r="E223" s="264"/>
      <c r="F223" s="230"/>
      <c r="G223" s="196">
        <v>0</v>
      </c>
      <c r="H223" s="227" t="str">
        <f t="shared" si="61"/>
        <v/>
      </c>
      <c r="I223" s="227" t="str">
        <f t="shared" si="62"/>
        <v/>
      </c>
      <c r="J223" s="230"/>
      <c r="K223" s="230"/>
      <c r="L223" s="182">
        <v>1</v>
      </c>
      <c r="M223" s="227" t="str">
        <f t="shared" si="63"/>
        <v/>
      </c>
      <c r="N223" s="227" t="str">
        <f t="shared" si="64"/>
        <v/>
      </c>
      <c r="O223" s="230"/>
      <c r="P223" s="230"/>
      <c r="Q223" s="414">
        <v>0</v>
      </c>
      <c r="R223" s="227" t="str">
        <f t="shared" si="65"/>
        <v/>
      </c>
      <c r="S223" s="227" t="str">
        <f t="shared" si="66"/>
        <v/>
      </c>
      <c r="T223" s="230"/>
      <c r="U223" s="230"/>
      <c r="V223" s="437">
        <v>0</v>
      </c>
      <c r="W223" s="227" t="str">
        <f t="shared" si="67"/>
        <v/>
      </c>
      <c r="X223" s="227" t="str">
        <f t="shared" si="68"/>
        <v/>
      </c>
    </row>
    <row r="224" spans="1:24" s="150" customFormat="1" ht="14.65" customHeight="1" thickBot="1" x14ac:dyDescent="0.3">
      <c r="A224" s="368"/>
      <c r="B224" s="369"/>
      <c r="C224" s="32" t="s">
        <v>254</v>
      </c>
      <c r="D224" s="93" t="s">
        <v>256</v>
      </c>
      <c r="E224" s="265"/>
      <c r="F224" s="234"/>
      <c r="G224" s="197">
        <v>0</v>
      </c>
      <c r="H224" s="231" t="str">
        <f t="shared" si="61"/>
        <v/>
      </c>
      <c r="I224" s="231" t="str">
        <f t="shared" si="62"/>
        <v/>
      </c>
      <c r="J224" s="234"/>
      <c r="K224" s="234"/>
      <c r="L224" s="183">
        <v>0</v>
      </c>
      <c r="M224" s="231" t="str">
        <f t="shared" si="63"/>
        <v/>
      </c>
      <c r="N224" s="231" t="str">
        <f t="shared" si="64"/>
        <v/>
      </c>
      <c r="O224" s="234"/>
      <c r="P224" s="234"/>
      <c r="Q224" s="415">
        <v>1</v>
      </c>
      <c r="R224" s="231" t="str">
        <f t="shared" si="65"/>
        <v/>
      </c>
      <c r="S224" s="231" t="str">
        <f t="shared" si="66"/>
        <v/>
      </c>
      <c r="T224" s="234"/>
      <c r="U224" s="234"/>
      <c r="V224" s="438">
        <v>1</v>
      </c>
      <c r="W224" s="231" t="str">
        <f t="shared" si="67"/>
        <v/>
      </c>
      <c r="X224" s="231" t="str">
        <f t="shared" si="68"/>
        <v/>
      </c>
    </row>
    <row r="225" spans="2:24" ht="15.75" x14ac:dyDescent="0.25">
      <c r="C225" s="114" t="s">
        <v>18</v>
      </c>
      <c r="D225" s="114"/>
      <c r="E225" s="243"/>
      <c r="F225" s="243"/>
      <c r="G225" s="279">
        <f>SUM(G213:G224)</f>
        <v>9</v>
      </c>
      <c r="H225" s="243">
        <f t="shared" ref="H225:X225" si="69">SUM(H213:H224)</f>
        <v>0</v>
      </c>
      <c r="I225" s="243">
        <f t="shared" si="69"/>
        <v>0</v>
      </c>
      <c r="J225" s="243"/>
      <c r="K225" s="243"/>
      <c r="L225" s="279">
        <f t="shared" si="69"/>
        <v>3</v>
      </c>
      <c r="M225" s="243">
        <f t="shared" si="69"/>
        <v>0</v>
      </c>
      <c r="N225" s="243">
        <f t="shared" si="69"/>
        <v>0</v>
      </c>
      <c r="O225" s="243"/>
      <c r="P225" s="243"/>
      <c r="Q225" s="177">
        <f t="shared" si="69"/>
        <v>4</v>
      </c>
      <c r="R225" s="243">
        <f t="shared" si="69"/>
        <v>0</v>
      </c>
      <c r="S225" s="243">
        <f t="shared" si="69"/>
        <v>0</v>
      </c>
      <c r="T225" s="243"/>
      <c r="U225" s="243"/>
      <c r="V225" s="177">
        <f t="shared" si="69"/>
        <v>4</v>
      </c>
      <c r="W225" s="243">
        <f t="shared" si="69"/>
        <v>0</v>
      </c>
      <c r="X225" s="243">
        <f t="shared" si="69"/>
        <v>0</v>
      </c>
    </row>
    <row r="226" spans="2:24" s="48" customFormat="1" ht="18.75" x14ac:dyDescent="0.3">
      <c r="B226" s="147"/>
      <c r="C226" s="117" t="s">
        <v>255</v>
      </c>
      <c r="D226" s="117"/>
      <c r="E226" s="266"/>
      <c r="F226" s="266"/>
      <c r="G226" s="280">
        <f>+G225+G209+G203+G202+G176+G164</f>
        <v>499</v>
      </c>
      <c r="H226" s="262">
        <f>+H225+H209+H203+H202+H176+H164</f>
        <v>0</v>
      </c>
      <c r="I226" s="262">
        <f>+I225+I209+I203+I202+I176+I164</f>
        <v>0</v>
      </c>
      <c r="J226" s="262"/>
      <c r="K226" s="262"/>
      <c r="L226" s="280">
        <f>+L225+L209+L203+L202+L176+L164</f>
        <v>491</v>
      </c>
      <c r="M226" s="262">
        <f>+M225+M209+M203+M202+M176+M164</f>
        <v>0</v>
      </c>
      <c r="N226" s="262">
        <f>+N225+N209+N203+N202+N176+N164</f>
        <v>0</v>
      </c>
      <c r="O226" s="262"/>
      <c r="P226" s="262"/>
      <c r="Q226" s="431">
        <f>+Q225+Q209+Q203+Q202+Q176+Q164</f>
        <v>484</v>
      </c>
      <c r="R226" s="262">
        <f>+R225+R209+R203+R202+R176+R164</f>
        <v>0</v>
      </c>
      <c r="S226" s="262">
        <f>+S225+S209+S203+S202+S176+S164</f>
        <v>0</v>
      </c>
      <c r="T226" s="262"/>
      <c r="U226" s="262"/>
      <c r="V226" s="431">
        <f>+V225+V209+V203+V202+V176+V164</f>
        <v>472</v>
      </c>
      <c r="W226" s="262">
        <f>+W225+W209+W203+W202+W176+W164</f>
        <v>0</v>
      </c>
      <c r="X226" s="262">
        <f>+X225+X209+X203+X202+X176+X164</f>
        <v>0</v>
      </c>
    </row>
  </sheetData>
  <protectedRanges>
    <protectedRange algorithmName="SHA-512" hashValue="mEco3mQrLbtRwBq5PARcAz5rli5wfT2fWT7TVp4wM8tLmKtoGIYBOM9jmv7V5gFoESHpJbBdHdaaRc66b8Oivw==" saltValue="yAeuvHQa3+MF+83/DKvh5w==" spinCount="100000" sqref="R169:S169 M211:N224 R165:S167 W169:X169 M165:N167 H165:I167 W165:X167 H211:I224 R204:S208 W204:X208 R9:S163 M204:N208 M9:N163 H204:I208 W9:X163 H9:I163 H169:I169 M169:N169 R211:S224 W211:X224 R177:S201 W177:X201 M177:N201 H177:I201" name="Plage1"/>
    <protectedRange algorithmName="SHA-512" hashValue="mEco3mQrLbtRwBq5PARcAz5rli5wfT2fWT7TVp4wM8tLmKtoGIYBOM9jmv7V5gFoESHpJbBdHdaaRc66b8Oivw==" saltValue="yAeuvHQa3+MF+83/DKvh5w==" spinCount="100000" sqref="X202" name="Plage1_1_4"/>
    <protectedRange algorithmName="SHA-512" hashValue="mEco3mQrLbtRwBq5PARcAz5rli5wfT2fWT7TVp4wM8tLmKtoGIYBOM9jmv7V5gFoESHpJbBdHdaaRc66b8Oivw==" saltValue="yAeuvHQa3+MF+83/DKvh5w==" spinCount="100000" sqref="R168:S168 W168:X168 M168:N168 H168:I168" name="Plage1_1"/>
    <protectedRange algorithmName="SHA-512" hashValue="mEco3mQrLbtRwBq5PARcAz5rli5wfT2fWT7TVp4wM8tLmKtoGIYBOM9jmv7V5gFoESHpJbBdHdaaRc66b8Oivw==" saltValue="yAeuvHQa3+MF+83/DKvh5w==" spinCount="100000" sqref="H170:I172 M170:N172 W170:X172 R170:S172" name="Plage1_1_1"/>
    <protectedRange algorithmName="SHA-512" hashValue="mEco3mQrLbtRwBq5PARcAz5rli5wfT2fWT7TVp4wM8tLmKtoGIYBOM9jmv7V5gFoESHpJbBdHdaaRc66b8Oivw==" saltValue="yAeuvHQa3+MF+83/DKvh5w==" spinCount="100000" sqref="M173:N175 W173:X175 R173:S175 H173:I175" name="Plage1_1_2"/>
  </protectedRanges>
  <mergeCells count="72">
    <mergeCell ref="B182:B185"/>
    <mergeCell ref="B186:B189"/>
    <mergeCell ref="A198:B200"/>
    <mergeCell ref="A201:B201"/>
    <mergeCell ref="A204:B204"/>
    <mergeCell ref="A206:B208"/>
    <mergeCell ref="A211:B211"/>
    <mergeCell ref="A213:B218"/>
    <mergeCell ref="A219:B224"/>
    <mergeCell ref="A190:A197"/>
    <mergeCell ref="B190:B195"/>
    <mergeCell ref="B196:B197"/>
    <mergeCell ref="A134:A151"/>
    <mergeCell ref="B134:B142"/>
    <mergeCell ref="B143:B151"/>
    <mergeCell ref="A152:A160"/>
    <mergeCell ref="B152:B160"/>
    <mergeCell ref="A161:A163"/>
    <mergeCell ref="B161:B163"/>
    <mergeCell ref="A167:A169"/>
    <mergeCell ref="B167:B169"/>
    <mergeCell ref="A177:B177"/>
    <mergeCell ref="B170:B172"/>
    <mergeCell ref="B173:B175"/>
    <mergeCell ref="A170:A175"/>
    <mergeCell ref="A179:A181"/>
    <mergeCell ref="B179:B181"/>
    <mergeCell ref="A182:A189"/>
    <mergeCell ref="B125:B133"/>
    <mergeCell ref="A32:A40"/>
    <mergeCell ref="B32:B40"/>
    <mergeCell ref="A41:A44"/>
    <mergeCell ref="B41:B44"/>
    <mergeCell ref="A45:A133"/>
    <mergeCell ref="B45:B48"/>
    <mergeCell ref="B49:B52"/>
    <mergeCell ref="B53:B61"/>
    <mergeCell ref="B62:B70"/>
    <mergeCell ref="B71:B79"/>
    <mergeCell ref="B80:B88"/>
    <mergeCell ref="B89:B97"/>
    <mergeCell ref="B98:B106"/>
    <mergeCell ref="B107:B115"/>
    <mergeCell ref="B116:B124"/>
    <mergeCell ref="A9:A31"/>
    <mergeCell ref="B9:B12"/>
    <mergeCell ref="B13:B16"/>
    <mergeCell ref="B17:B20"/>
    <mergeCell ref="B21:B24"/>
    <mergeCell ref="B25:B28"/>
    <mergeCell ref="B29:B31"/>
    <mergeCell ref="E7:F7"/>
    <mergeCell ref="G7:G8"/>
    <mergeCell ref="H7:I7"/>
    <mergeCell ref="J7:K7"/>
    <mergeCell ref="A8:B8"/>
    <mergeCell ref="T7:U7"/>
    <mergeCell ref="V7:V8"/>
    <mergeCell ref="W7:X7"/>
    <mergeCell ref="A1:H1"/>
    <mergeCell ref="A4:B6"/>
    <mergeCell ref="C4:C6"/>
    <mergeCell ref="E6:I6"/>
    <mergeCell ref="J6:N6"/>
    <mergeCell ref="O6:S6"/>
    <mergeCell ref="T6:X6"/>
    <mergeCell ref="L7:L8"/>
    <mergeCell ref="M7:N7"/>
    <mergeCell ref="O7:P7"/>
    <mergeCell ref="Q7:Q8"/>
    <mergeCell ref="R7:S7"/>
    <mergeCell ref="A7:B7"/>
  </mergeCells>
  <phoneticPr fontId="29" type="noConversion"/>
  <pageMargins left="0.7" right="0.7" top="0.75" bottom="0.75" header="0.3" footer="0.3"/>
  <pageSetup paperSize="9" orientation="portrait"/>
  <ignoredErrors>
    <ignoredError sqref="J210:K212 J165:K166"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682BF-F459-4161-ACD1-93B0B3130905}">
  <dimension ref="A1:Z26"/>
  <sheetViews>
    <sheetView showGridLines="0" zoomScale="85" zoomScaleNormal="85" workbookViewId="0">
      <pane xSplit="3" ySplit="8" topLeftCell="D9" activePane="bottomRight" state="frozen"/>
      <selection pane="topRight" sqref="A1:G1"/>
      <selection pane="bottomLeft" sqref="A1:G1"/>
      <selection pane="bottomRight" activeCell="H14" sqref="H14"/>
    </sheetView>
  </sheetViews>
  <sheetFormatPr baseColWidth="10" defaultColWidth="11.42578125" defaultRowHeight="15" customHeight="1" x14ac:dyDescent="0.25"/>
  <cols>
    <col min="1" max="1" width="63.85546875" customWidth="1"/>
    <col min="2" max="2" width="41.28515625" customWidth="1"/>
    <col min="3" max="3" width="22.140625" customWidth="1"/>
    <col min="4" max="4" width="10.85546875" style="219" customWidth="1"/>
    <col min="5" max="5" width="11.42578125" style="219"/>
    <col min="7" max="7" width="13.7109375" style="219" customWidth="1"/>
    <col min="8" max="8" width="15" style="219" customWidth="1"/>
    <col min="9" max="10" width="11.42578125" style="219"/>
    <col min="22" max="22" width="14.28515625" customWidth="1"/>
    <col min="23" max="23" width="14.5703125" customWidth="1"/>
  </cols>
  <sheetData>
    <row r="1" spans="1:26" s="48" customFormat="1" ht="36.75" customHeight="1" x14ac:dyDescent="0.3">
      <c r="A1" s="297" t="s">
        <v>1</v>
      </c>
      <c r="B1" s="297"/>
      <c r="C1" s="297"/>
      <c r="D1" s="297"/>
      <c r="E1" s="297"/>
      <c r="F1" s="297"/>
      <c r="G1" s="297"/>
      <c r="H1" s="297"/>
      <c r="I1" s="218"/>
      <c r="J1" s="218"/>
    </row>
    <row r="2" spans="1:26" ht="21" x14ac:dyDescent="0.35">
      <c r="A2" s="22" t="s">
        <v>4</v>
      </c>
    </row>
    <row r="3" spans="1:26" x14ac:dyDescent="0.25"/>
    <row r="4" spans="1:26" x14ac:dyDescent="0.25">
      <c r="A4" s="299" t="s">
        <v>5</v>
      </c>
      <c r="B4" s="324"/>
      <c r="C4" s="300"/>
    </row>
    <row r="5" spans="1:26" x14ac:dyDescent="0.25">
      <c r="A5" s="325"/>
      <c r="B5" s="326"/>
      <c r="C5" s="300"/>
    </row>
    <row r="6" spans="1:26" ht="14.65" customHeight="1" x14ac:dyDescent="0.25">
      <c r="A6" s="325"/>
      <c r="B6" s="326"/>
      <c r="C6" s="300"/>
      <c r="D6" s="298" t="s">
        <v>8</v>
      </c>
      <c r="E6" s="327"/>
      <c r="F6" s="327"/>
      <c r="G6" s="327"/>
      <c r="H6" s="328"/>
      <c r="I6" s="298" t="s">
        <v>9</v>
      </c>
      <c r="J6" s="327"/>
      <c r="K6" s="327"/>
      <c r="L6" s="327"/>
      <c r="M6" s="328"/>
      <c r="N6" s="298" t="s">
        <v>10</v>
      </c>
      <c r="O6" s="327"/>
      <c r="P6" s="327"/>
      <c r="Q6" s="327"/>
      <c r="R6" s="328"/>
      <c r="S6" s="298" t="s">
        <v>11</v>
      </c>
      <c r="T6" s="327"/>
      <c r="U6" s="327"/>
      <c r="V6" s="327"/>
      <c r="W6" s="328"/>
    </row>
    <row r="7" spans="1:26" ht="27" customHeight="1" x14ac:dyDescent="0.25">
      <c r="A7" s="24"/>
      <c r="B7" s="25"/>
      <c r="C7" s="50"/>
      <c r="D7" s="302" t="s">
        <v>12</v>
      </c>
      <c r="E7" s="322"/>
      <c r="F7" s="329"/>
      <c r="G7" s="303" t="s">
        <v>14</v>
      </c>
      <c r="H7" s="322"/>
      <c r="I7" s="302" t="s">
        <v>12</v>
      </c>
      <c r="J7" s="322"/>
      <c r="K7" s="329"/>
      <c r="L7" s="298" t="s">
        <v>14</v>
      </c>
      <c r="M7" s="328"/>
      <c r="N7" s="298" t="s">
        <v>12</v>
      </c>
      <c r="O7" s="328"/>
      <c r="P7" s="329"/>
      <c r="Q7" s="298" t="s">
        <v>14</v>
      </c>
      <c r="R7" s="328"/>
      <c r="S7" s="298" t="s">
        <v>12</v>
      </c>
      <c r="T7" s="328"/>
      <c r="U7" s="329"/>
      <c r="V7" s="298" t="s">
        <v>14</v>
      </c>
      <c r="W7" s="328"/>
    </row>
    <row r="8" spans="1:26" ht="26.25" x14ac:dyDescent="0.25">
      <c r="A8" s="24"/>
      <c r="B8" s="25"/>
      <c r="C8" s="50"/>
      <c r="D8" s="480" t="s">
        <v>15</v>
      </c>
      <c r="E8" s="481" t="s">
        <v>16</v>
      </c>
      <c r="F8" s="323"/>
      <c r="G8" s="483" t="s">
        <v>15</v>
      </c>
      <c r="H8" s="481" t="s">
        <v>16</v>
      </c>
      <c r="I8" s="480" t="s">
        <v>15</v>
      </c>
      <c r="J8" s="481" t="s">
        <v>16</v>
      </c>
      <c r="K8" s="323"/>
      <c r="L8" s="1" t="s">
        <v>15</v>
      </c>
      <c r="M8" s="2" t="s">
        <v>16</v>
      </c>
      <c r="N8" s="1" t="s">
        <v>15</v>
      </c>
      <c r="O8" s="2" t="s">
        <v>16</v>
      </c>
      <c r="P8" s="323"/>
      <c r="Q8" s="1" t="s">
        <v>15</v>
      </c>
      <c r="R8" s="2" t="s">
        <v>16</v>
      </c>
      <c r="S8" s="1" t="s">
        <v>15</v>
      </c>
      <c r="T8" s="2" t="s">
        <v>16</v>
      </c>
      <c r="U8" s="323"/>
      <c r="V8" s="1" t="s">
        <v>15</v>
      </c>
      <c r="W8" s="2" t="s">
        <v>16</v>
      </c>
    </row>
    <row r="9" spans="1:26" ht="26.25" x14ac:dyDescent="0.25">
      <c r="A9" s="70" t="s">
        <v>258</v>
      </c>
      <c r="B9" s="5"/>
      <c r="C9" s="55"/>
      <c r="D9" s="246"/>
      <c r="E9" s="246"/>
      <c r="F9" s="55"/>
      <c r="G9" s="246"/>
      <c r="H9" s="246"/>
      <c r="I9" s="486"/>
      <c r="J9" s="246"/>
      <c r="K9" s="55"/>
      <c r="L9" s="55"/>
      <c r="M9" s="55"/>
      <c r="N9" s="55"/>
      <c r="O9" s="55"/>
      <c r="P9" s="55"/>
      <c r="Q9" s="55"/>
      <c r="R9" s="55"/>
      <c r="S9" s="55"/>
      <c r="T9" s="55"/>
      <c r="U9" s="55"/>
      <c r="V9" s="55"/>
      <c r="W9" s="55"/>
    </row>
    <row r="10" spans="1:26" s="6" customFormat="1" ht="26.25" x14ac:dyDescent="0.25">
      <c r="A10" s="24"/>
      <c r="C10" s="71" t="s">
        <v>259</v>
      </c>
      <c r="D10" s="482"/>
      <c r="E10" s="482"/>
      <c r="F10" s="73" t="s">
        <v>260</v>
      </c>
      <c r="G10" s="482"/>
      <c r="H10" s="482"/>
      <c r="I10" s="487"/>
      <c r="J10" s="482"/>
      <c r="K10" s="73" t="s">
        <v>260</v>
      </c>
      <c r="L10" s="72"/>
      <c r="M10" s="72"/>
      <c r="N10" s="72"/>
      <c r="O10" s="72"/>
      <c r="P10" s="73" t="s">
        <v>260</v>
      </c>
      <c r="Q10" s="72"/>
      <c r="R10" s="72"/>
      <c r="S10" s="72"/>
      <c r="T10" s="72"/>
      <c r="U10" s="73" t="s">
        <v>260</v>
      </c>
      <c r="V10" s="72"/>
      <c r="W10" s="72"/>
    </row>
    <row r="11" spans="1:26" ht="15.75" x14ac:dyDescent="0.25">
      <c r="A11" s="40" t="s">
        <v>261</v>
      </c>
      <c r="B11" s="118" t="s">
        <v>262</v>
      </c>
      <c r="C11" s="56" t="s">
        <v>263</v>
      </c>
      <c r="D11" s="229">
        <v>0</v>
      </c>
      <c r="E11" s="230">
        <f>+D11*1.2</f>
        <v>0</v>
      </c>
      <c r="F11" s="58">
        <v>1</v>
      </c>
      <c r="G11" s="227" t="str">
        <f t="shared" ref="G11" si="0">IF((D11*F11)=0,"",(D11*F11))</f>
        <v/>
      </c>
      <c r="H11" s="228" t="str">
        <f t="shared" ref="H11" si="1">IF((E11*F11)=0,"",(E11*F11))</f>
        <v/>
      </c>
      <c r="I11" s="229"/>
      <c r="J11" s="230">
        <f>+I11*1.2</f>
        <v>0</v>
      </c>
      <c r="K11" s="58">
        <v>0</v>
      </c>
      <c r="L11" s="283" t="str">
        <f>IF((I11*K11)=0,"",(I11*K11))</f>
        <v/>
      </c>
      <c r="M11" s="284" t="str">
        <f>IF((J11*K11)=0,"",(J11*K11))</f>
        <v/>
      </c>
      <c r="N11" s="281"/>
      <c r="O11" s="282">
        <f>+N11*1.2</f>
        <v>0</v>
      </c>
      <c r="P11" s="58">
        <v>0</v>
      </c>
      <c r="Q11" s="283" t="str">
        <f t="shared" ref="Q11:Q13" si="2">IF((N11*P11)=0,"",(N11*P11))</f>
        <v/>
      </c>
      <c r="R11" s="284" t="str">
        <f t="shared" ref="R11:R13" si="3">IF((O11*P11)=0,"",(O11*P11))</f>
        <v/>
      </c>
      <c r="S11" s="281"/>
      <c r="T11" s="282">
        <f>+S11*1.2</f>
        <v>0</v>
      </c>
      <c r="U11" s="58">
        <v>0</v>
      </c>
      <c r="V11" s="283" t="str">
        <f t="shared" ref="V11:V13" si="4">IF((S11*U11)=0,"",(S11*U11))</f>
        <v/>
      </c>
      <c r="W11" s="284" t="str">
        <f t="shared" ref="W11:W13" si="5">IF((T11*U11)=0,"",(T11*U11))</f>
        <v/>
      </c>
    </row>
    <row r="12" spans="1:26" ht="75" x14ac:dyDescent="0.25">
      <c r="A12" s="40" t="s">
        <v>308</v>
      </c>
      <c r="B12" s="41" t="s">
        <v>310</v>
      </c>
      <c r="C12" s="57" t="s">
        <v>264</v>
      </c>
      <c r="D12" s="229">
        <v>0</v>
      </c>
      <c r="E12" s="230">
        <f t="shared" ref="E12:E13" si="6">+D12*1.2</f>
        <v>0</v>
      </c>
      <c r="F12" s="58">
        <v>4</v>
      </c>
      <c r="G12" s="227" t="str">
        <f t="shared" ref="G12:G13" si="7">IF((D12*F12)=0,"",(D12*F12))</f>
        <v/>
      </c>
      <c r="H12" s="228" t="str">
        <f t="shared" ref="H12:H13" si="8">IF((E12*F12)=0,"",(E12*F12))</f>
        <v/>
      </c>
      <c r="I12" s="229"/>
      <c r="J12" s="230">
        <f t="shared" ref="J12:J13" si="9">+I12*1.2</f>
        <v>0</v>
      </c>
      <c r="K12" s="58">
        <v>4</v>
      </c>
      <c r="L12" s="283" t="str">
        <f>IF((I12*K12)=0,"",(I12*K12))</f>
        <v/>
      </c>
      <c r="M12" s="284" t="str">
        <f>IF((J12*K12)=0,"",(J12*K12))</f>
        <v/>
      </c>
      <c r="N12" s="281"/>
      <c r="O12" s="282">
        <f t="shared" ref="O12:O13" si="10">+N12*1.2</f>
        <v>0</v>
      </c>
      <c r="P12" s="58">
        <v>4</v>
      </c>
      <c r="Q12" s="283" t="str">
        <f t="shared" si="2"/>
        <v/>
      </c>
      <c r="R12" s="284" t="str">
        <f t="shared" si="3"/>
        <v/>
      </c>
      <c r="S12" s="281"/>
      <c r="T12" s="282">
        <f t="shared" ref="T12:T13" si="11">+S12*1.2</f>
        <v>0</v>
      </c>
      <c r="U12" s="58">
        <v>4</v>
      </c>
      <c r="V12" s="283" t="str">
        <f t="shared" si="4"/>
        <v/>
      </c>
      <c r="W12" s="284" t="str">
        <f t="shared" si="5"/>
        <v/>
      </c>
    </row>
    <row r="13" spans="1:26" ht="32.85" customHeight="1" thickBot="1" x14ac:dyDescent="0.3">
      <c r="A13" s="384" t="s">
        <v>309</v>
      </c>
      <c r="B13" s="385"/>
      <c r="C13" s="57" t="s">
        <v>265</v>
      </c>
      <c r="D13" s="229">
        <v>0</v>
      </c>
      <c r="E13" s="230">
        <f t="shared" si="6"/>
        <v>0</v>
      </c>
      <c r="F13" s="58">
        <v>4</v>
      </c>
      <c r="G13" s="227" t="str">
        <f t="shared" si="7"/>
        <v/>
      </c>
      <c r="H13" s="228" t="str">
        <f t="shared" si="8"/>
        <v/>
      </c>
      <c r="I13" s="229"/>
      <c r="J13" s="230">
        <f t="shared" si="9"/>
        <v>0</v>
      </c>
      <c r="K13" s="58">
        <v>4</v>
      </c>
      <c r="L13" s="283" t="str">
        <f>IF((I13*K13)=0,"",(I13*K13))</f>
        <v/>
      </c>
      <c r="M13" s="284" t="str">
        <f>IF((J13*K13)=0,"",(J13*K13))</f>
        <v/>
      </c>
      <c r="N13" s="281"/>
      <c r="O13" s="282">
        <f t="shared" si="10"/>
        <v>0</v>
      </c>
      <c r="P13" s="58">
        <v>4</v>
      </c>
      <c r="Q13" s="283" t="str">
        <f t="shared" si="2"/>
        <v/>
      </c>
      <c r="R13" s="284" t="str">
        <f t="shared" si="3"/>
        <v/>
      </c>
      <c r="S13" s="281"/>
      <c r="T13" s="282">
        <f t="shared" si="11"/>
        <v>0</v>
      </c>
      <c r="U13" s="58">
        <v>4</v>
      </c>
      <c r="V13" s="283" t="str">
        <f t="shared" si="4"/>
        <v/>
      </c>
      <c r="W13" s="284" t="str">
        <f t="shared" si="5"/>
        <v/>
      </c>
    </row>
    <row r="14" spans="1:26" ht="14.65" customHeight="1" thickBot="1" x14ac:dyDescent="0.3">
      <c r="D14" s="379" t="s">
        <v>325</v>
      </c>
      <c r="E14" s="379"/>
      <c r="F14" s="380"/>
      <c r="G14" s="484">
        <f>SUM(G11:G13)</f>
        <v>0</v>
      </c>
      <c r="H14" s="484">
        <f>SUM(H11:H13)</f>
        <v>0</v>
      </c>
      <c r="I14" s="379" t="s">
        <v>328</v>
      </c>
      <c r="J14" s="379"/>
      <c r="K14" s="380"/>
      <c r="L14" s="285">
        <f>SUM(L11:L13)</f>
        <v>0</v>
      </c>
      <c r="M14" s="285">
        <f>SUM(M11:M13)</f>
        <v>0</v>
      </c>
      <c r="N14" s="379" t="s">
        <v>327</v>
      </c>
      <c r="O14" s="379"/>
      <c r="P14" s="380"/>
      <c r="Q14" s="285">
        <f>SUM(Q11:Q13)</f>
        <v>0</v>
      </c>
      <c r="R14" s="285">
        <f>SUM(R11:R13)</f>
        <v>0</v>
      </c>
      <c r="S14" s="379" t="s">
        <v>326</v>
      </c>
      <c r="T14" s="379"/>
      <c r="U14" s="380"/>
      <c r="V14" s="285">
        <f>SUM(V11:V13)</f>
        <v>0</v>
      </c>
      <c r="W14" s="285">
        <f>SUM(W11:W13)</f>
        <v>0</v>
      </c>
    </row>
    <row r="15" spans="1:26" ht="27" customHeight="1" x14ac:dyDescent="0.25">
      <c r="A15" s="24"/>
      <c r="B15" s="25"/>
      <c r="C15" s="50"/>
      <c r="D15" s="261"/>
      <c r="E15" s="261"/>
      <c r="F15" s="4"/>
      <c r="G15" s="261"/>
      <c r="H15" s="260"/>
      <c r="I15" s="260"/>
      <c r="J15" s="260"/>
      <c r="K15" s="4"/>
      <c r="L15" s="3"/>
      <c r="M15" s="4"/>
      <c r="N15" s="4"/>
      <c r="O15" s="4"/>
      <c r="P15" s="4"/>
      <c r="Q15" s="4"/>
      <c r="R15" s="4"/>
      <c r="S15" s="4"/>
      <c r="T15" s="4"/>
      <c r="U15" s="4"/>
      <c r="V15" s="4"/>
      <c r="W15" s="4"/>
      <c r="X15" s="4"/>
      <c r="Y15" s="4"/>
      <c r="Z15" s="4"/>
    </row>
    <row r="16" spans="1:26" s="75" customFormat="1" ht="58.5" customHeight="1" x14ac:dyDescent="0.25">
      <c r="A16" s="159" t="s">
        <v>266</v>
      </c>
      <c r="B16" s="74" t="s">
        <v>267</v>
      </c>
      <c r="C16" s="71" t="s">
        <v>259</v>
      </c>
      <c r="D16" s="261"/>
      <c r="E16" s="261"/>
      <c r="F16" s="4"/>
      <c r="G16" s="261"/>
      <c r="H16" s="260"/>
      <c r="I16" s="261"/>
      <c r="J16" s="261"/>
      <c r="K16" s="4"/>
      <c r="L16" s="3"/>
      <c r="M16" s="4"/>
      <c r="N16" s="4"/>
      <c r="O16" s="4"/>
      <c r="P16" s="4"/>
      <c r="Q16" s="4"/>
      <c r="R16" s="4"/>
      <c r="S16" s="4"/>
      <c r="T16" s="4"/>
      <c r="U16" s="4"/>
      <c r="V16" s="4"/>
      <c r="W16" s="4"/>
      <c r="X16" s="4"/>
      <c r="Y16" s="4"/>
      <c r="Z16" s="4"/>
    </row>
    <row r="17" spans="1:26" ht="14.65" customHeight="1" x14ac:dyDescent="0.25">
      <c r="D17" s="261"/>
      <c r="E17" s="261"/>
      <c r="F17" s="3"/>
      <c r="G17" s="260"/>
      <c r="H17" s="260"/>
      <c r="I17" s="260"/>
      <c r="J17" s="260"/>
      <c r="K17" s="3"/>
      <c r="L17" s="3"/>
      <c r="M17" s="3"/>
      <c r="N17" s="3"/>
      <c r="O17" s="3"/>
      <c r="P17" s="3"/>
      <c r="Q17" s="3"/>
      <c r="R17" s="3"/>
      <c r="S17" s="3"/>
      <c r="T17" s="3"/>
      <c r="U17" s="3"/>
      <c r="V17" s="3"/>
      <c r="W17" s="3"/>
      <c r="X17" s="3"/>
      <c r="Y17" s="3"/>
      <c r="Z17" s="3"/>
    </row>
    <row r="18" spans="1:26" ht="26.1" customHeight="1" x14ac:dyDescent="0.25">
      <c r="D18" s="261"/>
      <c r="E18" s="261"/>
      <c r="F18" s="73" t="s">
        <v>260</v>
      </c>
      <c r="G18" s="260"/>
      <c r="H18" s="260"/>
      <c r="I18" s="261"/>
      <c r="J18" s="261"/>
      <c r="K18" s="73" t="s">
        <v>260</v>
      </c>
      <c r="L18" s="3"/>
      <c r="M18" s="3"/>
      <c r="N18" s="3"/>
      <c r="O18" s="3"/>
      <c r="P18" s="73" t="s">
        <v>260</v>
      </c>
      <c r="Q18" s="3"/>
      <c r="R18" s="3"/>
      <c r="S18" s="3"/>
      <c r="T18" s="3"/>
      <c r="U18" s="73" t="s">
        <v>260</v>
      </c>
      <c r="V18" s="3"/>
      <c r="W18" s="3"/>
      <c r="X18" s="3"/>
      <c r="Y18" s="3"/>
      <c r="Z18" s="3"/>
    </row>
    <row r="19" spans="1:26" x14ac:dyDescent="0.25">
      <c r="A19" s="381" t="s">
        <v>311</v>
      </c>
      <c r="B19" s="42" t="s">
        <v>268</v>
      </c>
      <c r="C19" s="43" t="s">
        <v>269</v>
      </c>
      <c r="D19" s="229"/>
      <c r="E19" s="230">
        <f>+D19*1.2</f>
        <v>0</v>
      </c>
      <c r="F19" s="58">
        <v>0</v>
      </c>
      <c r="G19" s="227" t="str">
        <f t="shared" ref="G19:G22" si="12">IF((D19*F19)=0,"",(D19*F19))</f>
        <v/>
      </c>
      <c r="H19" s="228" t="str">
        <f t="shared" ref="H19:H22" si="13">IF((E19*F19)=0,"",(E19*F19))</f>
        <v/>
      </c>
      <c r="I19" s="229"/>
      <c r="J19" s="230">
        <f>+I19*1.2</f>
        <v>0</v>
      </c>
      <c r="K19" s="58">
        <v>0</v>
      </c>
      <c r="L19" s="283" t="str">
        <f t="shared" ref="L19:L21" si="14">IF((I19*K19)=0,"",(I19*K19))</f>
        <v/>
      </c>
      <c r="M19" s="284" t="str">
        <f t="shared" ref="M19:M21" si="15">IF((J19*K19)=0,"",(J19*K19))</f>
        <v/>
      </c>
      <c r="N19" s="281"/>
      <c r="O19" s="282">
        <f>+N19*1.2</f>
        <v>0</v>
      </c>
      <c r="P19" s="58">
        <v>0</v>
      </c>
      <c r="Q19" s="283" t="str">
        <f t="shared" ref="Q19:Q22" si="16">IF((N19*P19)=0,"",(N19*P19))</f>
        <v/>
      </c>
      <c r="R19" s="284" t="str">
        <f t="shared" ref="R19:R22" si="17">IF((O19*P19)=0,"",(O19*P19))</f>
        <v/>
      </c>
      <c r="S19" s="281"/>
      <c r="T19" s="282">
        <f>+S19*1.2</f>
        <v>0</v>
      </c>
      <c r="U19" s="58">
        <v>4</v>
      </c>
      <c r="V19" s="283" t="str">
        <f t="shared" ref="V19:V22" si="18">IF((S19*U19)=0,"",(S19*U19))</f>
        <v/>
      </c>
      <c r="W19" s="284" t="str">
        <f t="shared" ref="W19:W22" si="19">IF((T19*U19)=0,"",(T19*U19))</f>
        <v/>
      </c>
      <c r="X19" s="76"/>
      <c r="Y19" s="76"/>
      <c r="Z19" s="76"/>
    </row>
    <row r="20" spans="1:26" x14ac:dyDescent="0.25">
      <c r="A20" s="382"/>
      <c r="B20" s="44" t="s">
        <v>270</v>
      </c>
      <c r="C20" s="45" t="s">
        <v>271</v>
      </c>
      <c r="D20" s="229"/>
      <c r="E20" s="230">
        <f t="shared" ref="E20:E22" si="20">+D20*1.2</f>
        <v>0</v>
      </c>
      <c r="F20" s="58">
        <v>0</v>
      </c>
      <c r="G20" s="227" t="str">
        <f t="shared" si="12"/>
        <v/>
      </c>
      <c r="H20" s="228" t="str">
        <f t="shared" si="13"/>
        <v/>
      </c>
      <c r="I20" s="229"/>
      <c r="J20" s="230">
        <f t="shared" ref="J20:J22" si="21">+I20*1.2</f>
        <v>0</v>
      </c>
      <c r="K20" s="58">
        <v>0</v>
      </c>
      <c r="L20" s="283" t="str">
        <f t="shared" si="14"/>
        <v/>
      </c>
      <c r="M20" s="284" t="str">
        <f t="shared" si="15"/>
        <v/>
      </c>
      <c r="N20" s="281"/>
      <c r="O20" s="282">
        <f t="shared" ref="O20:O22" si="22">+N20*1.2</f>
        <v>0</v>
      </c>
      <c r="P20" s="58">
        <v>0</v>
      </c>
      <c r="Q20" s="283" t="str">
        <f t="shared" si="16"/>
        <v/>
      </c>
      <c r="R20" s="284" t="str">
        <f t="shared" si="17"/>
        <v/>
      </c>
      <c r="S20" s="281"/>
      <c r="T20" s="282">
        <f t="shared" ref="T20:T22" si="23">+S20*1.2</f>
        <v>0</v>
      </c>
      <c r="U20" s="58">
        <v>4</v>
      </c>
      <c r="V20" s="283" t="str">
        <f t="shared" si="18"/>
        <v/>
      </c>
      <c r="W20" s="284" t="str">
        <f t="shared" si="19"/>
        <v/>
      </c>
      <c r="X20" s="76"/>
      <c r="Y20" s="76"/>
      <c r="Z20" s="76"/>
    </row>
    <row r="21" spans="1:26" ht="15.75" thickBot="1" x14ac:dyDescent="0.3">
      <c r="A21" s="383"/>
      <c r="B21" s="46" t="s">
        <v>272</v>
      </c>
      <c r="C21" s="47" t="s">
        <v>273</v>
      </c>
      <c r="D21" s="229"/>
      <c r="E21" s="230">
        <f t="shared" si="20"/>
        <v>0</v>
      </c>
      <c r="F21" s="58">
        <v>0</v>
      </c>
      <c r="G21" s="227" t="str">
        <f t="shared" si="12"/>
        <v/>
      </c>
      <c r="H21" s="228" t="str">
        <f t="shared" si="13"/>
        <v/>
      </c>
      <c r="I21" s="229"/>
      <c r="J21" s="230">
        <f t="shared" si="21"/>
        <v>0</v>
      </c>
      <c r="K21" s="58">
        <v>0</v>
      </c>
      <c r="L21" s="283" t="str">
        <f t="shared" si="14"/>
        <v/>
      </c>
      <c r="M21" s="284" t="str">
        <f t="shared" si="15"/>
        <v/>
      </c>
      <c r="N21" s="281"/>
      <c r="O21" s="282">
        <f t="shared" si="22"/>
        <v>0</v>
      </c>
      <c r="P21" s="58">
        <v>0</v>
      </c>
      <c r="Q21" s="283" t="str">
        <f t="shared" si="16"/>
        <v/>
      </c>
      <c r="R21" s="284" t="str">
        <f t="shared" si="17"/>
        <v/>
      </c>
      <c r="S21" s="281"/>
      <c r="T21" s="282">
        <f t="shared" si="23"/>
        <v>0</v>
      </c>
      <c r="U21" s="58">
        <v>4</v>
      </c>
      <c r="V21" s="283" t="str">
        <f t="shared" si="18"/>
        <v/>
      </c>
      <c r="W21" s="284" t="str">
        <f t="shared" si="19"/>
        <v/>
      </c>
      <c r="X21" s="76"/>
      <c r="Y21" s="76"/>
      <c r="Z21" s="76"/>
    </row>
    <row r="22" spans="1:26" ht="32.85" customHeight="1" thickBot="1" x14ac:dyDescent="0.3">
      <c r="A22" s="384" t="s">
        <v>309</v>
      </c>
      <c r="B22" s="385"/>
      <c r="C22" s="57" t="s">
        <v>265</v>
      </c>
      <c r="D22" s="229"/>
      <c r="E22" s="230">
        <f t="shared" si="20"/>
        <v>0</v>
      </c>
      <c r="F22" s="58">
        <v>0</v>
      </c>
      <c r="G22" s="227" t="str">
        <f t="shared" si="12"/>
        <v/>
      </c>
      <c r="H22" s="228" t="str">
        <f t="shared" si="13"/>
        <v/>
      </c>
      <c r="I22" s="229"/>
      <c r="J22" s="230">
        <f t="shared" si="21"/>
        <v>0</v>
      </c>
      <c r="K22" s="58">
        <v>0</v>
      </c>
      <c r="L22" s="283" t="str">
        <f>IF((I22*K22)=0,"",(I22*K22))</f>
        <v/>
      </c>
      <c r="M22" s="284" t="str">
        <f>IF((J22*K22)=0,"",(J22*K22))</f>
        <v/>
      </c>
      <c r="N22" s="281"/>
      <c r="O22" s="282">
        <f t="shared" si="22"/>
        <v>0</v>
      </c>
      <c r="P22" s="58">
        <v>0</v>
      </c>
      <c r="Q22" s="283" t="str">
        <f t="shared" si="16"/>
        <v/>
      </c>
      <c r="R22" s="284" t="str">
        <f t="shared" si="17"/>
        <v/>
      </c>
      <c r="S22" s="281"/>
      <c r="T22" s="282">
        <f t="shared" si="23"/>
        <v>0</v>
      </c>
      <c r="U22" s="58">
        <v>4</v>
      </c>
      <c r="V22" s="283" t="str">
        <f t="shared" si="18"/>
        <v/>
      </c>
      <c r="W22" s="284" t="str">
        <f t="shared" si="19"/>
        <v/>
      </c>
    </row>
    <row r="23" spans="1:26" ht="14.65" customHeight="1" thickBot="1" x14ac:dyDescent="0.3">
      <c r="D23" s="379" t="s">
        <v>325</v>
      </c>
      <c r="E23" s="379"/>
      <c r="F23" s="380"/>
      <c r="G23" s="484">
        <f>SUM(G11:G13,G19:G22)</f>
        <v>0</v>
      </c>
      <c r="H23" s="484">
        <f>SUM(H11:H13,H19:H22)</f>
        <v>0</v>
      </c>
      <c r="I23" s="379" t="s">
        <v>328</v>
      </c>
      <c r="J23" s="379"/>
      <c r="K23" s="380"/>
      <c r="L23" s="285">
        <f>SUM(L11:L13,L19:L22)</f>
        <v>0</v>
      </c>
      <c r="M23" s="285">
        <f>SUM(M11:M13,M19:M22)</f>
        <v>0</v>
      </c>
      <c r="N23" s="379" t="s">
        <v>327</v>
      </c>
      <c r="O23" s="379"/>
      <c r="P23" s="380"/>
      <c r="Q23" s="285">
        <f>SUM(Q11:Q13,Q19:Q22)</f>
        <v>0</v>
      </c>
      <c r="R23" s="285">
        <f>SUM(R11:R13,R19:R22)</f>
        <v>0</v>
      </c>
      <c r="S23" s="379" t="s">
        <v>326</v>
      </c>
      <c r="T23" s="379"/>
      <c r="U23" s="380"/>
      <c r="V23" s="285">
        <f>SUM(V11:V13,V19:V22)</f>
        <v>0</v>
      </c>
      <c r="W23" s="285">
        <f>SUM(W11:W13,W19:W22)</f>
        <v>0</v>
      </c>
    </row>
    <row r="24" spans="1:26" x14ac:dyDescent="0.25"/>
    <row r="25" spans="1:26" ht="15" customHeight="1" x14ac:dyDescent="0.25">
      <c r="G25" s="485" t="s">
        <v>300</v>
      </c>
      <c r="H25" s="485" t="s">
        <v>301</v>
      </c>
      <c r="L25" s="287" t="s">
        <v>300</v>
      </c>
      <c r="M25" s="287" t="s">
        <v>301</v>
      </c>
      <c r="Q25" s="287" t="s">
        <v>300</v>
      </c>
      <c r="R25" s="287" t="s">
        <v>301</v>
      </c>
      <c r="V25" s="287" t="s">
        <v>300</v>
      </c>
      <c r="W25" s="287" t="s">
        <v>301</v>
      </c>
    </row>
    <row r="26" spans="1:26" ht="15" customHeight="1" x14ac:dyDescent="0.25">
      <c r="E26" s="378" t="s">
        <v>329</v>
      </c>
      <c r="F26" s="378"/>
      <c r="G26" s="219">
        <f>+G23+G14</f>
        <v>0</v>
      </c>
      <c r="H26" s="219">
        <f>+H23+H14</f>
        <v>0</v>
      </c>
      <c r="J26" s="378" t="s">
        <v>330</v>
      </c>
      <c r="K26" s="378"/>
      <c r="L26" s="286">
        <f>+L23+L14</f>
        <v>0</v>
      </c>
      <c r="M26" s="286">
        <f>+M23+M14</f>
        <v>0</v>
      </c>
      <c r="O26" s="378" t="s">
        <v>331</v>
      </c>
      <c r="P26" s="378"/>
      <c r="Q26" s="286">
        <f>+Q23+Q14</f>
        <v>0</v>
      </c>
      <c r="R26" s="286">
        <f>+R23+R14</f>
        <v>0</v>
      </c>
      <c r="T26" s="378" t="s">
        <v>332</v>
      </c>
      <c r="U26" s="378"/>
      <c r="V26" s="286">
        <f>+V23+V14</f>
        <v>0</v>
      </c>
      <c r="W26" s="286">
        <f>+W23+W14</f>
        <v>0</v>
      </c>
    </row>
  </sheetData>
  <protectedRanges>
    <protectedRange algorithmName="SHA-512" hashValue="mEco3mQrLbtRwBq5PARcAz5rli5wfT2fWT7TVp4wM8tLmKtoGIYBOM9jmv7V5gFoESHpJbBdHdaaRc66b8Oivw==" saltValue="yAeuvHQa3+MF+83/DKvh5w==" spinCount="100000" sqref="L11:M13 Q11:R13 V11:W13 L19:M22 G19:H22 Q19:R22 V19:W22 G11:H13" name="Plage1_1"/>
  </protectedRanges>
  <mergeCells count="34">
    <mergeCell ref="A4:B6"/>
    <mergeCell ref="C4:C6"/>
    <mergeCell ref="D6:H6"/>
    <mergeCell ref="I6:M6"/>
    <mergeCell ref="A1:H1"/>
    <mergeCell ref="S6:W6"/>
    <mergeCell ref="D7:E7"/>
    <mergeCell ref="F7:F8"/>
    <mergeCell ref="G7:H7"/>
    <mergeCell ref="I7:J7"/>
    <mergeCell ref="K7:K8"/>
    <mergeCell ref="L7:M7"/>
    <mergeCell ref="N6:R6"/>
    <mergeCell ref="N7:O7"/>
    <mergeCell ref="P7:P8"/>
    <mergeCell ref="Q7:R7"/>
    <mergeCell ref="V7:W7"/>
    <mergeCell ref="N14:P14"/>
    <mergeCell ref="S14:U14"/>
    <mergeCell ref="A22:B22"/>
    <mergeCell ref="S7:T7"/>
    <mergeCell ref="U7:U8"/>
    <mergeCell ref="A19:A21"/>
    <mergeCell ref="D14:F14"/>
    <mergeCell ref="A13:B13"/>
    <mergeCell ref="D23:F23"/>
    <mergeCell ref="I23:K23"/>
    <mergeCell ref="I14:K14"/>
    <mergeCell ref="E26:F26"/>
    <mergeCell ref="J26:K26"/>
    <mergeCell ref="O26:P26"/>
    <mergeCell ref="T26:U26"/>
    <mergeCell ref="S23:U23"/>
    <mergeCell ref="N23:P2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DB8C1-8130-4B99-A738-98BA719476D5}">
  <dimension ref="A1:G23"/>
  <sheetViews>
    <sheetView showGridLines="0" zoomScale="70" zoomScaleNormal="70" workbookViewId="0">
      <pane xSplit="3" ySplit="2" topLeftCell="D3" activePane="bottomRight" state="frozen"/>
      <selection pane="topRight" activeCell="E1" sqref="E1"/>
      <selection pane="bottomLeft" activeCell="A4" sqref="A4"/>
      <selection pane="bottomRight" activeCell="E8" sqref="E8"/>
    </sheetView>
  </sheetViews>
  <sheetFormatPr baseColWidth="10" defaultColWidth="11.42578125" defaultRowHeight="15" x14ac:dyDescent="0.25"/>
  <cols>
    <col min="1" max="1" width="39.85546875" customWidth="1"/>
    <col min="2" max="2" width="41.5703125" customWidth="1"/>
    <col min="3" max="3" width="23" bestFit="1" customWidth="1"/>
    <col min="4" max="4" width="43.140625" customWidth="1"/>
    <col min="5" max="5" width="23" bestFit="1" customWidth="1"/>
    <col min="6" max="6" width="12.140625" customWidth="1"/>
    <col min="7" max="7" width="15.7109375" customWidth="1"/>
  </cols>
  <sheetData>
    <row r="1" spans="1:7" s="48" customFormat="1" ht="18.600000000000001" customHeight="1" x14ac:dyDescent="0.3">
      <c r="A1" s="297" t="s">
        <v>1</v>
      </c>
      <c r="B1" s="297"/>
      <c r="C1" s="297"/>
      <c r="D1" s="297"/>
      <c r="E1" s="297"/>
      <c r="F1" s="297"/>
      <c r="G1" s="297"/>
    </row>
    <row r="2" spans="1:7" ht="21" x14ac:dyDescent="0.35">
      <c r="A2" s="22" t="s">
        <v>4</v>
      </c>
    </row>
    <row r="4" spans="1:7" ht="18.75" x14ac:dyDescent="0.3">
      <c r="A4" s="77" t="s">
        <v>274</v>
      </c>
    </row>
    <row r="7" spans="1:7" ht="69.75" x14ac:dyDescent="0.25">
      <c r="A7" s="160" t="s">
        <v>275</v>
      </c>
      <c r="B7" s="174" t="s">
        <v>276</v>
      </c>
      <c r="C7" s="176" t="s">
        <v>342</v>
      </c>
      <c r="D7" s="175" t="s">
        <v>277</v>
      </c>
      <c r="E7" s="176" t="s">
        <v>343</v>
      </c>
    </row>
    <row r="8" spans="1:7" ht="15.75" x14ac:dyDescent="0.25">
      <c r="A8" s="161" t="s">
        <v>278</v>
      </c>
      <c r="B8" s="163" t="s">
        <v>279</v>
      </c>
      <c r="C8" s="163"/>
      <c r="D8" s="163" t="s">
        <v>279</v>
      </c>
      <c r="E8" s="163"/>
    </row>
    <row r="9" spans="1:7" ht="15.75" x14ac:dyDescent="0.25">
      <c r="A9" s="161" t="s">
        <v>280</v>
      </c>
      <c r="B9" s="163" t="s">
        <v>279</v>
      </c>
      <c r="C9" s="163"/>
      <c r="D9" s="163" t="s">
        <v>279</v>
      </c>
      <c r="E9" s="163"/>
    </row>
    <row r="10" spans="1:7" ht="15.75" x14ac:dyDescent="0.25">
      <c r="A10" s="161" t="s">
        <v>281</v>
      </c>
      <c r="B10" s="163" t="s">
        <v>279</v>
      </c>
      <c r="C10" s="163"/>
      <c r="D10" s="163" t="s">
        <v>279</v>
      </c>
      <c r="E10" s="163"/>
    </row>
    <row r="11" spans="1:7" ht="15.75" x14ac:dyDescent="0.25">
      <c r="A11" s="161" t="s">
        <v>282</v>
      </c>
      <c r="B11" s="163" t="s">
        <v>279</v>
      </c>
      <c r="C11" s="163"/>
      <c r="D11" s="163" t="s">
        <v>279</v>
      </c>
      <c r="E11" s="163"/>
    </row>
    <row r="12" spans="1:7" ht="15.75" x14ac:dyDescent="0.25">
      <c r="A12" s="161" t="s">
        <v>283</v>
      </c>
      <c r="B12" s="162" t="s">
        <v>284</v>
      </c>
      <c r="C12" s="162"/>
      <c r="D12" s="164" t="s">
        <v>284</v>
      </c>
      <c r="E12" s="162"/>
    </row>
    <row r="13" spans="1:7" ht="15.75" x14ac:dyDescent="0.25">
      <c r="A13" s="161" t="s">
        <v>285</v>
      </c>
      <c r="B13" s="162" t="s">
        <v>284</v>
      </c>
      <c r="C13" s="162"/>
      <c r="D13" s="164" t="s">
        <v>284</v>
      </c>
      <c r="E13" s="162"/>
    </row>
    <row r="14" spans="1:7" ht="15.75" x14ac:dyDescent="0.25">
      <c r="A14" s="161" t="s">
        <v>286</v>
      </c>
      <c r="B14" s="162" t="s">
        <v>284</v>
      </c>
      <c r="C14" s="162"/>
      <c r="D14" s="164" t="s">
        <v>284</v>
      </c>
      <c r="E14" s="162"/>
    </row>
    <row r="15" spans="1:7" ht="15.75" x14ac:dyDescent="0.25">
      <c r="A15" s="161" t="s">
        <v>287</v>
      </c>
      <c r="B15" s="162" t="s">
        <v>284</v>
      </c>
      <c r="C15" s="162"/>
      <c r="D15" s="164" t="s">
        <v>284</v>
      </c>
      <c r="E15" s="162"/>
    </row>
    <row r="16" spans="1:7" ht="15.75" x14ac:dyDescent="0.25">
      <c r="A16" s="165" t="s">
        <v>288</v>
      </c>
      <c r="B16" s="162" t="s">
        <v>284</v>
      </c>
      <c r="C16" s="162"/>
      <c r="D16" s="164" t="s">
        <v>284</v>
      </c>
      <c r="E16" s="162"/>
    </row>
    <row r="17" spans="1:5" ht="31.5" x14ac:dyDescent="0.25">
      <c r="A17" s="165" t="s">
        <v>289</v>
      </c>
      <c r="B17" s="162" t="s">
        <v>284</v>
      </c>
      <c r="C17" s="162"/>
      <c r="D17" s="164" t="s">
        <v>284</v>
      </c>
      <c r="E17" s="162"/>
    </row>
    <row r="18" spans="1:5" ht="15.75" x14ac:dyDescent="0.25">
      <c r="A18" s="165" t="s">
        <v>290</v>
      </c>
      <c r="B18" s="162" t="s">
        <v>284</v>
      </c>
      <c r="C18" s="162"/>
      <c r="D18" s="164" t="s">
        <v>284</v>
      </c>
      <c r="E18" s="162"/>
    </row>
    <row r="19" spans="1:5" ht="15.75" x14ac:dyDescent="0.25">
      <c r="A19" s="165" t="s">
        <v>291</v>
      </c>
      <c r="B19" s="162" t="s">
        <v>284</v>
      </c>
      <c r="C19" s="162"/>
      <c r="D19" s="164" t="s">
        <v>284</v>
      </c>
      <c r="E19" s="162"/>
    </row>
    <row r="20" spans="1:5" ht="15.75" x14ac:dyDescent="0.25">
      <c r="A20" s="165" t="s">
        <v>292</v>
      </c>
      <c r="B20" s="163" t="s">
        <v>279</v>
      </c>
      <c r="C20" s="163"/>
      <c r="D20" s="163" t="s">
        <v>279</v>
      </c>
      <c r="E20" s="163"/>
    </row>
    <row r="21" spans="1:5" ht="15.75" x14ac:dyDescent="0.25">
      <c r="A21" s="165" t="s">
        <v>293</v>
      </c>
      <c r="B21" s="162" t="s">
        <v>284</v>
      </c>
      <c r="C21" s="162"/>
      <c r="D21" s="164" t="s">
        <v>284</v>
      </c>
      <c r="E21" s="162"/>
    </row>
    <row r="22" spans="1:5" ht="15.75" x14ac:dyDescent="0.25">
      <c r="A22" s="165"/>
      <c r="B22" s="162"/>
      <c r="C22" s="162"/>
      <c r="D22" s="164"/>
      <c r="E22" s="162"/>
    </row>
    <row r="23" spans="1:5" x14ac:dyDescent="0.25">
      <c r="A23" s="166"/>
      <c r="B23" s="166"/>
      <c r="C23" s="166"/>
      <c r="D23" s="166"/>
      <c r="E23" s="166"/>
    </row>
  </sheetData>
  <mergeCells count="1">
    <mergeCell ref="A1:G1"/>
  </mergeCells>
  <phoneticPr fontId="2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DDD59-1DBE-4F4B-AE87-68ACDEC8970B}">
  <dimension ref="A1:K20"/>
  <sheetViews>
    <sheetView zoomScale="70" zoomScaleNormal="70" workbookViewId="0">
      <selection activeCell="H28" sqref="H28"/>
    </sheetView>
  </sheetViews>
  <sheetFormatPr baseColWidth="10" defaultColWidth="10.85546875" defaultRowHeight="15" x14ac:dyDescent="0.25"/>
  <cols>
    <col min="1" max="1" width="31.7109375" customWidth="1"/>
    <col min="2" max="2" width="16.85546875" bestFit="1" customWidth="1"/>
    <col min="3" max="9" width="21.42578125" bestFit="1" customWidth="1"/>
    <col min="10" max="10" width="34.140625" customWidth="1"/>
    <col min="11" max="11" width="38.7109375" customWidth="1"/>
    <col min="12" max="12" width="21.42578125" bestFit="1" customWidth="1"/>
    <col min="13" max="13" width="8.7109375" customWidth="1"/>
    <col min="14" max="15" width="21.42578125" bestFit="1" customWidth="1"/>
    <col min="16" max="16" width="12.7109375" customWidth="1"/>
    <col min="18" max="18" width="12.85546875" customWidth="1"/>
  </cols>
  <sheetData>
    <row r="1" spans="1:11" s="48" customFormat="1" ht="39.75" customHeight="1" x14ac:dyDescent="0.3">
      <c r="A1" s="297" t="s">
        <v>1</v>
      </c>
      <c r="B1" s="297"/>
      <c r="C1" s="297"/>
      <c r="D1" s="297"/>
      <c r="E1" s="297"/>
      <c r="F1" s="297"/>
      <c r="G1" s="297"/>
    </row>
    <row r="2" spans="1:11" ht="21" x14ac:dyDescent="0.35">
      <c r="A2" s="22" t="s">
        <v>4</v>
      </c>
    </row>
    <row r="6" spans="1:11" ht="31.5" x14ac:dyDescent="0.5">
      <c r="D6" s="390" t="s">
        <v>294</v>
      </c>
      <c r="E6" s="390"/>
      <c r="F6" s="390" t="s">
        <v>295</v>
      </c>
      <c r="G6" s="390"/>
      <c r="H6" s="390" t="s">
        <v>296</v>
      </c>
      <c r="I6" s="390"/>
      <c r="J6" s="390" t="s">
        <v>319</v>
      </c>
      <c r="K6" s="390"/>
    </row>
    <row r="8" spans="1:11" ht="23.25" x14ac:dyDescent="0.35">
      <c r="D8" s="388" t="s">
        <v>297</v>
      </c>
      <c r="E8" s="389"/>
      <c r="F8" s="388" t="s">
        <v>298</v>
      </c>
      <c r="G8" s="389"/>
      <c r="H8" s="388" t="s">
        <v>299</v>
      </c>
      <c r="I8" s="389"/>
      <c r="J8" s="386" t="s">
        <v>318</v>
      </c>
      <c r="K8" s="387"/>
    </row>
    <row r="9" spans="1:11" ht="23.25" x14ac:dyDescent="0.35">
      <c r="D9" s="78" t="s">
        <v>300</v>
      </c>
      <c r="E9" s="78" t="s">
        <v>301</v>
      </c>
      <c r="F9" s="78" t="s">
        <v>300</v>
      </c>
      <c r="G9" s="78" t="s">
        <v>301</v>
      </c>
      <c r="H9" s="78" t="s">
        <v>300</v>
      </c>
      <c r="I9" s="78" t="s">
        <v>301</v>
      </c>
      <c r="J9" s="79" t="s">
        <v>300</v>
      </c>
      <c r="K9" s="79" t="s">
        <v>301</v>
      </c>
    </row>
    <row r="10" spans="1:11" ht="23.25" x14ac:dyDescent="0.35">
      <c r="C10" s="80" t="s">
        <v>302</v>
      </c>
      <c r="D10" s="81">
        <f>+'Prix Locaux CNAF'!H226</f>
        <v>0</v>
      </c>
      <c r="E10" s="81">
        <f>'Prix Locaux CNAF'!I226</f>
        <v>0</v>
      </c>
      <c r="F10" s="81">
        <f>+'Prix Locaux Titulaire'!H226</f>
        <v>0</v>
      </c>
      <c r="G10" s="81">
        <f>'Prix Locaux Titulaire'!I226</f>
        <v>0</v>
      </c>
      <c r="H10" s="81">
        <f>+'Prix Forfaits'!G26</f>
        <v>0</v>
      </c>
      <c r="I10" s="81">
        <f>+'Prix Forfaits'!H26</f>
        <v>0</v>
      </c>
      <c r="J10" s="81">
        <f>+D10+F10+H10</f>
        <v>0</v>
      </c>
      <c r="K10" s="81">
        <f>+E10+G10+I10</f>
        <v>0</v>
      </c>
    </row>
    <row r="11" spans="1:11" ht="23.25" x14ac:dyDescent="0.35">
      <c r="C11" s="80" t="s">
        <v>303</v>
      </c>
      <c r="D11" s="81">
        <f>+'Prix Locaux CNAF'!M226</f>
        <v>0</v>
      </c>
      <c r="E11" s="81">
        <f>'Prix Locaux CNAF'!N226</f>
        <v>0</v>
      </c>
      <c r="F11" s="81">
        <f>'Prix Locaux Titulaire'!M226</f>
        <v>0</v>
      </c>
      <c r="G11" s="81">
        <f>'Prix Locaux Titulaire'!N226</f>
        <v>0</v>
      </c>
      <c r="H11" s="81">
        <f>+'Prix Forfaits'!L26</f>
        <v>0</v>
      </c>
      <c r="I11" s="81">
        <f>+'Prix Forfaits'!M26</f>
        <v>0</v>
      </c>
      <c r="J11" s="81">
        <f t="shared" ref="J11:J13" si="0">+D11+F11+H11</f>
        <v>0</v>
      </c>
      <c r="K11" s="81">
        <f t="shared" ref="K11:K13" si="1">+E11+G11+I11</f>
        <v>0</v>
      </c>
    </row>
    <row r="12" spans="1:11" ht="23.25" x14ac:dyDescent="0.35">
      <c r="C12" s="80" t="s">
        <v>304</v>
      </c>
      <c r="D12" s="81">
        <f>+'Prix Locaux CNAF'!R226</f>
        <v>0</v>
      </c>
      <c r="E12" s="81">
        <f>'Prix Locaux CNAF'!S226</f>
        <v>0</v>
      </c>
      <c r="F12" s="81">
        <f>'Prix Locaux Titulaire'!R226</f>
        <v>0</v>
      </c>
      <c r="G12" s="81">
        <f>'Prix Locaux Titulaire'!S226</f>
        <v>0</v>
      </c>
      <c r="H12" s="81">
        <f>+'Prix Forfaits'!Q26</f>
        <v>0</v>
      </c>
      <c r="I12" s="81">
        <f>+'Prix Forfaits'!R26</f>
        <v>0</v>
      </c>
      <c r="J12" s="81">
        <f t="shared" si="0"/>
        <v>0</v>
      </c>
      <c r="K12" s="81">
        <f t="shared" si="1"/>
        <v>0</v>
      </c>
    </row>
    <row r="13" spans="1:11" ht="23.25" x14ac:dyDescent="0.35">
      <c r="C13" s="80" t="s">
        <v>305</v>
      </c>
      <c r="D13" s="81">
        <f>+'Prix Locaux CNAF'!W226</f>
        <v>0</v>
      </c>
      <c r="E13" s="81">
        <f>'Prix Locaux CNAF'!X226</f>
        <v>0</v>
      </c>
      <c r="F13" s="81">
        <f>'Prix Locaux Titulaire'!W226</f>
        <v>0</v>
      </c>
      <c r="G13" s="81">
        <f>'Prix Locaux Titulaire'!X226</f>
        <v>0</v>
      </c>
      <c r="H13" s="81">
        <f>+'Prix Forfaits'!V26</f>
        <v>0</v>
      </c>
      <c r="I13" s="81">
        <f>+'Prix Forfaits'!W26</f>
        <v>0</v>
      </c>
      <c r="J13" s="81">
        <f t="shared" si="0"/>
        <v>0</v>
      </c>
      <c r="K13" s="81">
        <f t="shared" si="1"/>
        <v>0</v>
      </c>
    </row>
    <row r="14" spans="1:11" x14ac:dyDescent="0.25">
      <c r="D14" s="82"/>
      <c r="E14" s="82"/>
      <c r="F14" s="82"/>
      <c r="G14" s="82"/>
      <c r="H14" s="82"/>
      <c r="I14" s="82"/>
      <c r="J14" s="82"/>
      <c r="K14" s="82"/>
    </row>
    <row r="15" spans="1:11" ht="28.5" x14ac:dyDescent="0.45">
      <c r="D15" s="83">
        <f t="shared" ref="D15:K15" si="2">SUM(D10:D13)</f>
        <v>0</v>
      </c>
      <c r="E15" s="83">
        <f t="shared" si="2"/>
        <v>0</v>
      </c>
      <c r="F15" s="83">
        <f t="shared" si="2"/>
        <v>0</v>
      </c>
      <c r="G15" s="83">
        <f t="shared" si="2"/>
        <v>0</v>
      </c>
      <c r="H15" s="83">
        <f t="shared" si="2"/>
        <v>0</v>
      </c>
      <c r="I15" s="83">
        <f t="shared" si="2"/>
        <v>0</v>
      </c>
      <c r="J15" s="84">
        <f t="shared" si="2"/>
        <v>0</v>
      </c>
      <c r="K15" s="84">
        <f t="shared" si="2"/>
        <v>0</v>
      </c>
    </row>
    <row r="18" spans="9:9" x14ac:dyDescent="0.25">
      <c r="I18" s="82"/>
    </row>
    <row r="20" spans="9:9" ht="28.7" customHeight="1" x14ac:dyDescent="0.25">
      <c r="I20" s="82"/>
    </row>
  </sheetData>
  <mergeCells count="9">
    <mergeCell ref="J8:K8"/>
    <mergeCell ref="D8:E8"/>
    <mergeCell ref="F8:G8"/>
    <mergeCell ref="H8:I8"/>
    <mergeCell ref="A1:G1"/>
    <mergeCell ref="J6:K6"/>
    <mergeCell ref="D6:E6"/>
    <mergeCell ref="F6:G6"/>
    <mergeCell ref="H6:I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EF1624-9B1C-4187-86C3-9CB3726631D7}">
  <ds:schemaRefs>
    <ds:schemaRef ds:uri="http://schemas.microsoft.com/sharepoint/v3/contenttype/forms"/>
  </ds:schemaRefs>
</ds:datastoreItem>
</file>

<file path=customXml/itemProps2.xml><?xml version="1.0" encoding="utf-8"?>
<ds:datastoreItem xmlns:ds="http://schemas.openxmlformats.org/officeDocument/2006/customXml" ds:itemID="{063C443D-572A-41BD-8BFD-5F193D7DD83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906D9BA-A7B5-4488-81D3-44864B84F8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Prix Locaux CNAF</vt:lpstr>
      <vt:lpstr>Prix Locaux Titulaire</vt:lpstr>
      <vt:lpstr>Prix Forfaits</vt:lpstr>
      <vt:lpstr>Info_Détail forfaits</vt:lpstr>
      <vt:lpstr>Synthèse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Agnes CERSOY 755</dc:creator>
  <cp:keywords/>
  <dc:description/>
  <cp:lastModifiedBy>Helene PHAM 755</cp:lastModifiedBy>
  <cp:revision/>
  <dcterms:created xsi:type="dcterms:W3CDTF">2021-04-01T07:24:21Z</dcterms:created>
  <dcterms:modified xsi:type="dcterms:W3CDTF">2025-04-29T13:32:30Z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