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mc:AlternateContent xmlns:mc="http://schemas.openxmlformats.org/markup-compatibility/2006">
    <mc:Choice Requires="x15">
      <x15ac:absPath xmlns:x15ac="http://schemas.microsoft.com/office/spreadsheetml/2010/11/ac" url="/Volumes/TEP-DOSSIERS/100-199/161 ISAE SUPAERO _ PASSERELLE/04-DCE/DCE LOT4 ISAE SUPAERO JANVIER 2025/"/>
    </mc:Choice>
  </mc:AlternateContent>
  <xr:revisionPtr revIDLastSave="0" documentId="13_ncr:1_{15A15B3A-B31A-6B41-92ED-05F8EF71B47B}" xr6:coauthVersionLast="47" xr6:coauthVersionMax="47" xr10:uidLastSave="{00000000-0000-0000-0000-000000000000}"/>
  <bookViews>
    <workbookView xWindow="1980" yWindow="640" windowWidth="26920" windowHeight="26600" xr2:uid="{00000000-000D-0000-FFFF-FFFF00000000}"/>
  </bookViews>
  <sheets>
    <sheet name="ST JO LOT2 (2)" sheetId="10" r:id="rId1"/>
  </sheets>
  <definedNames>
    <definedName name="_xlnm.Print_Titles" localSheetId="0">'ST JO LOT2 (2)'!$1:$10</definedName>
    <definedName name="_xlnm.Print_Area" localSheetId="0">'ST JO LOT2 (2)'!$B$1:$G$63</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8" i="10" l="1"/>
  <c r="E17" i="10"/>
  <c r="E14" i="10" l="1"/>
  <c r="E43" i="10" l="1"/>
  <c r="E42" i="10"/>
  <c r="E41" i="10"/>
  <c r="E40" i="10"/>
  <c r="E55" i="10" l="1"/>
  <c r="E54" i="10"/>
</calcChain>
</file>

<file path=xl/sharedStrings.xml><?xml version="1.0" encoding="utf-8"?>
<sst xmlns="http://schemas.openxmlformats.org/spreadsheetml/2006/main" count="103" uniqueCount="81">
  <si>
    <t>N°</t>
  </si>
  <si>
    <t>U</t>
  </si>
  <si>
    <t>F</t>
  </si>
  <si>
    <t>DÉSIGNATION</t>
  </si>
  <si>
    <t>UNITÉ</t>
  </si>
  <si>
    <t>QUANTITÉ</t>
  </si>
  <si>
    <t>PRIX UNITAIRE
H. T.</t>
  </si>
  <si>
    <t>TOTAL
H. T.</t>
  </si>
  <si>
    <t>m3</t>
  </si>
  <si>
    <t>SOUS - TOTAL FOURNITURE DE VEGETAUX</t>
  </si>
  <si>
    <t>SOUS - TOTAL TRAVAUX PREALABLES</t>
  </si>
  <si>
    <t>3.1</t>
  </si>
  <si>
    <t>3.2</t>
  </si>
  <si>
    <t>3.3</t>
  </si>
  <si>
    <t>TRAVAUX DE PLANTATIONS ET ACCESSOIRES</t>
  </si>
  <si>
    <t>3.4</t>
  </si>
  <si>
    <t>3.5</t>
  </si>
  <si>
    <t>m2</t>
  </si>
  <si>
    <t>ENGAZONNEMENT</t>
  </si>
  <si>
    <t>SOUS - TOTAL TRAVAUX PLANTATIONS ET ACCESSOIRES</t>
  </si>
  <si>
    <t>SOUS - TOTAL ENGAZONNEMENT</t>
  </si>
  <si>
    <t>TOTAL HT</t>
  </si>
  <si>
    <t>TVA 20 %</t>
  </si>
  <si>
    <t>TOTAL TTC</t>
  </si>
  <si>
    <t>FOURNITURE DE VEGETAUX Y COMPRIS GARANTIE DE REPRISE</t>
  </si>
  <si>
    <t xml:space="preserve">Plantation des Arbustes </t>
  </si>
  <si>
    <t>ISAE SUPAERO ACCES CANAL</t>
  </si>
  <si>
    <t xml:space="preserve">Fourniture d'Arbustes </t>
  </si>
  <si>
    <r>
      <rPr>
        <sz val="9"/>
        <rFont val="Avenir Next Regular"/>
      </rPr>
      <t xml:space="preserve">Fourniture et mise en place d'un </t>
    </r>
    <r>
      <rPr>
        <u/>
        <sz val="9"/>
        <rFont val="Avenir Next Regular"/>
      </rPr>
      <t xml:space="preserve">tuteurage simple </t>
    </r>
    <r>
      <rPr>
        <sz val="9"/>
        <rFont val="Avenir Next Regular"/>
      </rPr>
      <t>pour les Cépées</t>
    </r>
  </si>
  <si>
    <r>
      <t>Fourniture et mise en place d'une</t>
    </r>
    <r>
      <rPr>
        <u/>
        <sz val="9"/>
        <rFont val="Avenir Next Regular"/>
      </rPr>
      <t xml:space="preserve"> toile de paillage biodégradable</t>
    </r>
  </si>
  <si>
    <r>
      <rPr>
        <u/>
        <sz val="9"/>
        <rFont val="Avenir Next Regular"/>
      </rPr>
      <t>Mise en forme, préparations du sol, amendements en surface et ensemencement pelouses  (</t>
    </r>
    <r>
      <rPr>
        <sz val="9"/>
        <rFont val="Avenir Next Regular"/>
      </rPr>
      <t xml:space="preserve"> mélange résistant à la sècheresse et au piétinement) y compris r</t>
    </r>
    <r>
      <rPr>
        <u/>
        <sz val="9"/>
        <rFont val="Avenir Next Regular"/>
      </rPr>
      <t>eprises de gazons</t>
    </r>
    <r>
      <rPr>
        <sz val="9"/>
        <rFont val="Avenir Next Regular"/>
      </rPr>
      <t xml:space="preserve"> en limite de périmètre et première tonte. Toutes sujétions comprises. </t>
    </r>
  </si>
  <si>
    <r>
      <t xml:space="preserve">Entretien des </t>
    </r>
    <r>
      <rPr>
        <u/>
        <sz val="9"/>
        <rFont val="Avenir Next Regular"/>
      </rPr>
      <t>surfaces engazonnées</t>
    </r>
    <r>
      <rPr>
        <sz val="9"/>
        <rFont val="Avenir Next Regular"/>
      </rPr>
      <t xml:space="preserve"> selon CCTP</t>
    </r>
  </si>
  <si>
    <t>TRAVAUX PREALABLES ET PREPARATIONS DES SOLS ET FOSSES</t>
  </si>
  <si>
    <t>3.11</t>
  </si>
  <si>
    <t>Travaux préalables : Piquetage - études Execution - Nettoyage - DOE</t>
  </si>
  <si>
    <t>3.12</t>
  </si>
  <si>
    <t>Protection du sujet conservé</t>
  </si>
  <si>
    <t>3.13</t>
  </si>
  <si>
    <t>3.14</t>
  </si>
  <si>
    <t>Mycorhization des fosses des arbres plantés</t>
  </si>
  <si>
    <t>3.15</t>
  </si>
  <si>
    <t>Acer monspessulanum MG 200/250</t>
  </si>
  <si>
    <t>Acer campestre MG 200/250</t>
  </si>
  <si>
    <t>Prunus avium Plena 200/250</t>
  </si>
  <si>
    <t>Fourniture d'Arbres formés en CEPEES (3/5 br)</t>
  </si>
  <si>
    <t>3.21</t>
  </si>
  <si>
    <t>3.22</t>
  </si>
  <si>
    <t xml:space="preserve">Fourniture de Vivaces </t>
  </si>
  <si>
    <t>3.23</t>
  </si>
  <si>
    <t>Viburnum tinus C 60/80</t>
  </si>
  <si>
    <t>Ligustrum vulgare C60/80</t>
  </si>
  <si>
    <t>Amelanchier ovalis C60/80</t>
  </si>
  <si>
    <t>Cornus sanguinea C60/80</t>
  </si>
  <si>
    <t>Cistus x florentinus Tramontane C30/40</t>
  </si>
  <si>
    <t>3.31</t>
  </si>
  <si>
    <t>3.32</t>
  </si>
  <si>
    <t>3.33</t>
  </si>
  <si>
    <t>Plantation des Vivaces</t>
  </si>
  <si>
    <t>Plantation des Arbres formés en CEPEE</t>
  </si>
  <si>
    <t>3.34</t>
  </si>
  <si>
    <t>3.35</t>
  </si>
  <si>
    <t>ENTRETIEN DES PLANTATIONS SUR 1 ANNEE</t>
  </si>
  <si>
    <t>Fouilles pour fosses d'arbres (6 m3/arbre)</t>
  </si>
  <si>
    <t>3.51</t>
  </si>
  <si>
    <t>3.52</t>
  </si>
  <si>
    <t>3.53</t>
  </si>
  <si>
    <t xml:space="preserve">SOUS - TOTAL ENTRETIEN </t>
  </si>
  <si>
    <t>3.15a</t>
  </si>
  <si>
    <t>3.15b</t>
  </si>
  <si>
    <t>pour fosses d'arbres</t>
  </si>
  <si>
    <t>pour surfaces arbustives</t>
  </si>
  <si>
    <t>Fourniture et mise en place de terre végétale</t>
  </si>
  <si>
    <t>3.6</t>
  </si>
  <si>
    <t>OPTION : SYSTÈME D'ARROSAGE AUTOMATIQUE</t>
  </si>
  <si>
    <r>
      <t xml:space="preserve">Entretien des </t>
    </r>
    <r>
      <rPr>
        <u/>
        <sz val="9"/>
        <rFont val="Avenir Next Regular"/>
      </rPr>
      <t>Arbres formés en CEPEES</t>
    </r>
    <r>
      <rPr>
        <sz val="9"/>
        <rFont val="Avenir Next Regular"/>
      </rPr>
      <t xml:space="preserve"> selon CCTP y compris arrosage manuel *</t>
    </r>
  </si>
  <si>
    <r>
      <t xml:space="preserve">Entretien des </t>
    </r>
    <r>
      <rPr>
        <u/>
        <sz val="9"/>
        <rFont val="Avenir Next Regular"/>
      </rPr>
      <t xml:space="preserve">massifs arbustifs, vivaces </t>
    </r>
    <r>
      <rPr>
        <sz val="9"/>
        <rFont val="Avenir Next Regular"/>
      </rPr>
      <t xml:space="preserve"> selon CCTP y compris arrosage manuel *</t>
    </r>
  </si>
  <si>
    <t>TOTAL HT AVEC OPTION</t>
  </si>
  <si>
    <t>TOTAL TTC AVEC OPTION</t>
  </si>
  <si>
    <t>Etudes et mise en œuvre d'un système d'arrosage automatique pour les massifs et les arbres plantés. Les surfaces enherbées ne sont pas concernées. L'arrosage manuel des massifs et des arbres prescrits * dans les ouvrages de maintenance (entretien) sont à supprimer.</t>
  </si>
  <si>
    <t>Hedera Algerian Bellecour C2/3 litres</t>
  </si>
  <si>
    <t>LOT 4                          CDPGF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</si>
</sst>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_ ;_ * \(#,##0.00\)\ _€_ ;_ * &quot;-&quot;??_)\ _€_ ;_ @_ "/>
    <numFmt numFmtId="165" formatCode="_-* #,##0.00\ [$€]_-;\-* #,##0.00\ [$€]_-;_-* &quot;-&quot;??\ [$€]_-;_-@_-"/>
    <numFmt numFmtId="166" formatCode="_-* #,##0.00\ _F_-;\-* #,##0.00\ _F_-;_-* &quot;-&quot;??\ _F_-;_-@_-"/>
    <numFmt numFmtId="167" formatCode="#,##0.0"/>
  </numFmts>
  <fonts count="21">
    <font>
      <sz val="10"/>
      <name val="Arial"/>
    </font>
    <font>
      <sz val="10"/>
      <name val="Tahoma"/>
      <family val="2"/>
    </font>
    <font>
      <sz val="10"/>
      <name val="Tahoma"/>
      <family val="2"/>
    </font>
    <font>
      <sz val="10"/>
      <name val="Arial"/>
      <family val="2"/>
    </font>
    <font>
      <b/>
      <sz val="9"/>
      <color theme="0"/>
      <name val="Arial"/>
      <family val="2"/>
    </font>
    <font>
      <b/>
      <sz val="9"/>
      <name val="Arial"/>
      <family val="2"/>
    </font>
    <font>
      <u/>
      <sz val="9"/>
      <name val="Arial"/>
      <family val="2"/>
    </font>
    <font>
      <sz val="9"/>
      <name val="Arial"/>
      <family val="2"/>
    </font>
    <font>
      <i/>
      <sz val="9"/>
      <name val="Arial"/>
      <family val="2"/>
    </font>
    <font>
      <b/>
      <i/>
      <sz val="9"/>
      <name val="Arial"/>
      <family val="2"/>
    </font>
    <font>
      <sz val="9"/>
      <color indexed="53"/>
      <name val="Arial"/>
      <family val="2"/>
    </font>
    <font>
      <u/>
      <sz val="10"/>
      <color theme="10"/>
      <name val="Arial"/>
      <family val="2"/>
    </font>
    <font>
      <u/>
      <sz val="10"/>
      <color theme="11"/>
      <name val="Arial"/>
      <family val="2"/>
    </font>
    <font>
      <b/>
      <sz val="9"/>
      <name val="Avenir Next Regular"/>
    </font>
    <font>
      <b/>
      <u/>
      <sz val="9"/>
      <name val="Avenir Next Regular"/>
    </font>
    <font>
      <sz val="9"/>
      <name val="Avenir Next Regular"/>
    </font>
    <font>
      <b/>
      <i/>
      <sz val="9"/>
      <name val="Avenir Next Regular"/>
    </font>
    <font>
      <b/>
      <sz val="26"/>
      <name val="Avenir Next Regular"/>
    </font>
    <font>
      <u/>
      <sz val="9"/>
      <name val="Avenir Next Regular"/>
    </font>
    <font>
      <b/>
      <sz val="14"/>
      <name val="Avenir Next Regular"/>
    </font>
    <font>
      <b/>
      <sz val="8"/>
      <color theme="0"/>
      <name val="Avenir Next Regular"/>
    </font>
  </fonts>
  <fills count="4">
    <fill>
      <patternFill patternType="none"/>
    </fill>
    <fill>
      <patternFill patternType="gray125"/>
    </fill>
    <fill>
      <patternFill patternType="solid">
        <fgColor theme="1" tint="0.499984740745262"/>
        <bgColor indexed="64"/>
      </patternFill>
    </fill>
    <fill>
      <patternFill patternType="solid">
        <fgColor theme="0" tint="-0.14999847407452621"/>
        <bgColor indexed="64"/>
      </patternFill>
    </fill>
  </fills>
  <borders count="50">
    <border>
      <left/>
      <right/>
      <top/>
      <bottom/>
      <diagonal/>
    </border>
    <border>
      <left style="medium">
        <color auto="1"/>
      </left>
      <right style="medium">
        <color auto="1"/>
      </right>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thin">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right style="thin">
        <color auto="1"/>
      </right>
      <top/>
      <bottom/>
      <diagonal/>
    </border>
    <border>
      <left/>
      <right style="hair">
        <color auto="1"/>
      </right>
      <top/>
      <bottom/>
      <diagonal/>
    </border>
    <border>
      <left style="thin">
        <color auto="1"/>
      </left>
      <right/>
      <top/>
      <bottom/>
      <diagonal/>
    </border>
    <border>
      <left/>
      <right/>
      <top/>
      <bottom style="thin">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style="medium">
        <color auto="1"/>
      </left>
      <right/>
      <top style="medium">
        <color auto="1"/>
      </top>
      <bottom/>
      <diagonal/>
    </border>
    <border>
      <left/>
      <right style="hair">
        <color auto="1"/>
      </right>
      <top style="medium">
        <color auto="1"/>
      </top>
      <bottom/>
      <diagonal/>
    </border>
    <border>
      <left style="medium">
        <color auto="1"/>
      </left>
      <right/>
      <top/>
      <bottom/>
      <diagonal/>
    </border>
    <border>
      <left style="medium">
        <color auto="1"/>
      </left>
      <right/>
      <top/>
      <bottom style="hair">
        <color auto="1"/>
      </bottom>
      <diagonal/>
    </border>
    <border>
      <left/>
      <right style="hair">
        <color auto="1"/>
      </right>
      <top/>
      <bottom style="hair">
        <color auto="1"/>
      </bottom>
      <diagonal/>
    </border>
    <border>
      <left/>
      <right style="medium">
        <color auto="1"/>
      </right>
      <top/>
      <bottom/>
      <diagonal/>
    </border>
    <border>
      <left style="medium">
        <color auto="1"/>
      </left>
      <right/>
      <top style="medium">
        <color auto="1"/>
      </top>
      <bottom style="medium">
        <color auto="1"/>
      </bottom>
      <diagonal/>
    </border>
    <border>
      <left style="hair">
        <color auto="1"/>
      </left>
      <right style="hair">
        <color auto="1"/>
      </right>
      <top style="medium">
        <color auto="1"/>
      </top>
      <bottom style="medium">
        <color auto="1"/>
      </bottom>
      <diagonal/>
    </border>
    <border>
      <left/>
      <right style="medium">
        <color auto="1"/>
      </right>
      <top style="medium">
        <color auto="1"/>
      </top>
      <bottom style="medium">
        <color auto="1"/>
      </bottom>
      <diagonal/>
    </border>
    <border>
      <left/>
      <right style="hair">
        <color auto="1"/>
      </right>
      <top style="medium">
        <color auto="1"/>
      </top>
      <bottom style="medium">
        <color auto="1"/>
      </bottom>
      <diagonal/>
    </border>
    <border>
      <left style="hair">
        <color auto="1"/>
      </left>
      <right style="thin">
        <color auto="1"/>
      </right>
      <top/>
      <bottom style="medium">
        <color auto="1"/>
      </bottom>
      <diagonal/>
    </border>
    <border>
      <left/>
      <right/>
      <top style="medium">
        <color auto="1"/>
      </top>
      <bottom style="medium">
        <color auto="1"/>
      </bottom>
      <diagonal/>
    </border>
    <border>
      <left style="thin">
        <color auto="1"/>
      </left>
      <right style="medium">
        <color auto="1"/>
      </right>
      <top/>
      <bottom style="thin">
        <color auto="1"/>
      </bottom>
      <diagonal/>
    </border>
    <border>
      <left/>
      <right style="medium">
        <color auto="1"/>
      </right>
      <top/>
      <bottom style="medium">
        <color auto="1"/>
      </bottom>
      <diagonal/>
    </border>
    <border>
      <left style="hair">
        <color auto="1"/>
      </left>
      <right style="thin">
        <color indexed="64"/>
      </right>
      <top style="medium">
        <color auto="1"/>
      </top>
      <bottom/>
      <diagonal/>
    </border>
    <border>
      <left/>
      <right style="thin">
        <color indexed="64"/>
      </right>
      <top/>
      <bottom style="medium">
        <color auto="1"/>
      </bottom>
      <diagonal/>
    </border>
    <border>
      <left/>
      <right/>
      <top style="medium">
        <color auto="1"/>
      </top>
      <bottom/>
      <diagonal/>
    </border>
    <border>
      <left style="hair">
        <color auto="1"/>
      </left>
      <right/>
      <top/>
      <bottom style="hair">
        <color auto="1"/>
      </bottom>
      <diagonal/>
    </border>
    <border>
      <left/>
      <right/>
      <top/>
      <bottom style="hair">
        <color auto="1"/>
      </bottom>
      <diagonal/>
    </border>
    <border>
      <left/>
      <right style="medium">
        <color auto="1"/>
      </right>
      <top/>
      <bottom style="hair">
        <color auto="1"/>
      </bottom>
      <diagonal/>
    </border>
    <border>
      <left style="hair">
        <color auto="1"/>
      </left>
      <right/>
      <top style="medium">
        <color auto="1"/>
      </top>
      <bottom/>
      <diagonal/>
    </border>
    <border>
      <left/>
      <right style="medium">
        <color auto="1"/>
      </right>
      <top style="medium">
        <color auto="1"/>
      </top>
      <bottom/>
      <diagonal/>
    </border>
    <border>
      <left style="thin">
        <color indexed="64"/>
      </left>
      <right style="thin">
        <color indexed="64"/>
      </right>
      <top style="thin">
        <color indexed="64"/>
      </top>
      <bottom style="thin">
        <color indexed="64"/>
      </bottom>
      <diagonal/>
    </border>
    <border>
      <left style="thin">
        <color indexed="64"/>
      </left>
      <right style="hair">
        <color auto="1"/>
      </right>
      <top style="thin">
        <color indexed="64"/>
      </top>
      <bottom style="thin">
        <color indexed="64"/>
      </bottom>
      <diagonal/>
    </border>
    <border>
      <left/>
      <right/>
      <top style="thin">
        <color indexed="64"/>
      </top>
      <bottom style="thin">
        <color indexed="64"/>
      </bottom>
      <diagonal/>
    </border>
    <border>
      <left style="hair">
        <color auto="1"/>
      </left>
      <right style="hair">
        <color auto="1"/>
      </right>
      <top style="thin">
        <color indexed="64"/>
      </top>
      <bottom style="thin">
        <color indexed="64"/>
      </bottom>
      <diagonal/>
    </border>
    <border>
      <left/>
      <right style="thin">
        <color indexed="64"/>
      </right>
      <top style="thin">
        <color indexed="64"/>
      </top>
      <bottom style="thin">
        <color indexed="64"/>
      </bottom>
      <diagonal/>
    </border>
    <border>
      <left/>
      <right style="hair">
        <color auto="1"/>
      </right>
      <top style="thin">
        <color indexed="64"/>
      </top>
      <bottom style="thin">
        <color indexed="64"/>
      </bottom>
      <diagonal/>
    </border>
    <border>
      <left style="thin">
        <color auto="1"/>
      </left>
      <right style="hair">
        <color auto="1"/>
      </right>
      <top style="thin">
        <color indexed="64"/>
      </top>
      <bottom/>
      <diagonal/>
    </border>
    <border>
      <left style="hair">
        <color auto="1"/>
      </left>
      <right style="thin">
        <color indexed="64"/>
      </right>
      <top style="medium">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3">
    <xf numFmtId="0" fontId="0" fillId="0" borderId="0"/>
    <xf numFmtId="165" fontId="1" fillId="0" borderId="0" applyFont="0" applyFill="0" applyBorder="0" applyAlignment="0" applyProtection="0"/>
    <xf numFmtId="166" fontId="1" fillId="0" borderId="0" applyFont="0" applyFill="0" applyBorder="0" applyAlignment="0" applyProtection="0"/>
    <xf numFmtId="0" fontId="1" fillId="0" borderId="0"/>
    <xf numFmtId="4" fontId="2" fillId="0" borderId="1">
      <alignment horizontal="right" vertical="top" indent="1"/>
    </xf>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48">
    <xf numFmtId="0" fontId="0" fillId="0" borderId="0" xfId="0"/>
    <xf numFmtId="0" fontId="3" fillId="0" borderId="0" xfId="0" applyFont="1"/>
    <xf numFmtId="0" fontId="4" fillId="0" borderId="0" xfId="0" applyFont="1"/>
    <xf numFmtId="0" fontId="7" fillId="0" borderId="0" xfId="0" applyFont="1"/>
    <xf numFmtId="0" fontId="7" fillId="0" borderId="0" xfId="3" applyFont="1" applyAlignment="1">
      <alignment horizontal="left" vertical="center" indent="1"/>
    </xf>
    <xf numFmtId="0" fontId="7" fillId="0" borderId="0" xfId="3" applyFont="1" applyAlignment="1">
      <alignment horizontal="left" vertical="center" wrapText="1" indent="1"/>
    </xf>
    <xf numFmtId="0" fontId="6" fillId="0" borderId="0" xfId="3" applyFont="1" applyAlignment="1">
      <alignment horizontal="left" vertical="center" indent="1"/>
    </xf>
    <xf numFmtId="0" fontId="8" fillId="0" borderId="0" xfId="3" applyFont="1" applyAlignment="1">
      <alignment horizontal="left" vertical="center" wrapText="1" indent="1"/>
    </xf>
    <xf numFmtId="0" fontId="7" fillId="0" borderId="0" xfId="3" applyFont="1" applyAlignment="1">
      <alignment horizontal="center" vertical="center"/>
    </xf>
    <xf numFmtId="0" fontId="9" fillId="0" borderId="0" xfId="3" applyFont="1" applyAlignment="1">
      <alignment horizontal="right"/>
    </xf>
    <xf numFmtId="0" fontId="9" fillId="0" borderId="0" xfId="0" applyFont="1" applyAlignment="1">
      <alignment horizontal="right"/>
    </xf>
    <xf numFmtId="0" fontId="9" fillId="0" borderId="0" xfId="0" applyFont="1" applyAlignment="1">
      <alignment horizontal="center"/>
    </xf>
    <xf numFmtId="166" fontId="7" fillId="0" borderId="0" xfId="2" applyFont="1" applyBorder="1" applyAlignment="1">
      <alignment horizontal="center"/>
    </xf>
    <xf numFmtId="0" fontId="3" fillId="0" borderId="0" xfId="0" applyFont="1" applyAlignment="1">
      <alignment horizontal="center"/>
    </xf>
    <xf numFmtId="0" fontId="5" fillId="0" borderId="0" xfId="0" applyFont="1"/>
    <xf numFmtId="0" fontId="6" fillId="0" borderId="0" xfId="3" applyFont="1" applyAlignment="1">
      <alignment horizontal="left" vertical="center" wrapText="1" indent="1"/>
    </xf>
    <xf numFmtId="166" fontId="7" fillId="0" borderId="0" xfId="2" applyFont="1" applyFill="1" applyBorder="1" applyAlignment="1">
      <alignment horizontal="right" vertical="center"/>
    </xf>
    <xf numFmtId="166" fontId="7" fillId="0" borderId="0" xfId="2" applyFont="1" applyFill="1" applyBorder="1" applyAlignment="1">
      <alignment vertical="center"/>
    </xf>
    <xf numFmtId="167" fontId="7" fillId="0" borderId="0" xfId="3" applyNumberFormat="1" applyFont="1" applyAlignment="1">
      <alignment horizontal="center" vertical="center"/>
    </xf>
    <xf numFmtId="0" fontId="5" fillId="0" borderId="0" xfId="3" applyFont="1" applyAlignment="1">
      <alignment horizontal="center" vertical="center"/>
    </xf>
    <xf numFmtId="167" fontId="10" fillId="0" borderId="0" xfId="3" applyNumberFormat="1" applyFont="1" applyAlignment="1">
      <alignment horizontal="center" vertical="center"/>
    </xf>
    <xf numFmtId="0" fontId="7" fillId="0" borderId="0" xfId="0" applyFont="1" applyAlignment="1">
      <alignment horizontal="center" vertical="center"/>
    </xf>
    <xf numFmtId="167" fontId="7" fillId="0" borderId="0" xfId="0" applyNumberFormat="1" applyFont="1" applyAlignment="1">
      <alignment horizontal="center" vertical="center"/>
    </xf>
    <xf numFmtId="166" fontId="7" fillId="0" borderId="0" xfId="0" applyNumberFormat="1" applyFont="1" applyAlignment="1">
      <alignment vertical="center"/>
    </xf>
    <xf numFmtId="166" fontId="7" fillId="0" borderId="0" xfId="0" applyNumberFormat="1" applyFont="1" applyAlignment="1">
      <alignment horizontal="right" vertical="center"/>
    </xf>
    <xf numFmtId="0" fontId="7" fillId="0" borderId="0" xfId="3" applyFont="1" applyAlignment="1">
      <alignment vertical="center"/>
    </xf>
    <xf numFmtId="166" fontId="9" fillId="0" borderId="0" xfId="2" applyFont="1" applyBorder="1" applyAlignment="1">
      <alignment vertical="center"/>
    </xf>
    <xf numFmtId="164" fontId="7" fillId="0" borderId="0" xfId="0" applyNumberFormat="1" applyFont="1"/>
    <xf numFmtId="0" fontId="8" fillId="0" borderId="0" xfId="3" applyFont="1" applyAlignment="1">
      <alignment horizontal="right" vertical="center"/>
    </xf>
    <xf numFmtId="167" fontId="8" fillId="0" borderId="0" xfId="3" applyNumberFormat="1" applyFont="1" applyAlignment="1">
      <alignment horizontal="center" vertical="center"/>
    </xf>
    <xf numFmtId="166" fontId="9" fillId="0" borderId="0" xfId="2" applyFont="1" applyBorder="1" applyAlignment="1">
      <alignment horizontal="right" vertical="center"/>
    </xf>
    <xf numFmtId="0" fontId="7" fillId="0" borderId="0" xfId="3" applyFont="1" applyAlignment="1">
      <alignment horizontal="left"/>
    </xf>
    <xf numFmtId="165" fontId="5" fillId="0" borderId="0" xfId="1" applyFont="1" applyBorder="1"/>
    <xf numFmtId="165" fontId="7" fillId="0" borderId="0" xfId="1" applyFont="1" applyBorder="1" applyAlignment="1">
      <alignment horizontal="center"/>
    </xf>
    <xf numFmtId="165" fontId="5" fillId="0" borderId="0" xfId="1" applyFont="1" applyBorder="1" applyAlignment="1">
      <alignment horizontal="center"/>
    </xf>
    <xf numFmtId="0" fontId="13" fillId="3" borderId="5" xfId="3" applyFont="1" applyFill="1" applyBorder="1" applyAlignment="1">
      <alignment horizontal="center" vertical="center"/>
    </xf>
    <xf numFmtId="0" fontId="14" fillId="3" borderId="0" xfId="3" applyFont="1" applyFill="1" applyAlignment="1">
      <alignment horizontal="left" vertical="center" wrapText="1" indent="1"/>
    </xf>
    <xf numFmtId="0" fontId="15" fillId="3" borderId="6" xfId="3" applyFont="1" applyFill="1" applyBorder="1" applyAlignment="1">
      <alignment horizontal="center" vertical="center"/>
    </xf>
    <xf numFmtId="167" fontId="15" fillId="3" borderId="6" xfId="3" applyNumberFormat="1" applyFont="1" applyFill="1" applyBorder="1" applyAlignment="1">
      <alignment horizontal="center" vertical="center"/>
    </xf>
    <xf numFmtId="166" fontId="15" fillId="3" borderId="6" xfId="2" applyFont="1" applyFill="1" applyBorder="1" applyAlignment="1">
      <alignment vertical="center"/>
    </xf>
    <xf numFmtId="166" fontId="15" fillId="3" borderId="7" xfId="2" applyFont="1" applyFill="1" applyBorder="1" applyAlignment="1">
      <alignment horizontal="right" vertical="center"/>
    </xf>
    <xf numFmtId="0" fontId="15" fillId="0" borderId="5" xfId="3" applyFont="1" applyBorder="1" applyAlignment="1">
      <alignment horizontal="center" vertical="center"/>
    </xf>
    <xf numFmtId="0" fontId="15" fillId="0" borderId="0" xfId="3" applyFont="1" applyAlignment="1">
      <alignment horizontal="left" vertical="center" wrapText="1" indent="1"/>
    </xf>
    <xf numFmtId="0" fontId="15" fillId="0" borderId="6" xfId="3" applyFont="1" applyBorder="1" applyAlignment="1">
      <alignment horizontal="center" vertical="center"/>
    </xf>
    <xf numFmtId="166" fontId="15" fillId="0" borderId="6" xfId="2" applyFont="1" applyFill="1" applyBorder="1" applyAlignment="1">
      <alignment vertical="center"/>
    </xf>
    <xf numFmtId="3" fontId="15" fillId="0" borderId="6" xfId="3" applyNumberFormat="1" applyFont="1" applyBorder="1" applyAlignment="1">
      <alignment horizontal="center" vertical="center"/>
    </xf>
    <xf numFmtId="0" fontId="15" fillId="0" borderId="25" xfId="3" applyFont="1" applyBorder="1" applyAlignment="1">
      <alignment horizontal="center" vertical="center"/>
    </xf>
    <xf numFmtId="3" fontId="15" fillId="0" borderId="25" xfId="3" applyNumberFormat="1" applyFont="1" applyBorder="1" applyAlignment="1">
      <alignment horizontal="center" vertical="center"/>
    </xf>
    <xf numFmtId="166" fontId="15" fillId="0" borderId="25" xfId="2" applyFont="1" applyFill="1" applyBorder="1" applyAlignment="1">
      <alignment vertical="center"/>
    </xf>
    <xf numFmtId="0" fontId="16" fillId="0" borderId="0" xfId="3" applyFont="1" applyAlignment="1">
      <alignment horizontal="right" vertical="center" wrapText="1" indent="1"/>
    </xf>
    <xf numFmtId="166" fontId="16" fillId="0" borderId="32" xfId="0" applyNumberFormat="1" applyFont="1" applyBorder="1" applyAlignment="1">
      <alignment horizontal="right" vertical="center"/>
    </xf>
    <xf numFmtId="0" fontId="13" fillId="0" borderId="24" xfId="3" applyFont="1" applyBorder="1" applyAlignment="1">
      <alignment horizontal="right" vertical="center" wrapText="1" indent="1"/>
    </xf>
    <xf numFmtId="166" fontId="13" fillId="0" borderId="31" xfId="0" applyNumberFormat="1" applyFont="1" applyBorder="1" applyAlignment="1">
      <alignment horizontal="right" vertical="center"/>
    </xf>
    <xf numFmtId="0" fontId="15" fillId="0" borderId="0" xfId="3" applyFont="1" applyAlignment="1">
      <alignment horizontal="left" vertical="top" wrapText="1" indent="1"/>
    </xf>
    <xf numFmtId="0" fontId="13" fillId="0" borderId="24" xfId="0" applyFont="1" applyBorder="1" applyAlignment="1">
      <alignment horizontal="right" vertical="center" wrapText="1" indent="1"/>
    </xf>
    <xf numFmtId="0" fontId="15" fillId="0" borderId="25" xfId="0" applyFont="1" applyBorder="1" applyAlignment="1">
      <alignment horizontal="center" vertical="center"/>
    </xf>
    <xf numFmtId="3" fontId="15" fillId="0" borderId="27" xfId="0" applyNumberFormat="1" applyFont="1" applyBorder="1" applyAlignment="1">
      <alignment horizontal="center" vertical="center"/>
    </xf>
    <xf numFmtId="166" fontId="15" fillId="0" borderId="27" xfId="0" applyNumberFormat="1" applyFont="1" applyBorder="1" applyAlignment="1">
      <alignment vertical="center"/>
    </xf>
    <xf numFmtId="3" fontId="15" fillId="0" borderId="8" xfId="3" applyNumberFormat="1" applyFont="1" applyBorder="1" applyAlignment="1">
      <alignment horizontal="center" vertical="center"/>
    </xf>
    <xf numFmtId="166" fontId="15" fillId="0" borderId="8" xfId="2" applyFont="1" applyFill="1" applyBorder="1" applyAlignment="1">
      <alignment vertical="center"/>
    </xf>
    <xf numFmtId="0" fontId="15" fillId="0" borderId="6" xfId="0" applyFont="1" applyBorder="1" applyAlignment="1">
      <alignment horizontal="center" vertical="center"/>
    </xf>
    <xf numFmtId="3" fontId="15" fillId="0" borderId="8" xfId="0" applyNumberFormat="1" applyFont="1" applyBorder="1" applyAlignment="1">
      <alignment horizontal="center" vertical="center"/>
    </xf>
    <xf numFmtId="166" fontId="15" fillId="0" borderId="8" xfId="0" applyNumberFormat="1" applyFont="1" applyBorder="1" applyAlignment="1">
      <alignment vertical="center"/>
    </xf>
    <xf numFmtId="0" fontId="13" fillId="0" borderId="0" xfId="0" applyFont="1" applyAlignment="1">
      <alignment horizontal="right" vertical="center" wrapText="1" indent="1"/>
    </xf>
    <xf numFmtId="166" fontId="15" fillId="0" borderId="0" xfId="2" applyFont="1" applyFill="1" applyBorder="1" applyAlignment="1">
      <alignment horizontal="right" vertical="center"/>
    </xf>
    <xf numFmtId="166" fontId="13" fillId="0" borderId="26" xfId="0" applyNumberFormat="1" applyFont="1" applyBorder="1" applyAlignment="1">
      <alignment horizontal="right" vertical="center"/>
    </xf>
    <xf numFmtId="166" fontId="15" fillId="0" borderId="0" xfId="2" applyFont="1" applyFill="1" applyBorder="1" applyAlignment="1">
      <alignment vertical="center"/>
    </xf>
    <xf numFmtId="0" fontId="13" fillId="0" borderId="5" xfId="3" applyFont="1" applyBorder="1" applyAlignment="1">
      <alignment horizontal="center" vertical="center"/>
    </xf>
    <xf numFmtId="166" fontId="15" fillId="0" borderId="33" xfId="2" applyFont="1" applyFill="1" applyBorder="1" applyAlignment="1">
      <alignment horizontal="right" vertical="center"/>
    </xf>
    <xf numFmtId="166" fontId="15" fillId="0" borderId="28" xfId="2" applyFont="1" applyFill="1" applyBorder="1" applyAlignment="1">
      <alignment horizontal="right" vertical="center"/>
    </xf>
    <xf numFmtId="166" fontId="13" fillId="0" borderId="32" xfId="0" applyNumberFormat="1" applyFont="1" applyBorder="1" applyAlignment="1">
      <alignment horizontal="right" vertical="center"/>
    </xf>
    <xf numFmtId="166" fontId="15" fillId="0" borderId="13" xfId="2" applyFont="1" applyFill="1" applyBorder="1" applyAlignment="1">
      <alignment vertical="center"/>
    </xf>
    <xf numFmtId="0" fontId="15" fillId="0" borderId="9" xfId="3" applyFont="1" applyBorder="1" applyAlignment="1">
      <alignment horizontal="center" vertical="center"/>
    </xf>
    <xf numFmtId="0" fontId="16" fillId="0" borderId="0" xfId="0" applyFont="1" applyAlignment="1">
      <alignment horizontal="right" vertical="center" wrapText="1" indent="1"/>
    </xf>
    <xf numFmtId="0" fontId="15" fillId="0" borderId="0" xfId="3" applyFont="1" applyAlignment="1">
      <alignment horizontal="center" vertical="center"/>
    </xf>
    <xf numFmtId="3" fontId="15" fillId="0" borderId="0" xfId="3" applyNumberFormat="1" applyFont="1" applyAlignment="1">
      <alignment horizontal="center" vertical="center"/>
    </xf>
    <xf numFmtId="0" fontId="15" fillId="0" borderId="30" xfId="3" applyFont="1" applyBorder="1" applyAlignment="1">
      <alignment horizontal="center" vertical="center"/>
    </xf>
    <xf numFmtId="0" fontId="13" fillId="0" borderId="11" xfId="3" applyFont="1" applyBorder="1" applyAlignment="1">
      <alignment horizontal="center" vertical="center"/>
    </xf>
    <xf numFmtId="49" fontId="13" fillId="0" borderId="12" xfId="3" applyNumberFormat="1" applyFont="1" applyBorder="1" applyAlignment="1">
      <alignment horizontal="center" vertical="center"/>
    </xf>
    <xf numFmtId="0" fontId="13" fillId="0" borderId="12" xfId="3" applyFont="1" applyBorder="1" applyAlignment="1">
      <alignment horizontal="center" vertical="center"/>
    </xf>
    <xf numFmtId="0" fontId="15" fillId="0" borderId="0" xfId="3" applyFont="1"/>
    <xf numFmtId="0" fontId="15" fillId="0" borderId="0" xfId="3" applyFont="1" applyAlignment="1">
      <alignment vertical="center"/>
    </xf>
    <xf numFmtId="167" fontId="13" fillId="0" borderId="10" xfId="3" applyNumberFormat="1" applyFont="1" applyBorder="1" applyAlignment="1">
      <alignment horizontal="center"/>
    </xf>
    <xf numFmtId="0" fontId="20" fillId="2" borderId="4" xfId="3" applyFont="1" applyFill="1" applyBorder="1" applyAlignment="1">
      <alignment horizontal="center" vertical="center"/>
    </xf>
    <xf numFmtId="0" fontId="20" fillId="2" borderId="2" xfId="3" applyFont="1" applyFill="1" applyBorder="1" applyAlignment="1">
      <alignment horizontal="center" vertical="center"/>
    </xf>
    <xf numFmtId="167" fontId="20" fillId="2" borderId="2" xfId="3" applyNumberFormat="1" applyFont="1" applyFill="1" applyBorder="1" applyAlignment="1">
      <alignment horizontal="center" vertical="center"/>
    </xf>
    <xf numFmtId="166" fontId="20" fillId="2" borderId="2" xfId="2" applyFont="1" applyFill="1" applyBorder="1" applyAlignment="1">
      <alignment horizontal="center" vertical="center" wrapText="1"/>
    </xf>
    <xf numFmtId="166" fontId="20" fillId="2" borderId="3" xfId="2" applyFont="1" applyFill="1" applyBorder="1" applyAlignment="1">
      <alignment horizontal="center" vertical="center" wrapText="1"/>
    </xf>
    <xf numFmtId="0" fontId="15" fillId="0" borderId="41" xfId="3" applyFont="1" applyBorder="1" applyAlignment="1">
      <alignment horizontal="center" vertical="center"/>
    </xf>
    <xf numFmtId="0" fontId="15" fillId="0" borderId="42" xfId="3" applyFont="1" applyBorder="1" applyAlignment="1">
      <alignment horizontal="left" vertical="center" wrapText="1" indent="1"/>
    </xf>
    <xf numFmtId="0" fontId="15" fillId="0" borderId="43" xfId="3" applyFont="1" applyBorder="1" applyAlignment="1">
      <alignment horizontal="center" vertical="center"/>
    </xf>
    <xf numFmtId="166" fontId="15" fillId="0" borderId="43" xfId="2" applyFont="1" applyFill="1" applyBorder="1" applyAlignment="1">
      <alignment vertical="center"/>
    </xf>
    <xf numFmtId="166" fontId="15" fillId="0" borderId="44" xfId="2" applyFont="1" applyFill="1" applyBorder="1" applyAlignment="1">
      <alignment horizontal="right" vertical="center"/>
    </xf>
    <xf numFmtId="166" fontId="15" fillId="0" borderId="44" xfId="2" applyFont="1" applyFill="1" applyBorder="1" applyAlignment="1">
      <alignment vertical="center"/>
    </xf>
    <xf numFmtId="167" fontId="15" fillId="0" borderId="45" xfId="3" applyNumberFormat="1" applyFont="1" applyBorder="1" applyAlignment="1">
      <alignment horizontal="center" vertical="center"/>
    </xf>
    <xf numFmtId="0" fontId="15" fillId="0" borderId="40" xfId="3" applyFont="1" applyBorder="1" applyAlignment="1">
      <alignment horizontal="center" vertical="center"/>
    </xf>
    <xf numFmtId="3" fontId="15" fillId="0" borderId="45" xfId="3" applyNumberFormat="1" applyFont="1" applyBorder="1" applyAlignment="1">
      <alignment horizontal="center" vertical="center"/>
    </xf>
    <xf numFmtId="0" fontId="13" fillId="3" borderId="41" xfId="3" applyFont="1" applyFill="1" applyBorder="1" applyAlignment="1">
      <alignment horizontal="center" vertical="center"/>
    </xf>
    <xf numFmtId="0" fontId="14" fillId="3" borderId="42" xfId="3" applyFont="1" applyFill="1" applyBorder="1" applyAlignment="1">
      <alignment horizontal="left" vertical="center" wrapText="1" indent="1"/>
    </xf>
    <xf numFmtId="0" fontId="15" fillId="3" borderId="43" xfId="3" applyFont="1" applyFill="1" applyBorder="1" applyAlignment="1">
      <alignment horizontal="center" vertical="center"/>
    </xf>
    <xf numFmtId="167" fontId="15" fillId="3" borderId="43" xfId="3" applyNumberFormat="1" applyFont="1" applyFill="1" applyBorder="1" applyAlignment="1">
      <alignment horizontal="center" vertical="center"/>
    </xf>
    <xf numFmtId="166" fontId="15" fillId="3" borderId="43" xfId="2" applyFont="1" applyFill="1" applyBorder="1" applyAlignment="1">
      <alignment vertical="center"/>
    </xf>
    <xf numFmtId="166" fontId="15" fillId="3" borderId="44" xfId="2" applyFont="1" applyFill="1" applyBorder="1" applyAlignment="1">
      <alignment horizontal="right" vertical="center"/>
    </xf>
    <xf numFmtId="0" fontId="15" fillId="0" borderId="42" xfId="3" applyFont="1" applyBorder="1" applyAlignment="1">
      <alignment horizontal="left" vertical="top" wrapText="1" indent="1"/>
    </xf>
    <xf numFmtId="3" fontId="15" fillId="0" borderId="43" xfId="3" applyNumberFormat="1" applyFont="1" applyBorder="1" applyAlignment="1">
      <alignment horizontal="center" vertical="center"/>
    </xf>
    <xf numFmtId="3" fontId="15" fillId="0" borderId="40" xfId="3" applyNumberFormat="1" applyFont="1" applyBorder="1" applyAlignment="1">
      <alignment horizontal="center" vertical="center"/>
    </xf>
    <xf numFmtId="166" fontId="15" fillId="0" borderId="40" xfId="2" applyFont="1" applyFill="1" applyBorder="1" applyAlignment="1">
      <alignment vertical="center"/>
    </xf>
    <xf numFmtId="166" fontId="15" fillId="0" borderId="40" xfId="2" applyFont="1" applyFill="1" applyBorder="1" applyAlignment="1">
      <alignment horizontal="right" vertical="center"/>
    </xf>
    <xf numFmtId="0" fontId="15" fillId="0" borderId="40" xfId="3" applyFont="1" applyBorder="1" applyAlignment="1">
      <alignment horizontal="left" vertical="top" wrapText="1" indent="1"/>
    </xf>
    <xf numFmtId="0" fontId="15" fillId="0" borderId="40" xfId="3" applyFont="1" applyBorder="1" applyAlignment="1">
      <alignment horizontal="left" vertical="center" wrapText="1" indent="1"/>
    </xf>
    <xf numFmtId="0" fontId="15" fillId="0" borderId="40" xfId="3" applyFont="1" applyBorder="1" applyAlignment="1">
      <alignment horizontal="left" wrapText="1"/>
    </xf>
    <xf numFmtId="0" fontId="13" fillId="3" borderId="46" xfId="3" applyFont="1" applyFill="1" applyBorder="1" applyAlignment="1">
      <alignment horizontal="center" vertical="center"/>
    </xf>
    <xf numFmtId="166" fontId="13" fillId="0" borderId="47" xfId="0" applyNumberFormat="1" applyFont="1" applyBorder="1" applyAlignment="1">
      <alignment horizontal="right" vertical="center"/>
    </xf>
    <xf numFmtId="0" fontId="15" fillId="0" borderId="48" xfId="3" applyFont="1" applyBorder="1" applyAlignment="1">
      <alignment horizontal="center" vertical="center"/>
    </xf>
    <xf numFmtId="0" fontId="15" fillId="0" borderId="49" xfId="3" applyFont="1" applyBorder="1" applyAlignment="1">
      <alignment horizontal="center" vertical="center"/>
    </xf>
    <xf numFmtId="0" fontId="15" fillId="0" borderId="40" xfId="3" applyFont="1" applyBorder="1" applyAlignment="1">
      <alignment horizontal="left" vertical="center" wrapText="1"/>
    </xf>
    <xf numFmtId="0" fontId="18" fillId="0" borderId="40" xfId="3" applyFont="1" applyBorder="1" applyAlignment="1">
      <alignment horizontal="left" vertical="center" wrapText="1"/>
    </xf>
    <xf numFmtId="0" fontId="5" fillId="0" borderId="0" xfId="0" applyFont="1" applyAlignment="1">
      <alignment horizontal="right"/>
    </xf>
    <xf numFmtId="0" fontId="13" fillId="0" borderId="24" xfId="0" applyFont="1" applyBorder="1" applyAlignment="1">
      <alignment horizontal="right" vertical="center" wrapText="1"/>
    </xf>
    <xf numFmtId="0" fontId="13" fillId="0" borderId="29" xfId="0" applyFont="1" applyBorder="1" applyAlignment="1">
      <alignment horizontal="right" vertical="center" wrapText="1"/>
    </xf>
    <xf numFmtId="0" fontId="13" fillId="0" borderId="27" xfId="0" applyFont="1" applyBorder="1" applyAlignment="1">
      <alignment horizontal="right" vertical="center" wrapText="1"/>
    </xf>
    <xf numFmtId="166" fontId="5" fillId="0" borderId="0" xfId="2" applyFont="1" applyBorder="1" applyAlignment="1">
      <alignment horizontal="right" vertical="center"/>
    </xf>
    <xf numFmtId="0" fontId="5" fillId="0" borderId="0" xfId="0" applyFont="1" applyAlignment="1">
      <alignment horizontal="right" vertical="center"/>
    </xf>
    <xf numFmtId="0" fontId="15" fillId="0" borderId="44" xfId="3" applyFont="1" applyBorder="1" applyAlignment="1">
      <alignment horizontal="left" vertical="top" wrapText="1"/>
    </xf>
    <xf numFmtId="0" fontId="15" fillId="0" borderId="40" xfId="3" applyFont="1" applyBorder="1" applyAlignment="1">
      <alignment horizontal="center" vertical="center"/>
    </xf>
    <xf numFmtId="3" fontId="15" fillId="0" borderId="40" xfId="3" applyNumberFormat="1" applyFont="1" applyBorder="1" applyAlignment="1">
      <alignment horizontal="center" vertical="center"/>
    </xf>
    <xf numFmtId="166" fontId="15" fillId="0" borderId="40" xfId="2" applyFont="1" applyFill="1" applyBorder="1" applyAlignment="1">
      <alignment horizontal="center" vertical="center"/>
    </xf>
    <xf numFmtId="17" fontId="13" fillId="0" borderId="14" xfId="3" applyNumberFormat="1" applyFont="1" applyBorder="1" applyAlignment="1">
      <alignment horizontal="left" vertical="center"/>
    </xf>
    <xf numFmtId="0" fontId="13" fillId="0" borderId="15" xfId="3" applyFont="1" applyBorder="1" applyAlignment="1">
      <alignment horizontal="left" vertical="center"/>
    </xf>
    <xf numFmtId="0" fontId="13" fillId="0" borderId="16" xfId="3" applyFont="1" applyBorder="1" applyAlignment="1">
      <alignment horizontal="left" vertical="center"/>
    </xf>
    <xf numFmtId="167" fontId="13" fillId="0" borderId="12" xfId="3" applyNumberFormat="1" applyFont="1" applyBorder="1" applyAlignment="1">
      <alignment horizontal="center"/>
    </xf>
    <xf numFmtId="167" fontId="13" fillId="0" borderId="17" xfId="3" applyNumberFormat="1" applyFont="1" applyBorder="1" applyAlignment="1">
      <alignment horizontal="center"/>
    </xf>
    <xf numFmtId="0" fontId="17" fillId="0" borderId="18" xfId="3" applyFont="1" applyBorder="1" applyAlignment="1">
      <alignment horizontal="center" vertical="center" wrapText="1"/>
    </xf>
    <xf numFmtId="0" fontId="17" fillId="0" borderId="19" xfId="3" applyFont="1" applyBorder="1" applyAlignment="1">
      <alignment horizontal="center" vertical="center" wrapText="1"/>
    </xf>
    <xf numFmtId="0" fontId="17" fillId="0" borderId="20" xfId="3" applyFont="1" applyBorder="1" applyAlignment="1">
      <alignment horizontal="center" vertical="center" wrapText="1"/>
    </xf>
    <xf numFmtId="0" fontId="17" fillId="0" borderId="8" xfId="3" applyFont="1" applyBorder="1" applyAlignment="1">
      <alignment horizontal="center" vertical="center" wrapText="1"/>
    </xf>
    <xf numFmtId="0" fontId="17" fillId="0" borderId="21" xfId="3" applyFont="1" applyBorder="1" applyAlignment="1">
      <alignment horizontal="center" vertical="center" wrapText="1"/>
    </xf>
    <xf numFmtId="0" fontId="17" fillId="0" borderId="22" xfId="3" applyFont="1" applyBorder="1" applyAlignment="1">
      <alignment horizontal="center" vertical="center" wrapText="1"/>
    </xf>
    <xf numFmtId="0" fontId="19" fillId="0" borderId="38" xfId="3" applyFont="1" applyBorder="1" applyAlignment="1">
      <alignment horizontal="center" vertical="center" wrapText="1"/>
    </xf>
    <xf numFmtId="0" fontId="19" fillId="0" borderId="34" xfId="3" applyFont="1" applyBorder="1" applyAlignment="1">
      <alignment horizontal="center" vertical="center" wrapText="1"/>
    </xf>
    <xf numFmtId="0" fontId="19" fillId="0" borderId="39" xfId="3" applyFont="1" applyBorder="1" applyAlignment="1">
      <alignment horizontal="center" vertical="center" wrapText="1"/>
    </xf>
    <xf numFmtId="0" fontId="19" fillId="0" borderId="13" xfId="3" applyFont="1" applyBorder="1" applyAlignment="1">
      <alignment horizontal="center" vertical="center" wrapText="1"/>
    </xf>
    <xf numFmtId="0" fontId="19" fillId="0" borderId="0" xfId="3" applyFont="1" applyAlignment="1">
      <alignment horizontal="center" vertical="center" wrapText="1"/>
    </xf>
    <xf numFmtId="0" fontId="19" fillId="0" borderId="23" xfId="3" applyFont="1" applyBorder="1" applyAlignment="1">
      <alignment horizontal="center" vertical="center" wrapText="1"/>
    </xf>
    <xf numFmtId="0" fontId="19" fillId="0" borderId="35" xfId="3" applyFont="1" applyBorder="1" applyAlignment="1">
      <alignment horizontal="center" vertical="center" wrapText="1"/>
    </xf>
    <xf numFmtId="0" fontId="19" fillId="0" borderId="36" xfId="3" applyFont="1" applyBorder="1" applyAlignment="1">
      <alignment horizontal="center" vertical="center" wrapText="1"/>
    </xf>
    <xf numFmtId="0" fontId="19" fillId="0" borderId="37" xfId="3" applyFont="1" applyBorder="1" applyAlignment="1">
      <alignment horizontal="center" vertical="center" wrapText="1"/>
    </xf>
    <xf numFmtId="0" fontId="7" fillId="0" borderId="0" xfId="0" applyFont="1" applyAlignment="1">
      <alignment horizontal="right"/>
    </xf>
  </cellXfs>
  <cellStyles count="13">
    <cellStyle name="Euro" xfId="1" xr:uid="{00000000-0005-0000-0000-000000000000}"/>
    <cellStyle name="Lien hypertexte" xfId="5" builtinId="8" hidden="1"/>
    <cellStyle name="Lien hypertexte" xfId="7" builtinId="8" hidden="1"/>
    <cellStyle name="Lien hypertexte" xfId="9" builtinId="8" hidden="1"/>
    <cellStyle name="Lien hypertexte" xfId="11" builtinId="8" hidden="1"/>
    <cellStyle name="Lien hypertexte visité" xfId="6" builtinId="9" hidden="1"/>
    <cellStyle name="Lien hypertexte visité" xfId="8" builtinId="9" hidden="1"/>
    <cellStyle name="Lien hypertexte visité" xfId="10" builtinId="9" hidden="1"/>
    <cellStyle name="Lien hypertexte visité" xfId="12" builtinId="9" hidden="1"/>
    <cellStyle name="Milliers_Feuil1" xfId="2" xr:uid="{00000000-0005-0000-0000-000009000000}"/>
    <cellStyle name="Normal" xfId="0" builtinId="0"/>
    <cellStyle name="Normal_Feuil1" xfId="3" xr:uid="{00000000-0005-0000-0000-00000B000000}"/>
    <cellStyle name="Prix" xfId="4" xr:uid="{00000000-0005-0000-0000-00000C00000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D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96164-7A15-7142-8732-FA222B5D5C79}">
  <sheetPr>
    <pageSetUpPr fitToPage="1"/>
  </sheetPr>
  <dimension ref="B1:M123"/>
  <sheetViews>
    <sheetView tabSelected="1" topLeftCell="A49" zoomScale="159" zoomScaleNormal="159" zoomScaleSheetLayoutView="90" zoomScalePageLayoutView="125" workbookViewId="0">
      <selection activeCell="C8" sqref="C8"/>
    </sheetView>
  </sheetViews>
  <sheetFormatPr baseColWidth="10" defaultRowHeight="13"/>
  <cols>
    <col min="1" max="1" width="1.5" style="1" customWidth="1"/>
    <col min="2" max="2" width="4.33203125" style="1" customWidth="1"/>
    <col min="3" max="3" width="61.1640625" style="1" customWidth="1"/>
    <col min="4" max="4" width="5.83203125" style="1" customWidth="1"/>
    <col min="5" max="5" width="9.1640625" style="13" customWidth="1"/>
    <col min="6" max="6" width="11.5" style="1" customWidth="1"/>
    <col min="7" max="7" width="15.1640625" style="1" customWidth="1"/>
    <col min="8" max="8" width="7.6640625" style="1" customWidth="1"/>
    <col min="9" max="16384" width="10.83203125" style="1"/>
  </cols>
  <sheetData>
    <row r="1" spans="2:13" ht="17" customHeight="1">
      <c r="B1" s="132" t="s">
        <v>26</v>
      </c>
      <c r="C1" s="133"/>
      <c r="D1" s="138" t="s">
        <v>80</v>
      </c>
      <c r="E1" s="139"/>
      <c r="F1" s="139"/>
      <c r="G1" s="140"/>
    </row>
    <row r="2" spans="2:13" ht="13" customHeight="1">
      <c r="B2" s="134"/>
      <c r="C2" s="135"/>
      <c r="D2" s="141"/>
      <c r="E2" s="142"/>
      <c r="F2" s="142"/>
      <c r="G2" s="143"/>
    </row>
    <row r="3" spans="2:13" ht="13" customHeight="1">
      <c r="B3" s="134"/>
      <c r="C3" s="135"/>
      <c r="D3" s="141"/>
      <c r="E3" s="142"/>
      <c r="F3" s="142"/>
      <c r="G3" s="143"/>
    </row>
    <row r="4" spans="2:13" ht="13" customHeight="1">
      <c r="B4" s="134"/>
      <c r="C4" s="135"/>
      <c r="D4" s="141"/>
      <c r="E4" s="142"/>
      <c r="F4" s="142"/>
      <c r="G4" s="143"/>
    </row>
    <row r="5" spans="2:13" ht="13" customHeight="1">
      <c r="B5" s="134"/>
      <c r="C5" s="135"/>
      <c r="D5" s="141"/>
      <c r="E5" s="142"/>
      <c r="F5" s="142"/>
      <c r="G5" s="143"/>
    </row>
    <row r="6" spans="2:13" ht="13" customHeight="1">
      <c r="B6" s="136"/>
      <c r="C6" s="137"/>
      <c r="D6" s="144"/>
      <c r="E6" s="145"/>
      <c r="F6" s="145"/>
      <c r="G6" s="146"/>
    </row>
    <row r="7" spans="2:13" ht="16" customHeight="1">
      <c r="B7" s="127">
        <v>45658</v>
      </c>
      <c r="C7" s="128"/>
      <c r="D7" s="128"/>
      <c r="E7" s="128"/>
      <c r="F7" s="128"/>
      <c r="G7" s="129"/>
    </row>
    <row r="8" spans="2:13" ht="15" thickBot="1">
      <c r="B8" s="77"/>
      <c r="C8" s="78"/>
      <c r="D8" s="79"/>
      <c r="E8" s="130"/>
      <c r="F8" s="130"/>
      <c r="G8" s="131"/>
    </row>
    <row r="9" spans="2:13" ht="14">
      <c r="B9" s="74"/>
      <c r="C9" s="80"/>
      <c r="D9" s="81"/>
      <c r="E9" s="82"/>
      <c r="F9" s="82"/>
      <c r="G9" s="82"/>
    </row>
    <row r="10" spans="2:13" s="2" customFormat="1" ht="44" customHeight="1">
      <c r="B10" s="83" t="s">
        <v>0</v>
      </c>
      <c r="C10" s="84" t="s">
        <v>3</v>
      </c>
      <c r="D10" s="84" t="s">
        <v>4</v>
      </c>
      <c r="E10" s="85" t="s">
        <v>5</v>
      </c>
      <c r="F10" s="86" t="s">
        <v>6</v>
      </c>
      <c r="G10" s="87" t="s">
        <v>7</v>
      </c>
      <c r="H10" s="14"/>
    </row>
    <row r="11" spans="2:13" s="3" customFormat="1" ht="14" customHeight="1">
      <c r="B11" s="35" t="s">
        <v>11</v>
      </c>
      <c r="C11" s="36" t="s">
        <v>32</v>
      </c>
      <c r="D11" s="37"/>
      <c r="E11" s="38"/>
      <c r="F11" s="39"/>
      <c r="G11" s="40"/>
    </row>
    <row r="12" spans="2:13" s="3" customFormat="1" ht="25" customHeight="1">
      <c r="B12" s="88" t="s">
        <v>33</v>
      </c>
      <c r="C12" s="89" t="s">
        <v>34</v>
      </c>
      <c r="D12" s="95" t="s">
        <v>2</v>
      </c>
      <c r="E12" s="94">
        <v>1</v>
      </c>
      <c r="F12" s="91"/>
      <c r="G12" s="92"/>
    </row>
    <row r="13" spans="2:13" s="3" customFormat="1" ht="21" customHeight="1">
      <c r="B13" s="88" t="s">
        <v>35</v>
      </c>
      <c r="C13" s="89" t="s">
        <v>36</v>
      </c>
      <c r="D13" s="95" t="s">
        <v>2</v>
      </c>
      <c r="E13" s="94">
        <v>1</v>
      </c>
      <c r="F13" s="91"/>
      <c r="G13" s="93"/>
    </row>
    <row r="14" spans="2:13" s="3" customFormat="1" ht="21" customHeight="1">
      <c r="B14" s="88" t="s">
        <v>37</v>
      </c>
      <c r="C14" s="89" t="s">
        <v>62</v>
      </c>
      <c r="D14" s="95" t="s">
        <v>8</v>
      </c>
      <c r="E14" s="94">
        <f>6*7</f>
        <v>42</v>
      </c>
      <c r="F14" s="91"/>
      <c r="G14" s="93"/>
    </row>
    <row r="15" spans="2:13" s="3" customFormat="1" ht="21" customHeight="1">
      <c r="B15" s="88" t="s">
        <v>38</v>
      </c>
      <c r="C15" s="89" t="s">
        <v>39</v>
      </c>
      <c r="D15" s="95" t="s">
        <v>1</v>
      </c>
      <c r="E15" s="96">
        <v>7</v>
      </c>
      <c r="F15" s="91"/>
      <c r="G15" s="92"/>
      <c r="J15" s="42"/>
      <c r="K15" s="42"/>
      <c r="L15" s="42"/>
      <c r="M15" s="42"/>
    </row>
    <row r="16" spans="2:13" s="3" customFormat="1" ht="16" customHeight="1">
      <c r="B16" s="88" t="s">
        <v>40</v>
      </c>
      <c r="C16" s="89" t="s">
        <v>71</v>
      </c>
      <c r="D16" s="95"/>
      <c r="E16" s="96"/>
      <c r="F16" s="91"/>
      <c r="G16" s="92"/>
      <c r="J16" s="42"/>
      <c r="K16" s="42"/>
      <c r="L16" s="42"/>
      <c r="M16" s="42"/>
    </row>
    <row r="17" spans="2:13" s="3" customFormat="1" ht="17" customHeight="1">
      <c r="B17" s="88" t="s">
        <v>67</v>
      </c>
      <c r="C17" s="89" t="s">
        <v>69</v>
      </c>
      <c r="D17" s="95" t="s">
        <v>8</v>
      </c>
      <c r="E17" s="94">
        <f>7*4.55</f>
        <v>31.849999999999998</v>
      </c>
      <c r="F17" s="91"/>
      <c r="G17" s="92"/>
      <c r="J17" s="42"/>
      <c r="K17" s="42"/>
      <c r="L17" s="42"/>
      <c r="M17" s="42"/>
    </row>
    <row r="18" spans="2:13" s="3" customFormat="1" ht="18" customHeight="1">
      <c r="B18" s="88" t="s">
        <v>68</v>
      </c>
      <c r="C18" s="89" t="s">
        <v>70</v>
      </c>
      <c r="D18" s="95" t="s">
        <v>8</v>
      </c>
      <c r="E18" s="94">
        <f>145*0.1</f>
        <v>14.5</v>
      </c>
      <c r="F18" s="91"/>
      <c r="G18" s="92"/>
      <c r="J18" s="42"/>
      <c r="K18" s="42"/>
      <c r="L18" s="42"/>
      <c r="M18" s="42"/>
    </row>
    <row r="19" spans="2:13" s="3" customFormat="1" ht="17" customHeight="1" thickBot="1">
      <c r="B19" s="41"/>
      <c r="C19" s="42"/>
      <c r="D19" s="43"/>
      <c r="E19" s="45"/>
      <c r="F19" s="71"/>
      <c r="G19" s="69"/>
    </row>
    <row r="20" spans="2:13" s="3" customFormat="1" ht="18" customHeight="1" thickBot="1">
      <c r="B20" s="41"/>
      <c r="C20" s="51" t="s">
        <v>10</v>
      </c>
      <c r="D20" s="46"/>
      <c r="E20" s="47"/>
      <c r="F20" s="48"/>
      <c r="G20" s="52"/>
    </row>
    <row r="21" spans="2:13" s="3" customFormat="1" ht="18" customHeight="1">
      <c r="B21" s="41"/>
      <c r="C21" s="49"/>
      <c r="D21" s="43"/>
      <c r="E21" s="45"/>
      <c r="F21" s="44"/>
      <c r="G21" s="50"/>
    </row>
    <row r="22" spans="2:13" s="3" customFormat="1" ht="16" customHeight="1">
      <c r="B22" s="97" t="s">
        <v>12</v>
      </c>
      <c r="C22" s="98" t="s">
        <v>24</v>
      </c>
      <c r="D22" s="99"/>
      <c r="E22" s="100"/>
      <c r="F22" s="101"/>
      <c r="G22" s="102"/>
    </row>
    <row r="23" spans="2:13" s="3" customFormat="1" ht="16" hidden="1" customHeight="1">
      <c r="B23" s="35"/>
      <c r="C23" s="36"/>
      <c r="D23" s="37"/>
      <c r="E23" s="38"/>
      <c r="F23" s="39"/>
      <c r="G23" s="40"/>
    </row>
    <row r="24" spans="2:13" s="3" customFormat="1" ht="21" customHeight="1">
      <c r="B24" s="88" t="s">
        <v>45</v>
      </c>
      <c r="C24" s="103" t="s">
        <v>44</v>
      </c>
      <c r="D24" s="90"/>
      <c r="E24" s="104"/>
      <c r="F24" s="91"/>
      <c r="G24" s="92"/>
    </row>
    <row r="25" spans="2:13" s="3" customFormat="1" ht="17" customHeight="1">
      <c r="B25" s="95"/>
      <c r="C25" s="108" t="s">
        <v>42</v>
      </c>
      <c r="D25" s="95" t="s">
        <v>1</v>
      </c>
      <c r="E25" s="105">
        <v>3</v>
      </c>
      <c r="F25" s="106"/>
      <c r="G25" s="107"/>
    </row>
    <row r="26" spans="2:13" s="3" customFormat="1" ht="17" customHeight="1">
      <c r="B26" s="95"/>
      <c r="C26" s="108" t="s">
        <v>41</v>
      </c>
      <c r="D26" s="95" t="s">
        <v>1</v>
      </c>
      <c r="E26" s="105">
        <v>2</v>
      </c>
      <c r="F26" s="106"/>
      <c r="G26" s="107"/>
    </row>
    <row r="27" spans="2:13" s="3" customFormat="1" ht="17" customHeight="1">
      <c r="B27" s="95"/>
      <c r="C27" s="108" t="s">
        <v>43</v>
      </c>
      <c r="D27" s="95" t="s">
        <v>1</v>
      </c>
      <c r="E27" s="105">
        <v>2</v>
      </c>
      <c r="F27" s="106"/>
      <c r="G27" s="107"/>
    </row>
    <row r="28" spans="2:13" s="3" customFormat="1" ht="22" customHeight="1">
      <c r="B28" s="88" t="s">
        <v>46</v>
      </c>
      <c r="C28" s="89" t="s">
        <v>27</v>
      </c>
      <c r="D28" s="90"/>
      <c r="E28" s="104"/>
      <c r="F28" s="91"/>
      <c r="G28" s="92"/>
    </row>
    <row r="29" spans="2:13" s="3" customFormat="1" ht="19" customHeight="1">
      <c r="B29" s="95"/>
      <c r="C29" s="109" t="s">
        <v>51</v>
      </c>
      <c r="D29" s="95" t="s">
        <v>1</v>
      </c>
      <c r="E29" s="105">
        <v>30</v>
      </c>
      <c r="F29" s="106"/>
      <c r="G29" s="107"/>
    </row>
    <row r="30" spans="2:13" s="3" customFormat="1" ht="18" customHeight="1">
      <c r="B30" s="95"/>
      <c r="C30" s="109" t="s">
        <v>53</v>
      </c>
      <c r="D30" s="95" t="s">
        <v>1</v>
      </c>
      <c r="E30" s="105">
        <v>38</v>
      </c>
      <c r="F30" s="106"/>
      <c r="G30" s="107"/>
    </row>
    <row r="31" spans="2:13" s="3" customFormat="1" ht="19" customHeight="1">
      <c r="B31" s="95"/>
      <c r="C31" s="109" t="s">
        <v>52</v>
      </c>
      <c r="D31" s="95" t="s">
        <v>1</v>
      </c>
      <c r="E31" s="105">
        <v>30</v>
      </c>
      <c r="F31" s="106"/>
      <c r="G31" s="107"/>
    </row>
    <row r="32" spans="2:13" s="3" customFormat="1" ht="19" customHeight="1">
      <c r="B32" s="95"/>
      <c r="C32" s="109" t="s">
        <v>50</v>
      </c>
      <c r="D32" s="95" t="s">
        <v>1</v>
      </c>
      <c r="E32" s="105">
        <v>30</v>
      </c>
      <c r="F32" s="106"/>
      <c r="G32" s="107"/>
    </row>
    <row r="33" spans="2:10" s="3" customFormat="1" ht="19" customHeight="1">
      <c r="B33" s="95"/>
      <c r="C33" s="109" t="s">
        <v>49</v>
      </c>
      <c r="D33" s="95" t="s">
        <v>1</v>
      </c>
      <c r="E33" s="105">
        <v>30</v>
      </c>
      <c r="F33" s="106"/>
      <c r="G33" s="107"/>
    </row>
    <row r="34" spans="2:10" s="3" customFormat="1" ht="20" customHeight="1">
      <c r="B34" s="88" t="s">
        <v>48</v>
      </c>
      <c r="C34" s="89" t="s">
        <v>47</v>
      </c>
      <c r="D34" s="90"/>
      <c r="E34" s="104"/>
      <c r="F34" s="91"/>
      <c r="G34" s="92"/>
    </row>
    <row r="35" spans="2:10" s="3" customFormat="1" ht="18" customHeight="1">
      <c r="B35" s="95"/>
      <c r="C35" s="109" t="s">
        <v>79</v>
      </c>
      <c r="D35" s="95" t="s">
        <v>1</v>
      </c>
      <c r="E35" s="105">
        <v>150</v>
      </c>
      <c r="F35" s="106"/>
      <c r="G35" s="107"/>
    </row>
    <row r="36" spans="2:10" s="3" customFormat="1" ht="17" customHeight="1" thickBot="1">
      <c r="B36" s="72"/>
      <c r="C36" s="53"/>
      <c r="D36" s="43"/>
      <c r="E36" s="58"/>
      <c r="F36" s="59"/>
      <c r="G36" s="69"/>
    </row>
    <row r="37" spans="2:10" s="3" customFormat="1" ht="17" customHeight="1" thickBot="1">
      <c r="B37" s="72"/>
      <c r="C37" s="54" t="s">
        <v>9</v>
      </c>
      <c r="D37" s="55"/>
      <c r="E37" s="56"/>
      <c r="F37" s="57"/>
      <c r="G37" s="52"/>
      <c r="J37" s="27"/>
    </row>
    <row r="38" spans="2:10" s="3" customFormat="1" ht="17" customHeight="1">
      <c r="B38" s="72"/>
      <c r="C38" s="73"/>
      <c r="D38" s="60"/>
      <c r="E38" s="61"/>
      <c r="F38" s="62"/>
      <c r="G38" s="50"/>
    </row>
    <row r="39" spans="2:10" s="3" customFormat="1" ht="17" customHeight="1">
      <c r="B39" s="97" t="s">
        <v>13</v>
      </c>
      <c r="C39" s="98" t="s">
        <v>14</v>
      </c>
      <c r="D39" s="99"/>
      <c r="E39" s="100"/>
      <c r="F39" s="101"/>
      <c r="G39" s="102"/>
    </row>
    <row r="40" spans="2:10" s="3" customFormat="1" ht="18" customHeight="1">
      <c r="B40" s="95" t="s">
        <v>54</v>
      </c>
      <c r="C40" s="110" t="s">
        <v>58</v>
      </c>
      <c r="D40" s="95" t="s">
        <v>1</v>
      </c>
      <c r="E40" s="105">
        <f>E25+E26+E27</f>
        <v>7</v>
      </c>
      <c r="F40" s="106"/>
      <c r="G40" s="107"/>
    </row>
    <row r="41" spans="2:10" s="3" customFormat="1" ht="18" customHeight="1">
      <c r="B41" s="95" t="s">
        <v>55</v>
      </c>
      <c r="C41" s="115" t="s">
        <v>25</v>
      </c>
      <c r="D41" s="95" t="s">
        <v>1</v>
      </c>
      <c r="E41" s="105">
        <f>E29+E30+E31+E32+E33</f>
        <v>158</v>
      </c>
      <c r="F41" s="106"/>
      <c r="G41" s="107"/>
    </row>
    <row r="42" spans="2:10" s="3" customFormat="1" ht="17" customHeight="1">
      <c r="B42" s="95" t="s">
        <v>56</v>
      </c>
      <c r="C42" s="115" t="s">
        <v>57</v>
      </c>
      <c r="D42" s="95" t="s">
        <v>1</v>
      </c>
      <c r="E42" s="105">
        <f>E35</f>
        <v>150</v>
      </c>
      <c r="F42" s="106"/>
      <c r="G42" s="107"/>
    </row>
    <row r="43" spans="2:10" s="3" customFormat="1" ht="18" customHeight="1">
      <c r="B43" s="95" t="s">
        <v>59</v>
      </c>
      <c r="C43" s="116" t="s">
        <v>28</v>
      </c>
      <c r="D43" s="95" t="s">
        <v>1</v>
      </c>
      <c r="E43" s="105">
        <f>E25+E26+E27</f>
        <v>7</v>
      </c>
      <c r="F43" s="106"/>
      <c r="G43" s="107"/>
    </row>
    <row r="44" spans="2:10" s="3" customFormat="1" ht="18" customHeight="1">
      <c r="B44" s="95" t="s">
        <v>60</v>
      </c>
      <c r="C44" s="115" t="s">
        <v>29</v>
      </c>
      <c r="D44" s="95" t="s">
        <v>17</v>
      </c>
      <c r="E44" s="105">
        <v>145</v>
      </c>
      <c r="F44" s="106"/>
      <c r="G44" s="107"/>
    </row>
    <row r="45" spans="2:10" s="3" customFormat="1" ht="20" customHeight="1" thickBot="1">
      <c r="B45" s="41"/>
      <c r="C45" s="53"/>
      <c r="D45" s="43"/>
      <c r="E45" s="58"/>
      <c r="F45" s="59"/>
      <c r="G45" s="69"/>
    </row>
    <row r="46" spans="2:10" s="3" customFormat="1" ht="20" customHeight="1" thickBot="1">
      <c r="B46" s="41"/>
      <c r="C46" s="54" t="s">
        <v>19</v>
      </c>
      <c r="D46" s="55"/>
      <c r="E46" s="56"/>
      <c r="F46" s="57"/>
      <c r="G46" s="52"/>
    </row>
    <row r="47" spans="2:10" s="3" customFormat="1" ht="20" customHeight="1">
      <c r="B47" s="41"/>
      <c r="C47" s="63"/>
      <c r="D47" s="60"/>
      <c r="E47" s="61"/>
      <c r="F47" s="62"/>
      <c r="G47" s="70"/>
    </row>
    <row r="48" spans="2:10" s="3" customFormat="1" ht="18" customHeight="1">
      <c r="B48" s="97" t="s">
        <v>15</v>
      </c>
      <c r="C48" s="98" t="s">
        <v>18</v>
      </c>
      <c r="D48" s="99"/>
      <c r="E48" s="100"/>
      <c r="F48" s="101"/>
      <c r="G48" s="102"/>
    </row>
    <row r="49" spans="2:7" s="3" customFormat="1" ht="55" customHeight="1">
      <c r="B49" s="95"/>
      <c r="C49" s="109" t="s">
        <v>30</v>
      </c>
      <c r="D49" s="95" t="s">
        <v>17</v>
      </c>
      <c r="E49" s="105">
        <v>650</v>
      </c>
      <c r="F49" s="106"/>
      <c r="G49" s="107"/>
    </row>
    <row r="50" spans="2:7" s="3" customFormat="1" ht="21" customHeight="1" thickBot="1">
      <c r="B50" s="41"/>
      <c r="C50" s="42"/>
      <c r="D50" s="43"/>
      <c r="E50" s="58"/>
      <c r="F50" s="59"/>
      <c r="G50" s="69"/>
    </row>
    <row r="51" spans="2:7" s="3" customFormat="1" ht="18" customHeight="1" thickBot="1">
      <c r="B51" s="41"/>
      <c r="C51" s="54" t="s">
        <v>20</v>
      </c>
      <c r="D51" s="55"/>
      <c r="E51" s="56"/>
      <c r="F51" s="57"/>
      <c r="G51" s="65"/>
    </row>
    <row r="52" spans="2:7" s="3" customFormat="1" ht="17" customHeight="1">
      <c r="B52" s="67"/>
      <c r="C52" s="63"/>
      <c r="D52" s="60"/>
      <c r="E52" s="61"/>
      <c r="F52" s="62"/>
      <c r="G52" s="112"/>
    </row>
    <row r="53" spans="2:7" s="3" customFormat="1" ht="18" customHeight="1">
      <c r="B53" s="97" t="s">
        <v>16</v>
      </c>
      <c r="C53" s="98" t="s">
        <v>61</v>
      </c>
      <c r="D53" s="99"/>
      <c r="E53" s="100"/>
      <c r="F53" s="101"/>
      <c r="G53" s="102"/>
    </row>
    <row r="54" spans="2:7" s="3" customFormat="1" ht="15" customHeight="1">
      <c r="B54" s="95" t="s">
        <v>63</v>
      </c>
      <c r="C54" s="108" t="s">
        <v>74</v>
      </c>
      <c r="D54" s="95" t="s">
        <v>1</v>
      </c>
      <c r="E54" s="105">
        <f>E40</f>
        <v>7</v>
      </c>
      <c r="F54" s="106"/>
      <c r="G54" s="107"/>
    </row>
    <row r="55" spans="2:7" s="3" customFormat="1" ht="15" customHeight="1">
      <c r="B55" s="95" t="s">
        <v>64</v>
      </c>
      <c r="C55" s="108" t="s">
        <v>75</v>
      </c>
      <c r="D55" s="95" t="s">
        <v>17</v>
      </c>
      <c r="E55" s="105">
        <f>E44</f>
        <v>145</v>
      </c>
      <c r="F55" s="106"/>
      <c r="G55" s="107"/>
    </row>
    <row r="56" spans="2:7" s="3" customFormat="1" ht="15" customHeight="1">
      <c r="B56" s="95" t="s">
        <v>65</v>
      </c>
      <c r="C56" s="108" t="s">
        <v>31</v>
      </c>
      <c r="D56" s="95" t="s">
        <v>17</v>
      </c>
      <c r="E56" s="105">
        <v>650</v>
      </c>
      <c r="F56" s="106"/>
      <c r="G56" s="107"/>
    </row>
    <row r="57" spans="2:7" s="3" customFormat="1" ht="15" customHeight="1" thickBot="1">
      <c r="B57" s="41"/>
      <c r="C57" s="53"/>
      <c r="D57" s="43"/>
      <c r="E57" s="58"/>
      <c r="F57" s="59"/>
      <c r="G57" s="68"/>
    </row>
    <row r="58" spans="2:7" s="3" customFormat="1" ht="18" customHeight="1" thickBot="1">
      <c r="B58" s="67"/>
      <c r="C58" s="54" t="s">
        <v>66</v>
      </c>
      <c r="D58" s="55"/>
      <c r="E58" s="56"/>
      <c r="F58" s="57"/>
      <c r="G58" s="65"/>
    </row>
    <row r="59" spans="2:7" s="3" customFormat="1" ht="18" customHeight="1">
      <c r="B59" s="67"/>
      <c r="C59" s="63"/>
      <c r="D59" s="60"/>
      <c r="E59" s="61"/>
      <c r="F59" s="62"/>
      <c r="G59" s="70"/>
    </row>
    <row r="60" spans="2:7" s="3" customFormat="1" ht="13" customHeight="1" thickBot="1">
      <c r="B60" s="41"/>
      <c r="C60" s="53"/>
      <c r="D60" s="74"/>
      <c r="E60" s="75"/>
      <c r="F60" s="59"/>
      <c r="G60" s="69"/>
    </row>
    <row r="61" spans="2:7" s="3" customFormat="1" ht="18" customHeight="1" thickBot="1">
      <c r="B61" s="41"/>
      <c r="C61" s="118" t="s">
        <v>21</v>
      </c>
      <c r="D61" s="119"/>
      <c r="E61" s="119"/>
      <c r="F61" s="120"/>
      <c r="G61" s="65"/>
    </row>
    <row r="62" spans="2:7" s="3" customFormat="1" ht="18" customHeight="1" thickBot="1">
      <c r="B62" s="41"/>
      <c r="C62" s="118" t="s">
        <v>22</v>
      </c>
      <c r="D62" s="119"/>
      <c r="E62" s="119"/>
      <c r="F62" s="120"/>
      <c r="G62" s="65"/>
    </row>
    <row r="63" spans="2:7" s="3" customFormat="1" ht="18" customHeight="1" thickBot="1">
      <c r="B63" s="76"/>
      <c r="C63" s="118" t="s">
        <v>23</v>
      </c>
      <c r="D63" s="119"/>
      <c r="E63" s="119"/>
      <c r="F63" s="120"/>
      <c r="G63" s="65"/>
    </row>
    <row r="64" spans="2:7" s="3" customFormat="1" ht="18" customHeight="1">
      <c r="B64" s="74"/>
      <c r="C64" s="53"/>
      <c r="D64" s="74"/>
      <c r="E64" s="75"/>
      <c r="F64" s="66"/>
      <c r="G64" s="64"/>
    </row>
    <row r="65" spans="2:7" s="3" customFormat="1" ht="26" customHeight="1">
      <c r="B65" s="111" t="s">
        <v>72</v>
      </c>
      <c r="C65" s="98" t="s">
        <v>73</v>
      </c>
      <c r="D65" s="99"/>
      <c r="E65" s="100"/>
      <c r="F65" s="101"/>
      <c r="G65" s="102"/>
    </row>
    <row r="66" spans="2:7" s="3" customFormat="1" ht="14" customHeight="1">
      <c r="B66" s="113"/>
      <c r="C66" s="123" t="s">
        <v>78</v>
      </c>
      <c r="D66" s="124" t="s">
        <v>2</v>
      </c>
      <c r="E66" s="125">
        <v>1</v>
      </c>
      <c r="F66" s="126"/>
      <c r="G66" s="126"/>
    </row>
    <row r="67" spans="2:7" s="3" customFormat="1" ht="41" customHeight="1">
      <c r="B67" s="114"/>
      <c r="C67" s="123"/>
      <c r="D67" s="124"/>
      <c r="E67" s="125"/>
      <c r="F67" s="126"/>
      <c r="G67" s="126"/>
    </row>
    <row r="68" spans="2:7" s="3" customFormat="1" ht="14" thickBot="1">
      <c r="B68" s="74"/>
      <c r="C68" s="53"/>
      <c r="D68" s="74"/>
      <c r="E68" s="75"/>
      <c r="F68" s="66"/>
      <c r="G68" s="64"/>
    </row>
    <row r="69" spans="2:7" s="3" customFormat="1" ht="14" customHeight="1" thickBot="1">
      <c r="B69" s="8"/>
      <c r="C69" s="118" t="s">
        <v>76</v>
      </c>
      <c r="D69" s="119"/>
      <c r="E69" s="119"/>
      <c r="F69" s="120"/>
      <c r="G69" s="65"/>
    </row>
    <row r="70" spans="2:7" s="3" customFormat="1" ht="14" customHeight="1" thickBot="1">
      <c r="B70" s="8"/>
      <c r="C70" s="118" t="s">
        <v>22</v>
      </c>
      <c r="D70" s="119"/>
      <c r="E70" s="119"/>
      <c r="F70" s="120"/>
      <c r="G70" s="65"/>
    </row>
    <row r="71" spans="2:7" s="3" customFormat="1" ht="14" customHeight="1" thickBot="1">
      <c r="B71" s="19"/>
      <c r="C71" s="118" t="s">
        <v>77</v>
      </c>
      <c r="D71" s="119"/>
      <c r="E71" s="119"/>
      <c r="F71" s="120"/>
      <c r="G71" s="65"/>
    </row>
    <row r="72" spans="2:7" s="3" customFormat="1" ht="14" customHeight="1">
      <c r="B72" s="19"/>
      <c r="C72" s="5"/>
      <c r="D72" s="8"/>
      <c r="E72" s="18"/>
      <c r="F72" s="17"/>
      <c r="G72" s="16"/>
    </row>
    <row r="73" spans="2:7" s="3" customFormat="1" ht="12">
      <c r="B73" s="8"/>
      <c r="C73" s="5"/>
      <c r="D73" s="8"/>
      <c r="E73" s="18"/>
      <c r="F73" s="17"/>
      <c r="G73" s="16"/>
    </row>
    <row r="74" spans="2:7" s="3" customFormat="1" ht="14" customHeight="1">
      <c r="B74" s="8"/>
      <c r="C74" s="5"/>
      <c r="D74" s="8"/>
      <c r="E74" s="18"/>
      <c r="F74" s="17"/>
      <c r="G74" s="16"/>
    </row>
    <row r="75" spans="2:7" s="3" customFormat="1" ht="14" customHeight="1">
      <c r="B75" s="8"/>
      <c r="C75" s="5"/>
      <c r="D75" s="8"/>
      <c r="E75" s="18"/>
      <c r="F75" s="17"/>
      <c r="G75" s="16"/>
    </row>
    <row r="76" spans="2:7" s="3" customFormat="1" ht="14" customHeight="1">
      <c r="B76" s="8"/>
      <c r="C76" s="5"/>
      <c r="D76" s="21"/>
      <c r="E76" s="22"/>
      <c r="F76" s="23"/>
      <c r="G76" s="24"/>
    </row>
    <row r="77" spans="2:7" s="3" customFormat="1" ht="14" customHeight="1">
      <c r="B77" s="19"/>
      <c r="C77" s="25"/>
      <c r="D77" s="8"/>
      <c r="E77" s="18"/>
      <c r="F77" s="17"/>
      <c r="G77" s="16"/>
    </row>
    <row r="78" spans="2:7" s="3" customFormat="1" ht="12">
      <c r="B78" s="8"/>
      <c r="C78" s="6"/>
      <c r="D78" s="8"/>
      <c r="E78" s="18"/>
      <c r="F78" s="17"/>
      <c r="G78" s="16"/>
    </row>
    <row r="79" spans="2:7" s="3" customFormat="1" ht="14" customHeight="1">
      <c r="B79" s="8"/>
      <c r="C79" s="5"/>
      <c r="D79" s="8"/>
      <c r="E79" s="18"/>
      <c r="F79" s="17"/>
      <c r="G79" s="16"/>
    </row>
    <row r="80" spans="2:7" s="3" customFormat="1" ht="14" customHeight="1">
      <c r="B80" s="8"/>
      <c r="C80" s="5"/>
      <c r="D80" s="8"/>
      <c r="E80" s="18"/>
      <c r="F80" s="17"/>
      <c r="G80" s="16"/>
    </row>
    <row r="81" spans="2:7" s="3" customFormat="1" ht="14" customHeight="1">
      <c r="B81" s="19"/>
      <c r="C81" s="5"/>
      <c r="D81" s="8"/>
      <c r="E81" s="18"/>
      <c r="F81" s="17"/>
      <c r="G81" s="16"/>
    </row>
    <row r="82" spans="2:7" s="3" customFormat="1" ht="12">
      <c r="B82" s="8"/>
      <c r="C82" s="4"/>
      <c r="D82" s="8"/>
      <c r="E82" s="18"/>
      <c r="F82" s="17"/>
      <c r="G82" s="16"/>
    </row>
    <row r="83" spans="2:7" s="3" customFormat="1" ht="14" customHeight="1">
      <c r="B83" s="8"/>
      <c r="C83" s="4"/>
      <c r="D83" s="8"/>
      <c r="E83" s="18"/>
      <c r="F83" s="17"/>
      <c r="G83" s="16"/>
    </row>
    <row r="84" spans="2:7" s="3" customFormat="1" ht="14" customHeight="1">
      <c r="B84" s="8"/>
      <c r="C84" s="4"/>
      <c r="D84" s="8"/>
      <c r="E84" s="18"/>
      <c r="F84" s="17"/>
      <c r="G84" s="16"/>
    </row>
    <row r="85" spans="2:7" s="3" customFormat="1" ht="14" customHeight="1">
      <c r="B85" s="8"/>
      <c r="C85" s="5"/>
      <c r="D85" s="8"/>
      <c r="E85" s="18"/>
      <c r="F85" s="17"/>
      <c r="G85" s="16"/>
    </row>
    <row r="86" spans="2:7" s="3" customFormat="1" ht="14" customHeight="1">
      <c r="B86" s="8"/>
      <c r="C86" s="5"/>
      <c r="D86" s="8"/>
      <c r="E86" s="20"/>
      <c r="F86" s="17"/>
      <c r="G86" s="16"/>
    </row>
    <row r="87" spans="2:7" s="3" customFormat="1" ht="14" customHeight="1">
      <c r="B87" s="8"/>
      <c r="C87" s="15"/>
      <c r="D87" s="8"/>
      <c r="E87" s="18"/>
      <c r="F87" s="17"/>
      <c r="G87" s="16"/>
    </row>
    <row r="88" spans="2:7" s="3" customFormat="1" ht="14" customHeight="1">
      <c r="B88" s="8"/>
      <c r="C88" s="4"/>
      <c r="D88" s="8"/>
      <c r="E88" s="18"/>
      <c r="F88" s="17"/>
      <c r="G88" s="16"/>
    </row>
    <row r="89" spans="2:7" s="3" customFormat="1" ht="14" customHeight="1">
      <c r="B89" s="8"/>
      <c r="C89" s="5"/>
      <c r="D89" s="8"/>
      <c r="E89" s="18"/>
      <c r="F89" s="17"/>
      <c r="G89" s="16"/>
    </row>
    <row r="90" spans="2:7" s="3" customFormat="1" ht="14" customHeight="1">
      <c r="B90" s="8"/>
      <c r="C90" s="5"/>
      <c r="D90" s="8"/>
      <c r="E90" s="18"/>
      <c r="F90" s="17"/>
      <c r="G90" s="16"/>
    </row>
    <row r="91" spans="2:7" s="3" customFormat="1" ht="14" customHeight="1">
      <c r="B91" s="19"/>
      <c r="C91" s="25"/>
      <c r="D91" s="8"/>
      <c r="E91" s="18"/>
      <c r="F91" s="17"/>
      <c r="G91" s="16"/>
    </row>
    <row r="92" spans="2:7" s="3" customFormat="1" ht="12">
      <c r="B92" s="8"/>
      <c r="C92" s="4"/>
      <c r="D92" s="8"/>
      <c r="E92" s="18"/>
      <c r="F92" s="17"/>
      <c r="G92" s="16"/>
    </row>
    <row r="93" spans="2:7" s="3" customFormat="1" ht="14" customHeight="1">
      <c r="B93" s="8"/>
      <c r="C93" s="5"/>
      <c r="D93" s="8"/>
      <c r="E93" s="18"/>
      <c r="F93" s="17"/>
      <c r="G93" s="16"/>
    </row>
    <row r="94" spans="2:7" s="3" customFormat="1" ht="14" customHeight="1">
      <c r="B94" s="8"/>
      <c r="C94" s="5"/>
      <c r="D94" s="8"/>
      <c r="E94" s="20"/>
      <c r="F94" s="17"/>
      <c r="G94" s="16"/>
    </row>
    <row r="95" spans="2:7" s="3" customFormat="1" ht="14" customHeight="1">
      <c r="B95" s="8"/>
      <c r="C95" s="6"/>
      <c r="D95" s="8"/>
      <c r="E95" s="18"/>
      <c r="F95" s="17"/>
      <c r="G95" s="16"/>
    </row>
    <row r="96" spans="2:7" s="3" customFormat="1" ht="14" customHeight="1">
      <c r="B96" s="19"/>
      <c r="C96" s="4"/>
      <c r="D96" s="8"/>
      <c r="E96" s="18"/>
      <c r="F96" s="17"/>
      <c r="G96" s="16"/>
    </row>
    <row r="97" spans="2:7" s="3" customFormat="1" ht="12">
      <c r="B97" s="19"/>
      <c r="C97" s="4"/>
      <c r="D97" s="8"/>
      <c r="E97" s="18"/>
      <c r="F97" s="17"/>
      <c r="G97" s="16"/>
    </row>
    <row r="98" spans="2:7" s="3" customFormat="1" ht="12">
      <c r="B98" s="19"/>
      <c r="C98" s="4"/>
      <c r="D98" s="8"/>
      <c r="E98" s="18"/>
      <c r="F98" s="17"/>
      <c r="G98" s="16"/>
    </row>
    <row r="99" spans="2:7" s="3" customFormat="1" ht="12">
      <c r="B99" s="8"/>
      <c r="C99" s="5"/>
      <c r="D99" s="8"/>
      <c r="E99" s="18"/>
      <c r="F99" s="17"/>
      <c r="G99" s="16"/>
    </row>
    <row r="100" spans="2:7" s="3" customFormat="1" ht="12">
      <c r="B100" s="8"/>
      <c r="C100" s="28"/>
      <c r="D100" s="28"/>
      <c r="E100" s="29"/>
      <c r="F100" s="30"/>
      <c r="G100" s="26"/>
    </row>
    <row r="101" spans="2:7" s="3" customFormat="1" ht="14" customHeight="1">
      <c r="B101" s="8"/>
      <c r="C101" s="9"/>
      <c r="D101" s="10"/>
      <c r="E101" s="11"/>
      <c r="F101" s="10"/>
      <c r="G101" s="12"/>
    </row>
    <row r="102" spans="2:7" s="3" customFormat="1" ht="14" customHeight="1">
      <c r="B102" s="8"/>
      <c r="C102" s="31"/>
      <c r="D102" s="8"/>
      <c r="E102" s="18"/>
      <c r="F102" s="12"/>
      <c r="G102" s="27"/>
    </row>
    <row r="103" spans="2:7" s="3" customFormat="1" ht="14" customHeight="1">
      <c r="B103" s="8"/>
      <c r="C103" s="25"/>
      <c r="D103" s="121"/>
      <c r="E103" s="122"/>
      <c r="F103" s="122"/>
      <c r="G103" s="32"/>
    </row>
    <row r="104" spans="2:7" s="3" customFormat="1" ht="12">
      <c r="C104" s="7"/>
      <c r="D104" s="147"/>
      <c r="E104" s="147"/>
      <c r="F104" s="147"/>
      <c r="G104" s="33"/>
    </row>
    <row r="105" spans="2:7" s="3" customFormat="1" ht="14" customHeight="1">
      <c r="D105" s="117"/>
      <c r="E105" s="117"/>
      <c r="F105" s="117"/>
      <c r="G105" s="34"/>
    </row>
    <row r="106" spans="2:7" s="3" customFormat="1" ht="14" customHeight="1">
      <c r="B106" s="1"/>
      <c r="C106" s="1"/>
      <c r="D106" s="1"/>
      <c r="E106" s="13"/>
      <c r="F106" s="1"/>
      <c r="G106" s="1"/>
    </row>
    <row r="107" spans="2:7" s="3" customFormat="1">
      <c r="B107" s="1"/>
      <c r="C107" s="1"/>
      <c r="D107" s="1"/>
      <c r="E107" s="13"/>
      <c r="F107" s="1"/>
      <c r="G107" s="1"/>
    </row>
    <row r="108" spans="2:7" s="3" customFormat="1">
      <c r="B108" s="1"/>
      <c r="C108" s="1"/>
      <c r="D108" s="1"/>
      <c r="E108" s="13"/>
      <c r="F108" s="1"/>
      <c r="G108" s="1"/>
    </row>
    <row r="109" spans="2:7" s="3" customFormat="1">
      <c r="B109" s="1"/>
      <c r="C109" s="1"/>
      <c r="D109" s="1"/>
      <c r="E109" s="13"/>
      <c r="F109" s="1"/>
      <c r="G109" s="1"/>
    </row>
    <row r="110" spans="2:7" s="3" customFormat="1" ht="14" customHeight="1">
      <c r="B110" s="1"/>
      <c r="C110" s="1"/>
      <c r="D110" s="1"/>
      <c r="E110" s="13"/>
      <c r="F110" s="1"/>
      <c r="G110" s="1"/>
    </row>
    <row r="111" spans="2:7" s="3" customFormat="1" ht="14" customHeight="1">
      <c r="B111" s="1"/>
      <c r="C111" s="1"/>
      <c r="D111" s="1"/>
      <c r="E111" s="13"/>
      <c r="F111" s="1"/>
      <c r="G111" s="1"/>
    </row>
    <row r="112" spans="2:7" s="3" customFormat="1" ht="14" customHeight="1">
      <c r="B112" s="1"/>
      <c r="C112" s="1"/>
      <c r="D112" s="1"/>
      <c r="E112" s="13"/>
      <c r="F112" s="1"/>
      <c r="G112" s="1"/>
    </row>
    <row r="113" spans="2:8" s="3" customFormat="1" ht="14" customHeight="1">
      <c r="B113" s="1"/>
      <c r="C113" s="1"/>
      <c r="D113" s="1"/>
      <c r="E113" s="13"/>
      <c r="F113" s="1"/>
      <c r="G113" s="1"/>
    </row>
    <row r="114" spans="2:8" s="3" customFormat="1" ht="14" customHeight="1">
      <c r="B114" s="1"/>
      <c r="C114" s="1"/>
      <c r="D114" s="1"/>
      <c r="E114" s="13"/>
      <c r="F114" s="1"/>
      <c r="G114" s="1"/>
    </row>
    <row r="115" spans="2:8" s="3" customFormat="1" ht="14" customHeight="1">
      <c r="B115" s="1"/>
      <c r="C115" s="1"/>
      <c r="D115" s="1"/>
      <c r="E115" s="13"/>
      <c r="F115" s="1"/>
      <c r="G115" s="1"/>
    </row>
    <row r="116" spans="2:8" s="3" customFormat="1" ht="14" customHeight="1">
      <c r="B116" s="1"/>
      <c r="C116" s="1"/>
      <c r="D116" s="1"/>
      <c r="E116" s="13"/>
      <c r="F116" s="1"/>
      <c r="G116" s="1"/>
      <c r="H116" s="1"/>
    </row>
    <row r="117" spans="2:8" s="3" customFormat="1">
      <c r="B117" s="1"/>
      <c r="C117" s="1"/>
      <c r="D117" s="1"/>
      <c r="E117" s="13"/>
      <c r="F117" s="1"/>
      <c r="G117" s="1"/>
      <c r="H117" s="1"/>
    </row>
    <row r="118" spans="2:8" s="3" customFormat="1">
      <c r="B118" s="1"/>
      <c r="C118" s="1"/>
      <c r="D118" s="1"/>
      <c r="E118" s="13"/>
      <c r="F118" s="1"/>
      <c r="G118" s="1"/>
      <c r="H118" s="1"/>
    </row>
    <row r="119" spans="2:8" s="3" customFormat="1">
      <c r="B119" s="1"/>
      <c r="C119" s="1"/>
      <c r="D119" s="1"/>
      <c r="E119" s="13"/>
      <c r="F119" s="1"/>
      <c r="G119" s="1"/>
      <c r="H119" s="1"/>
    </row>
    <row r="120" spans="2:8" s="3" customFormat="1">
      <c r="B120" s="1"/>
      <c r="C120" s="1"/>
      <c r="D120" s="1"/>
      <c r="E120" s="13"/>
      <c r="F120" s="1"/>
      <c r="G120" s="1"/>
      <c r="H120" s="1"/>
    </row>
    <row r="121" spans="2:8" s="3" customFormat="1">
      <c r="B121" s="1"/>
      <c r="C121" s="1"/>
      <c r="D121" s="1"/>
      <c r="E121" s="13"/>
      <c r="F121" s="1"/>
      <c r="G121" s="1"/>
      <c r="H121" s="1"/>
    </row>
    <row r="122" spans="2:8" s="3" customFormat="1">
      <c r="B122" s="1"/>
      <c r="C122" s="1"/>
      <c r="D122" s="1"/>
      <c r="E122" s="13"/>
      <c r="F122" s="1"/>
      <c r="G122" s="1"/>
      <c r="H122" s="1"/>
    </row>
    <row r="123" spans="2:8" s="3" customFormat="1">
      <c r="B123" s="1"/>
      <c r="C123" s="1"/>
      <c r="D123" s="1"/>
      <c r="E123" s="13"/>
      <c r="F123" s="1"/>
      <c r="G123" s="1"/>
      <c r="H123" s="1"/>
    </row>
  </sheetData>
  <sortState xmlns:xlrd2="http://schemas.microsoft.com/office/spreadsheetml/2017/richdata2" ref="C25:G27">
    <sortCondition ref="C25:C27"/>
  </sortState>
  <mergeCells count="18">
    <mergeCell ref="B7:G7"/>
    <mergeCell ref="E8:G8"/>
    <mergeCell ref="B1:C6"/>
    <mergeCell ref="D1:G6"/>
    <mergeCell ref="D104:F104"/>
    <mergeCell ref="G66:G67"/>
    <mergeCell ref="D105:F105"/>
    <mergeCell ref="C61:F61"/>
    <mergeCell ref="C62:F62"/>
    <mergeCell ref="C63:F63"/>
    <mergeCell ref="D103:F103"/>
    <mergeCell ref="C66:C67"/>
    <mergeCell ref="D66:D67"/>
    <mergeCell ref="E66:E67"/>
    <mergeCell ref="F66:F67"/>
    <mergeCell ref="C69:F69"/>
    <mergeCell ref="C70:F70"/>
    <mergeCell ref="C71:F71"/>
  </mergeCells>
  <pageMargins left="0.24" right="0.24" top="0.75" bottom="0.75" header="0.49" footer="0.49"/>
  <pageSetup paperSize="9" scale="87" fitToHeight="2" orientation="portrait" verticalDpi="0"/>
  <headerFooter alignWithMargins="0">
    <oddFooter>Page &amp;P de &amp;N</oddFooter>
  </headerFooter>
  <rowBreaks count="1" manualBreakCount="1">
    <brk id="70" min="1" max="15"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ST JO LOT2 (2)</vt:lpstr>
      <vt:lpstr>'ST JO LOT2 (2)'!Impression_des_titres</vt:lpstr>
      <vt:lpstr>'ST JO LOT2 (2)'!Zone_d_impression</vt:lpstr>
    </vt:vector>
  </TitlesOfParts>
  <Company>I3C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JCSJ</dc:creator>
  <cp:lastModifiedBy>Dubois Paysage TEP</cp:lastModifiedBy>
  <cp:lastPrinted>2024-06-26T10:17:43Z</cp:lastPrinted>
  <dcterms:created xsi:type="dcterms:W3CDTF">2008-02-29T06:41:36Z</dcterms:created>
  <dcterms:modified xsi:type="dcterms:W3CDTF">2025-02-18T14:50:31Z</dcterms:modified>
</cp:coreProperties>
</file>