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X:\TRAVAUX\Travaux sur la facade HOTEL\Dossier MOE\DCE PDF\"/>
    </mc:Choice>
  </mc:AlternateContent>
  <xr:revisionPtr revIDLastSave="0" documentId="13_ncr:1_{08E09645-6560-46B3-BE26-CF0B94B3242D}" xr6:coauthVersionLast="47" xr6:coauthVersionMax="47" xr10:uidLastSave="{00000000-0000-0000-0000-000000000000}"/>
  <bookViews>
    <workbookView xWindow="-120" yWindow="-120" windowWidth="25440" windowHeight="15270" activeTab="1" xr2:uid="{00000000-000D-0000-FFFF-FFFF00000000}"/>
  </bookViews>
  <sheets>
    <sheet name="co-traitants" sheetId="1" r:id="rId1"/>
    <sheet name="sous-traitants" sheetId="3" r:id="rId2"/>
  </sheets>
  <definedNames>
    <definedName name="_xlnm.Print_Area" localSheetId="0">'co-traitants'!$A$1:$L$26</definedName>
    <definedName name="_xlnm.Print_Area" localSheetId="1">'sous-traitants'!$A$1:$R$64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7" i="3" l="1"/>
  <c r="M47" i="3"/>
  <c r="K47" i="3"/>
  <c r="I47" i="3"/>
  <c r="G47" i="3"/>
  <c r="E47" i="3"/>
  <c r="C47" i="3"/>
  <c r="R46" i="3"/>
  <c r="Q46" i="3"/>
  <c r="O44" i="3"/>
  <c r="M44" i="3"/>
  <c r="K44" i="3"/>
  <c r="I44" i="3"/>
  <c r="I48" i="3" s="1"/>
  <c r="G44" i="3"/>
  <c r="G48" i="3" s="1"/>
  <c r="E44" i="3"/>
  <c r="E48" i="3" s="1"/>
  <c r="C44" i="3"/>
  <c r="C48" i="3" s="1"/>
  <c r="P43" i="3"/>
  <c r="R43" i="3" s="1"/>
  <c r="P42" i="3"/>
  <c r="R42" i="3" s="1"/>
  <c r="P41" i="3"/>
  <c r="O38" i="3"/>
  <c r="M38" i="3"/>
  <c r="K38" i="3"/>
  <c r="I38" i="3"/>
  <c r="G38" i="3"/>
  <c r="E38" i="3"/>
  <c r="C38" i="3"/>
  <c r="R37" i="3"/>
  <c r="Q37" i="3"/>
  <c r="O35" i="3"/>
  <c r="M35" i="3"/>
  <c r="K35" i="3"/>
  <c r="I35" i="3"/>
  <c r="G35" i="3"/>
  <c r="G39" i="3" s="1"/>
  <c r="E35" i="3"/>
  <c r="E39" i="3" s="1"/>
  <c r="C35" i="3"/>
  <c r="C39" i="3" s="1"/>
  <c r="P34" i="3"/>
  <c r="R34" i="3" s="1"/>
  <c r="P33" i="3"/>
  <c r="P32" i="3"/>
  <c r="R32" i="3" s="1"/>
  <c r="O29" i="3"/>
  <c r="M29" i="3"/>
  <c r="K29" i="3"/>
  <c r="I29" i="3"/>
  <c r="G29" i="3"/>
  <c r="E29" i="3"/>
  <c r="C29" i="3"/>
  <c r="R28" i="3"/>
  <c r="Q28" i="3"/>
  <c r="O26" i="3"/>
  <c r="M26" i="3"/>
  <c r="K26" i="3"/>
  <c r="I26" i="3"/>
  <c r="G26" i="3"/>
  <c r="E26" i="3"/>
  <c r="E30" i="3" s="1"/>
  <c r="C26" i="3"/>
  <c r="C30" i="3" s="1"/>
  <c r="P25" i="3"/>
  <c r="R25" i="3" s="1"/>
  <c r="P24" i="3"/>
  <c r="Q24" i="3" s="1"/>
  <c r="P23" i="3"/>
  <c r="Q23" i="3" s="1"/>
  <c r="E20" i="3"/>
  <c r="G20" i="3"/>
  <c r="I20" i="3"/>
  <c r="K20" i="3"/>
  <c r="M20" i="3"/>
  <c r="O20" i="3"/>
  <c r="C20" i="3"/>
  <c r="P15" i="3"/>
  <c r="Q15" i="3" s="1"/>
  <c r="P16" i="3"/>
  <c r="Q16" i="3" s="1"/>
  <c r="P14" i="3"/>
  <c r="P17" i="3" s="1"/>
  <c r="Q17" i="3" s="1"/>
  <c r="E17" i="3"/>
  <c r="G17" i="3"/>
  <c r="I17" i="3"/>
  <c r="K17" i="3"/>
  <c r="M17" i="3"/>
  <c r="O17" i="3"/>
  <c r="C17" i="3"/>
  <c r="C9" i="3"/>
  <c r="P11" i="3"/>
  <c r="Q11" i="3" s="1"/>
  <c r="Q12" i="3" s="1"/>
  <c r="E12" i="3"/>
  <c r="G12" i="3"/>
  <c r="I12" i="3"/>
  <c r="K12" i="3"/>
  <c r="M12" i="3"/>
  <c r="O12" i="3"/>
  <c r="C12" i="3"/>
  <c r="P7" i="3"/>
  <c r="R7" i="3" s="1"/>
  <c r="P8" i="3"/>
  <c r="R8" i="3" s="1"/>
  <c r="P6" i="3"/>
  <c r="J5" i="1"/>
  <c r="G9" i="3"/>
  <c r="I9" i="3"/>
  <c r="K9" i="3"/>
  <c r="M9" i="3"/>
  <c r="O9" i="3"/>
  <c r="E9" i="3"/>
  <c r="I11" i="1"/>
  <c r="I8" i="1"/>
  <c r="J10" i="1"/>
  <c r="L10" i="1" s="1"/>
  <c r="C8" i="1"/>
  <c r="E8" i="1"/>
  <c r="G8" i="1"/>
  <c r="G11" i="1"/>
  <c r="E11" i="1"/>
  <c r="C11" i="1"/>
  <c r="G30" i="3" l="1"/>
  <c r="K21" i="3"/>
  <c r="K30" i="3"/>
  <c r="G21" i="3"/>
  <c r="I39" i="3"/>
  <c r="K39" i="3"/>
  <c r="O48" i="3"/>
  <c r="O39" i="3"/>
  <c r="P38" i="3"/>
  <c r="R38" i="3" s="1"/>
  <c r="M48" i="3"/>
  <c r="M30" i="3"/>
  <c r="G51" i="3"/>
  <c r="K48" i="3"/>
  <c r="K51" i="3" s="1"/>
  <c r="I30" i="3"/>
  <c r="I21" i="3"/>
  <c r="I51" i="3" s="1"/>
  <c r="M39" i="3"/>
  <c r="O30" i="3"/>
  <c r="E21" i="3"/>
  <c r="E51" i="3" s="1"/>
  <c r="P47" i="3"/>
  <c r="Q47" i="3" s="1"/>
  <c r="J11" i="1"/>
  <c r="K11" i="1" s="1"/>
  <c r="R23" i="3"/>
  <c r="Q32" i="3"/>
  <c r="Q41" i="3"/>
  <c r="R41" i="3"/>
  <c r="Q42" i="3"/>
  <c r="Q43" i="3"/>
  <c r="P44" i="3"/>
  <c r="Q38" i="3"/>
  <c r="Q33" i="3"/>
  <c r="R33" i="3"/>
  <c r="Q34" i="3"/>
  <c r="P35" i="3"/>
  <c r="P29" i="3"/>
  <c r="R29" i="3" s="1"/>
  <c r="C21" i="3"/>
  <c r="C51" i="3" s="1"/>
  <c r="O21" i="3"/>
  <c r="M21" i="3"/>
  <c r="R11" i="3"/>
  <c r="R12" i="3" s="1"/>
  <c r="R24" i="3"/>
  <c r="Q25" i="3"/>
  <c r="P26" i="3"/>
  <c r="P20" i="3"/>
  <c r="Q14" i="3"/>
  <c r="P9" i="3"/>
  <c r="Q8" i="3"/>
  <c r="Q7" i="3"/>
  <c r="P12" i="3"/>
  <c r="G12" i="1"/>
  <c r="G13" i="1" s="1"/>
  <c r="E12" i="1"/>
  <c r="E13" i="1" s="1"/>
  <c r="C12" i="1"/>
  <c r="C13" i="1" s="1"/>
  <c r="K10" i="1"/>
  <c r="I12" i="1"/>
  <c r="I13" i="1" s="1"/>
  <c r="J7" i="1"/>
  <c r="J6" i="1"/>
  <c r="J8" i="1" l="1"/>
  <c r="J12" i="1" s="1"/>
  <c r="L11" i="1" s="1"/>
  <c r="R47" i="3"/>
  <c r="P48" i="3"/>
  <c r="M51" i="3"/>
  <c r="O51" i="3"/>
  <c r="Q29" i="3"/>
  <c r="P30" i="3"/>
  <c r="Q48" i="3"/>
  <c r="R48" i="3"/>
  <c r="Q44" i="3"/>
  <c r="R44" i="3"/>
  <c r="R35" i="3"/>
  <c r="Q35" i="3"/>
  <c r="P39" i="3"/>
  <c r="R30" i="3"/>
  <c r="Q30" i="3"/>
  <c r="R26" i="3"/>
  <c r="Q26" i="3"/>
  <c r="R20" i="3"/>
  <c r="Q20" i="3"/>
  <c r="P21" i="3"/>
  <c r="K8" i="1" l="1"/>
  <c r="L8" i="1"/>
  <c r="L12" i="1" s="1"/>
  <c r="P51" i="3"/>
  <c r="R39" i="3"/>
  <c r="Q39" i="3"/>
  <c r="R21" i="3"/>
  <c r="Q21" i="3"/>
  <c r="J13" i="1"/>
  <c r="L13" i="1" s="1"/>
  <c r="R19" i="3"/>
  <c r="Q19" i="3"/>
  <c r="R17" i="3"/>
  <c r="R16" i="3"/>
  <c r="R15" i="3"/>
  <c r="R14" i="3"/>
  <c r="R6" i="3"/>
  <c r="R9" i="3" s="1"/>
  <c r="Q6" i="3"/>
  <c r="Q9" i="3" s="1"/>
  <c r="L5" i="1"/>
  <c r="L6" i="1"/>
  <c r="L7" i="1"/>
  <c r="K5" i="1"/>
  <c r="K6" i="1"/>
  <c r="K7" i="1"/>
  <c r="K12" i="1" l="1"/>
  <c r="K13" i="1" s="1"/>
</calcChain>
</file>

<file path=xl/sharedStrings.xml><?xml version="1.0" encoding="utf-8"?>
<sst xmlns="http://schemas.openxmlformats.org/spreadsheetml/2006/main" count="120" uniqueCount="55">
  <si>
    <t xml:space="preserve">ELEMENTS </t>
  </si>
  <si>
    <t>Total Honoraire €HT</t>
  </si>
  <si>
    <t>Total Tranche ferme en €HT</t>
  </si>
  <si>
    <t>PRO</t>
  </si>
  <si>
    <t>ACT</t>
  </si>
  <si>
    <t>DET</t>
  </si>
  <si>
    <t>VISA</t>
  </si>
  <si>
    <t>AOR</t>
  </si>
  <si>
    <t>Mandataire
(NOM)</t>
  </si>
  <si>
    <t>1er cotraitant
(NOM)</t>
  </si>
  <si>
    <t>2ème cotraitant
(NOM)</t>
  </si>
  <si>
    <t>3ème cotraitant
(NOM)</t>
  </si>
  <si>
    <t>Le mandataire</t>
  </si>
  <si>
    <t>A</t>
  </si>
  <si>
    <t>Le</t>
  </si>
  <si>
    <t>Les cotraitants</t>
  </si>
  <si>
    <t>Pour le Directeur Général et par Délégation</t>
  </si>
  <si>
    <t xml:space="preserve">Signature des co-contractants du Groupement
(Précédé de la mention lu et approuvé)
Apposition du cachet commercial
</t>
  </si>
  <si>
    <t xml:space="preserve">Signature du mandataire du Groupement
(Précédé de la mention lu et approuvé)
Appostion du cachet commercial
</t>
  </si>
  <si>
    <t>%</t>
  </si>
  <si>
    <t>Mission base</t>
  </si>
  <si>
    <t>Total mission base</t>
  </si>
  <si>
    <t>Seuls les co-traitants sont à intégrer dans ce tableau. En cas de sous-traitance : déclaration spécifique DC4 indépendante et tableau onglet sous-traitance</t>
  </si>
  <si>
    <t>sous-traitant
(NOM)</t>
  </si>
  <si>
    <t>TVA 20%</t>
  </si>
  <si>
    <t>Total Honoraire €TTC</t>
  </si>
  <si>
    <t>NOM Mandataire</t>
  </si>
  <si>
    <t>OPC</t>
  </si>
  <si>
    <t>Total en €HT</t>
  </si>
  <si>
    <t>Total en €TTC</t>
  </si>
  <si>
    <t xml:space="preserve">Consultation n°084_TX_2503
ANNEXE 1 A L'ACTE D'ENGAGEMENT
Répartition des honoraires
Mission de maîtrise d’œuvre pour mener les travaux sur les façades de l'Hôtel / Château / Broca / Napias et balustrades de l'Hôpital </t>
  </si>
  <si>
    <t>Hôpital San Salvadour 
Département administratif Travaux et maintenance
4312, route de l'Almanarre
83400 HYERES</t>
  </si>
  <si>
    <t>La directreur de l'Hôpital San Salvadour</t>
  </si>
  <si>
    <t>La présente annexe financière ne conditionne pas le nombre de cotraitant . Celle-ci peut être augmenté ou diminué en fonction de la composition du groupement</t>
  </si>
  <si>
    <t>AVP</t>
  </si>
  <si>
    <t>Mission optionnelle</t>
  </si>
  <si>
    <t>Total mission optionnelle</t>
  </si>
  <si>
    <t>TOTAL DU MARCHE (TF+TC1+TC2+TC3+TC4) € HT</t>
  </si>
  <si>
    <t>Tranche conditionnelle n°2 : Réalisation façade Sud Bâtiment Broca</t>
  </si>
  <si>
    <t>Tranche conditionnelle n°3 : Réalisation Château (Terrasse, Clocher,Barreaudage)</t>
  </si>
  <si>
    <t>Tranche conditionnelle n°1 : Réalisation façades Hôtel + balustrades phases DET-VISA-AOR</t>
  </si>
  <si>
    <t xml:space="preserve"> Tranche ferme HOPITAL : mission de base et mission optionnelle (OPC) phases APS - APD</t>
  </si>
  <si>
    <t xml:space="preserve">Tranche conditionnelle n°4 : Réalisation sur la structure de Napias </t>
  </si>
  <si>
    <t>Total mission optionnelle en €HT</t>
  </si>
  <si>
    <t>Total Tranche conditionnelle n°3 + optionnelle en €HT</t>
  </si>
  <si>
    <t>Total Tranche conditionnelle n°2 + optionnelle en €HT</t>
  </si>
  <si>
    <t>Total Tranche conditionnelle n°1 + optionnelle en €HT</t>
  </si>
  <si>
    <t>Total Tranche conditionnelle n°4 + optionnelle en €HT</t>
  </si>
  <si>
    <r>
      <rPr>
        <b/>
        <sz val="11"/>
        <rFont val="Montserrat"/>
      </rPr>
      <t xml:space="preserve"> Tranche ferme HOPITAL : mission de base et missions optionnelle (OPC)</t>
    </r>
    <r>
      <rPr>
        <b/>
        <sz val="11"/>
        <color rgb="FFFF0000"/>
        <rFont val="Montserrat"/>
      </rPr>
      <t xml:space="preserve"> </t>
    </r>
  </si>
  <si>
    <t>1er cotraitant</t>
  </si>
  <si>
    <t>2ème cotraitant</t>
  </si>
  <si>
    <t>3ème cotraitant</t>
  </si>
  <si>
    <t>4ème cotraitant</t>
  </si>
  <si>
    <t>5ème cotraitant</t>
  </si>
  <si>
    <t>6ème cotraitant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</si>
</sst>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Montserrat"/>
    </font>
    <font>
      <sz val="14"/>
      <color theme="0"/>
      <name val="Montserrat"/>
    </font>
    <font>
      <sz val="11"/>
      <color theme="1"/>
      <name val="Montserrat"/>
    </font>
    <font>
      <sz val="10"/>
      <color theme="0"/>
      <name val="Montserrat"/>
    </font>
    <font>
      <sz val="10"/>
      <color theme="1"/>
      <name val="Montserrat"/>
    </font>
    <font>
      <b/>
      <sz val="11"/>
      <color theme="1"/>
      <name val="Montserrat"/>
    </font>
    <font>
      <b/>
      <sz val="10"/>
      <color theme="1"/>
      <name val="Montserrat"/>
    </font>
    <font>
      <i/>
      <sz val="11"/>
      <color theme="1"/>
      <name val="Montserrat"/>
    </font>
    <font>
      <b/>
      <sz val="11"/>
      <color rgb="FFFF0000"/>
      <name val="Montserrat"/>
    </font>
    <font>
      <sz val="11"/>
      <color rgb="FFFF0000"/>
      <name val="Montserrat"/>
    </font>
    <font>
      <sz val="11"/>
      <name val="Montserrat"/>
    </font>
    <font>
      <b/>
      <sz val="11"/>
      <name val="Montserrat"/>
    </font>
    <font>
      <b/>
      <i/>
      <sz val="11"/>
      <name val="Montserrat"/>
    </font>
    <font>
      <i/>
      <sz val="11"/>
      <name val="Montserrat"/>
    </font>
    <font>
      <b/>
      <sz val="10"/>
      <name val="Montserrat"/>
    </font>
    <font>
      <sz val="8"/>
      <name val="Montserrat"/>
    </font>
    <font>
      <sz val="10"/>
      <name val="Montserrat"/>
    </font>
  </fonts>
  <fills count="7">
    <fill>
      <patternFill patternType="none"/>
    </fill>
    <fill>
      <patternFill patternType="gray125"/>
    </fill>
    <fill>
      <patternFill patternType="solid">
        <fgColor rgb="FF0063AF"/>
        <bgColor indexed="64"/>
      </patternFill>
    </fill>
    <fill>
      <patternFill patternType="solid">
        <fgColor rgb="FF00A2E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</fills>
  <borders count="3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5">
    <xf numFmtId="0" fontId="0" fillId="0" borderId="0" xfId="0"/>
    <xf numFmtId="0" fontId="4" fillId="0" borderId="0" xfId="0" applyFont="1"/>
    <xf numFmtId="0" fontId="5" fillId="3" borderId="16" xfId="0" applyFont="1" applyFill="1" applyBorder="1" applyAlignment="1">
      <alignment horizontal="center" vertical="center" wrapText="1"/>
    </xf>
    <xf numFmtId="9" fontId="5" fillId="3" borderId="18" xfId="1" applyFont="1" applyFill="1" applyBorder="1" applyAlignment="1">
      <alignment horizontal="center" vertical="center" wrapText="1"/>
    </xf>
    <xf numFmtId="9" fontId="4" fillId="0" borderId="0" xfId="1" applyFont="1"/>
    <xf numFmtId="9" fontId="5" fillId="3" borderId="3" xfId="1" applyFont="1" applyFill="1" applyBorder="1" applyAlignment="1">
      <alignment horizontal="center" vertical="center" wrapText="1"/>
    </xf>
    <xf numFmtId="9" fontId="5" fillId="3" borderId="17" xfId="1" applyFont="1" applyFill="1" applyBorder="1" applyAlignment="1">
      <alignment horizontal="center" vertical="center" wrapText="1"/>
    </xf>
    <xf numFmtId="0" fontId="4" fillId="4" borderId="0" xfId="0" applyFont="1" applyFill="1"/>
    <xf numFmtId="0" fontId="9" fillId="0" borderId="0" xfId="0" applyFont="1"/>
    <xf numFmtId="0" fontId="5" fillId="3" borderId="18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4" fillId="0" borderId="28" xfId="0" applyFont="1" applyBorder="1"/>
    <xf numFmtId="0" fontId="8" fillId="0" borderId="28" xfId="0" applyFont="1" applyBorder="1" applyAlignment="1">
      <alignment horizontal="left" vertical="top"/>
    </xf>
    <xf numFmtId="0" fontId="6" fillId="0" borderId="28" xfId="0" applyFont="1" applyBorder="1"/>
    <xf numFmtId="0" fontId="6" fillId="0" borderId="28" xfId="0" applyFont="1" applyBorder="1" applyAlignment="1">
      <alignment horizontal="left" vertical="top" wrapText="1"/>
    </xf>
    <xf numFmtId="0" fontId="4" fillId="0" borderId="30" xfId="0" applyFont="1" applyBorder="1"/>
    <xf numFmtId="0" fontId="4" fillId="6" borderId="0" xfId="0" applyFont="1" applyFill="1"/>
    <xf numFmtId="0" fontId="4" fillId="0" borderId="0" xfId="0" applyFont="1" applyFill="1"/>
    <xf numFmtId="0" fontId="7" fillId="6" borderId="0" xfId="0" applyFont="1" applyFill="1"/>
    <xf numFmtId="10" fontId="5" fillId="3" borderId="18" xfId="1" applyNumberFormat="1" applyFont="1" applyFill="1" applyBorder="1" applyAlignment="1">
      <alignment horizontal="center" vertical="center" wrapText="1"/>
    </xf>
    <xf numFmtId="10" fontId="4" fillId="0" borderId="0" xfId="1" applyNumberFormat="1" applyFont="1" applyBorder="1"/>
    <xf numFmtId="10" fontId="8" fillId="0" borderId="0" xfId="0" applyNumberFormat="1" applyFont="1" applyBorder="1" applyAlignment="1">
      <alignment horizontal="left" vertical="top"/>
    </xf>
    <xf numFmtId="10" fontId="6" fillId="0" borderId="0" xfId="1" applyNumberFormat="1" applyFont="1" applyBorder="1"/>
    <xf numFmtId="10" fontId="6" fillId="0" borderId="0" xfId="1" applyNumberFormat="1" applyFont="1" applyBorder="1" applyAlignment="1">
      <alignment horizontal="left" vertical="top" wrapText="1"/>
    </xf>
    <xf numFmtId="10" fontId="4" fillId="0" borderId="31" xfId="1" applyNumberFormat="1" applyFont="1" applyBorder="1"/>
    <xf numFmtId="10" fontId="4" fillId="0" borderId="0" xfId="1" applyNumberFormat="1" applyFont="1"/>
    <xf numFmtId="10" fontId="5" fillId="3" borderId="3" xfId="1" applyNumberFormat="1" applyFont="1" applyFill="1" applyBorder="1" applyAlignment="1">
      <alignment horizontal="center" vertical="center" wrapText="1"/>
    </xf>
    <xf numFmtId="10" fontId="5" fillId="3" borderId="17" xfId="1" applyNumberFormat="1" applyFont="1" applyFill="1" applyBorder="1" applyAlignment="1">
      <alignment horizontal="center" vertical="center" wrapText="1"/>
    </xf>
    <xf numFmtId="3" fontId="5" fillId="3" borderId="17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Border="1"/>
    <xf numFmtId="3" fontId="8" fillId="0" borderId="0" xfId="0" applyNumberFormat="1" applyFont="1" applyBorder="1" applyAlignment="1">
      <alignment horizontal="left" vertical="top"/>
    </xf>
    <xf numFmtId="3" fontId="4" fillId="0" borderId="31" xfId="0" applyNumberFormat="1" applyFont="1" applyBorder="1"/>
    <xf numFmtId="3" fontId="4" fillId="0" borderId="0" xfId="0" applyNumberFormat="1" applyFont="1"/>
    <xf numFmtId="3" fontId="5" fillId="3" borderId="18" xfId="0" applyNumberFormat="1" applyFont="1" applyFill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left" vertical="top"/>
    </xf>
    <xf numFmtId="3" fontId="5" fillId="3" borderId="2" xfId="0" applyNumberFormat="1" applyFont="1" applyFill="1" applyBorder="1" applyAlignment="1">
      <alignment horizontal="center" vertical="center" wrapText="1"/>
    </xf>
    <xf numFmtId="3" fontId="5" fillId="3" borderId="24" xfId="0" applyNumberFormat="1" applyFont="1" applyFill="1" applyBorder="1" applyAlignment="1">
      <alignment horizontal="center" vertical="center" wrapText="1"/>
    </xf>
    <xf numFmtId="3" fontId="4" fillId="0" borderId="29" xfId="0" applyNumberFormat="1" applyFont="1" applyBorder="1"/>
    <xf numFmtId="3" fontId="4" fillId="0" borderId="32" xfId="0" applyNumberFormat="1" applyFont="1" applyBorder="1"/>
    <xf numFmtId="0" fontId="7" fillId="0" borderId="0" xfId="0" applyFont="1" applyFill="1"/>
    <xf numFmtId="0" fontId="9" fillId="5" borderId="0" xfId="0" applyFont="1" applyFill="1"/>
    <xf numFmtId="3" fontId="9" fillId="0" borderId="0" xfId="0" applyNumberFormat="1" applyFont="1" applyBorder="1"/>
    <xf numFmtId="0" fontId="9" fillId="0" borderId="0" xfId="0" applyFont="1" applyFill="1"/>
    <xf numFmtId="10" fontId="11" fillId="0" borderId="14" xfId="0" applyNumberFormat="1" applyFont="1" applyBorder="1" applyAlignment="1">
      <alignment horizontal="center"/>
    </xf>
    <xf numFmtId="3" fontId="11" fillId="0" borderId="5" xfId="0" applyNumberFormat="1" applyFont="1" applyBorder="1" applyAlignment="1">
      <alignment horizontal="center"/>
    </xf>
    <xf numFmtId="3" fontId="11" fillId="0" borderId="12" xfId="0" applyNumberFormat="1" applyFont="1" applyBorder="1" applyAlignment="1">
      <alignment horizontal="center"/>
    </xf>
    <xf numFmtId="3" fontId="11" fillId="0" borderId="5" xfId="0" applyNumberFormat="1" applyFont="1" applyBorder="1"/>
    <xf numFmtId="3" fontId="11" fillId="0" borderId="23" xfId="0" applyNumberFormat="1" applyFont="1" applyBorder="1"/>
    <xf numFmtId="3" fontId="11" fillId="0" borderId="12" xfId="0" applyNumberFormat="1" applyFont="1" applyFill="1" applyBorder="1"/>
    <xf numFmtId="10" fontId="11" fillId="0" borderId="14" xfId="1" applyNumberFormat="1" applyFont="1" applyBorder="1"/>
    <xf numFmtId="0" fontId="11" fillId="0" borderId="1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19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1" fillId="0" borderId="5" xfId="0" applyFont="1" applyBorder="1"/>
    <xf numFmtId="0" fontId="11" fillId="0" borderId="23" xfId="0" applyFont="1" applyBorder="1"/>
    <xf numFmtId="0" fontId="12" fillId="0" borderId="4" xfId="0" applyFont="1" applyBorder="1"/>
    <xf numFmtId="0" fontId="13" fillId="0" borderId="4" xfId="0" applyFont="1" applyBorder="1"/>
    <xf numFmtId="10" fontId="12" fillId="0" borderId="14" xfId="1" applyNumberFormat="1" applyFont="1" applyBorder="1"/>
    <xf numFmtId="3" fontId="12" fillId="0" borderId="5" xfId="0" applyNumberFormat="1" applyFont="1" applyBorder="1"/>
    <xf numFmtId="3" fontId="12" fillId="0" borderId="12" xfId="0" applyNumberFormat="1" applyFont="1" applyFill="1" applyBorder="1"/>
    <xf numFmtId="3" fontId="12" fillId="0" borderId="23" xfId="0" applyNumberFormat="1" applyFont="1" applyBorder="1"/>
    <xf numFmtId="3" fontId="12" fillId="0" borderId="5" xfId="0" applyNumberFormat="1" applyFont="1" applyFill="1" applyBorder="1"/>
    <xf numFmtId="3" fontId="12" fillId="0" borderId="23" xfId="0" applyNumberFormat="1" applyFont="1" applyFill="1" applyBorder="1"/>
    <xf numFmtId="0" fontId="14" fillId="4" borderId="4" xfId="0" applyFont="1" applyFill="1" applyBorder="1"/>
    <xf numFmtId="10" fontId="15" fillId="4" borderId="14" xfId="1" applyNumberFormat="1" applyFont="1" applyFill="1" applyBorder="1"/>
    <xf numFmtId="3" fontId="15" fillId="4" borderId="5" xfId="0" applyNumberFormat="1" applyFont="1" applyFill="1" applyBorder="1"/>
    <xf numFmtId="3" fontId="12" fillId="4" borderId="23" xfId="0" applyNumberFormat="1" applyFont="1" applyFill="1" applyBorder="1"/>
    <xf numFmtId="3" fontId="14" fillId="4" borderId="5" xfId="0" applyNumberFormat="1" applyFont="1" applyFill="1" applyBorder="1"/>
    <xf numFmtId="10" fontId="12" fillId="4" borderId="14" xfId="1" applyNumberFormat="1" applyFont="1" applyFill="1" applyBorder="1"/>
    <xf numFmtId="0" fontId="13" fillId="6" borderId="6" xfId="0" applyFont="1" applyFill="1" applyBorder="1"/>
    <xf numFmtId="10" fontId="12" fillId="6" borderId="15" xfId="1" applyNumberFormat="1" applyFont="1" applyFill="1" applyBorder="1"/>
    <xf numFmtId="3" fontId="12" fillId="6" borderId="7" xfId="0" applyNumberFormat="1" applyFont="1" applyFill="1" applyBorder="1"/>
    <xf numFmtId="10" fontId="12" fillId="6" borderId="7" xfId="1" applyNumberFormat="1" applyFont="1" applyFill="1" applyBorder="1"/>
    <xf numFmtId="0" fontId="13" fillId="0" borderId="4" xfId="0" applyFont="1" applyBorder="1" applyAlignment="1">
      <alignment horizontal="left"/>
    </xf>
    <xf numFmtId="0" fontId="14" fillId="0" borderId="4" xfId="0" applyFont="1" applyBorder="1"/>
    <xf numFmtId="0" fontId="12" fillId="0" borderId="5" xfId="0" applyFont="1" applyBorder="1"/>
    <xf numFmtId="0" fontId="12" fillId="0" borderId="23" xfId="0" applyFont="1" applyBorder="1"/>
    <xf numFmtId="0" fontId="12" fillId="0" borderId="12" xfId="0" applyFont="1" applyBorder="1"/>
    <xf numFmtId="0" fontId="15" fillId="0" borderId="5" xfId="0" applyFont="1" applyBorder="1"/>
    <xf numFmtId="0" fontId="12" fillId="0" borderId="19" xfId="0" applyFont="1" applyBorder="1"/>
    <xf numFmtId="9" fontId="12" fillId="0" borderId="14" xfId="1" applyFont="1" applyBorder="1"/>
    <xf numFmtId="9" fontId="12" fillId="0" borderId="5" xfId="1" applyFont="1" applyBorder="1"/>
    <xf numFmtId="0" fontId="6" fillId="0" borderId="0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top" wrapText="1"/>
    </xf>
    <xf numFmtId="0" fontId="8" fillId="0" borderId="28" xfId="0" applyFont="1" applyBorder="1" applyAlignment="1">
      <alignment horizontal="left" vertical="top"/>
    </xf>
    <xf numFmtId="0" fontId="8" fillId="0" borderId="0" xfId="0" applyFont="1" applyBorder="1" applyAlignment="1">
      <alignment horizontal="left" vertical="top"/>
    </xf>
    <xf numFmtId="0" fontId="10" fillId="6" borderId="12" xfId="0" applyFont="1" applyFill="1" applyBorder="1" applyAlignment="1">
      <alignment horizontal="center"/>
    </xf>
    <xf numFmtId="0" fontId="10" fillId="6" borderId="13" xfId="0" applyFont="1" applyFill="1" applyBorder="1" applyAlignment="1">
      <alignment horizontal="center"/>
    </xf>
    <xf numFmtId="0" fontId="10" fillId="6" borderId="22" xfId="0" applyFont="1" applyFill="1" applyBorder="1" applyAlignment="1">
      <alignment horizontal="center"/>
    </xf>
    <xf numFmtId="0" fontId="3" fillId="2" borderId="26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horizontal="center"/>
    </xf>
    <xf numFmtId="0" fontId="12" fillId="4" borderId="13" xfId="0" applyFont="1" applyFill="1" applyBorder="1" applyAlignment="1">
      <alignment horizontal="center"/>
    </xf>
    <xf numFmtId="0" fontId="12" fillId="4" borderId="33" xfId="0" applyFont="1" applyFill="1" applyBorder="1" applyAlignment="1">
      <alignment horizontal="center"/>
    </xf>
    <xf numFmtId="0" fontId="12" fillId="4" borderId="34" xfId="0" applyFont="1" applyFill="1" applyBorder="1" applyAlignment="1">
      <alignment horizontal="center"/>
    </xf>
    <xf numFmtId="0" fontId="12" fillId="4" borderId="35" xfId="0" applyFont="1" applyFill="1" applyBorder="1" applyAlignment="1">
      <alignment horizontal="center"/>
    </xf>
    <xf numFmtId="0" fontId="12" fillId="4" borderId="36" xfId="0" applyFont="1" applyFill="1" applyBorder="1" applyAlignment="1">
      <alignment horizontal="center"/>
    </xf>
    <xf numFmtId="0" fontId="12" fillId="4" borderId="22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 wrapText="1"/>
    </xf>
    <xf numFmtId="3" fontId="12" fillId="0" borderId="5" xfId="0" applyNumberFormat="1" applyFont="1" applyBorder="1" applyProtection="1">
      <protection locked="0"/>
    </xf>
    <xf numFmtId="0" fontId="6" fillId="0" borderId="28" xfId="0" applyFont="1" applyBorder="1" applyProtection="1">
      <protection locked="0"/>
    </xf>
    <xf numFmtId="3" fontId="6" fillId="0" borderId="0" xfId="0" applyNumberFormat="1" applyFont="1" applyBorder="1" applyProtection="1">
      <protection locked="0"/>
    </xf>
    <xf numFmtId="0" fontId="12" fillId="0" borderId="5" xfId="0" applyFont="1" applyBorder="1" applyProtection="1">
      <protection locked="0"/>
    </xf>
    <xf numFmtId="0" fontId="12" fillId="0" borderId="19" xfId="0" applyFont="1" applyBorder="1" applyProtection="1">
      <protection locked="0"/>
    </xf>
    <xf numFmtId="9" fontId="15" fillId="0" borderId="14" xfId="1" applyFont="1" applyBorder="1"/>
    <xf numFmtId="0" fontId="12" fillId="0" borderId="0" xfId="0" applyFont="1"/>
    <xf numFmtId="9" fontId="12" fillId="0" borderId="0" xfId="1" applyFont="1"/>
    <xf numFmtId="0" fontId="12" fillId="0" borderId="0" xfId="0" applyFont="1" applyBorder="1"/>
    <xf numFmtId="0" fontId="12" fillId="0" borderId="8" xfId="0" applyFont="1" applyBorder="1" applyAlignment="1">
      <alignment horizontal="center" wrapText="1"/>
    </xf>
    <xf numFmtId="9" fontId="12" fillId="0" borderId="9" xfId="1" applyFont="1" applyBorder="1" applyAlignment="1">
      <alignment horizontal="right"/>
    </xf>
    <xf numFmtId="0" fontId="12" fillId="0" borderId="9" xfId="0" applyFont="1" applyBorder="1" applyAlignment="1">
      <alignment horizontal="right"/>
    </xf>
    <xf numFmtId="0" fontId="12" fillId="0" borderId="20" xfId="0" applyFont="1" applyBorder="1" applyAlignment="1">
      <alignment horizontal="right"/>
    </xf>
    <xf numFmtId="0" fontId="12" fillId="0" borderId="10" xfId="0" applyFont="1" applyBorder="1" applyAlignment="1">
      <alignment horizontal="center" wrapText="1"/>
    </xf>
    <xf numFmtId="9" fontId="12" fillId="0" borderId="11" xfId="1" applyFont="1" applyBorder="1" applyAlignment="1">
      <alignment horizontal="right"/>
    </xf>
    <xf numFmtId="0" fontId="12" fillId="0" borderId="11" xfId="0" applyFont="1" applyBorder="1" applyAlignment="1">
      <alignment horizontal="right"/>
    </xf>
    <xf numFmtId="0" fontId="12" fillId="0" borderId="21" xfId="0" applyFont="1" applyBorder="1" applyAlignment="1">
      <alignment horizontal="right"/>
    </xf>
    <xf numFmtId="0" fontId="16" fillId="0" borderId="0" xfId="0" applyFont="1" applyAlignment="1">
      <alignment horizontal="left" vertical="top"/>
    </xf>
    <xf numFmtId="9" fontId="17" fillId="0" borderId="0" xfId="1" applyFont="1" applyAlignment="1">
      <alignment horizontal="left" vertical="top"/>
    </xf>
    <xf numFmtId="0" fontId="17" fillId="0" borderId="0" xfId="0" applyFont="1"/>
    <xf numFmtId="9" fontId="17" fillId="0" borderId="0" xfId="1" applyFont="1"/>
    <xf numFmtId="0" fontId="16" fillId="0" borderId="0" xfId="0" applyFont="1" applyAlignment="1">
      <alignment horizontal="left" vertical="top"/>
    </xf>
    <xf numFmtId="0" fontId="18" fillId="0" borderId="0" xfId="0" applyFont="1"/>
    <xf numFmtId="0" fontId="18" fillId="0" borderId="0" xfId="0" applyFont="1" applyAlignment="1">
      <alignment horizontal="left" vertical="top"/>
    </xf>
    <xf numFmtId="9" fontId="18" fillId="0" borderId="0" xfId="1" applyFont="1" applyAlignment="1">
      <alignment horizontal="left" vertical="top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9" fontId="18" fillId="0" borderId="0" xfId="1" applyFont="1" applyAlignment="1">
      <alignment horizontal="left" vertical="top" wrapText="1"/>
    </xf>
    <xf numFmtId="0" fontId="18" fillId="0" borderId="0" xfId="0" applyFont="1" applyProtection="1">
      <protection locked="0"/>
    </xf>
    <xf numFmtId="9" fontId="18" fillId="0" borderId="0" xfId="1" applyFont="1"/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26"/>
  <sheetViews>
    <sheetView zoomScale="75" zoomScaleNormal="75" workbookViewId="0">
      <selection activeCell="E30" sqref="E30"/>
    </sheetView>
  </sheetViews>
  <sheetFormatPr baseColWidth="10" defaultColWidth="11.42578125" defaultRowHeight="15" x14ac:dyDescent="0.25"/>
  <cols>
    <col min="1" max="1" width="42" style="1" customWidth="1"/>
    <col min="2" max="2" width="6.7109375" style="27" customWidth="1"/>
    <col min="3" max="3" width="21.5703125" style="34" customWidth="1"/>
    <col min="4" max="4" width="6.7109375" style="27" customWidth="1"/>
    <col min="5" max="5" width="19.7109375" style="34" customWidth="1"/>
    <col min="6" max="6" width="6.7109375" style="27" customWidth="1"/>
    <col min="7" max="7" width="19.7109375" style="34" customWidth="1"/>
    <col min="8" max="8" width="6.7109375" style="27" customWidth="1"/>
    <col min="9" max="10" width="19.7109375" style="34" customWidth="1"/>
    <col min="11" max="11" width="15.7109375" style="34" customWidth="1"/>
    <col min="12" max="12" width="19.7109375" style="34" customWidth="1"/>
    <col min="13" max="36" width="11.42578125" style="19"/>
    <col min="37" max="16384" width="11.42578125" style="1"/>
  </cols>
  <sheetData>
    <row r="1" spans="1:36" ht="120" customHeight="1" thickBot="1" x14ac:dyDescent="0.3">
      <c r="A1" s="95" t="s">
        <v>31</v>
      </c>
      <c r="B1" s="96"/>
      <c r="C1" s="96"/>
      <c r="D1" s="93" t="s">
        <v>30</v>
      </c>
      <c r="E1" s="93"/>
      <c r="F1" s="93"/>
      <c r="G1" s="93"/>
      <c r="H1" s="93"/>
      <c r="I1" s="93"/>
      <c r="J1" s="93"/>
      <c r="K1" s="93"/>
      <c r="L1" s="94"/>
    </row>
    <row r="2" spans="1:36" ht="25.5" x14ac:dyDescent="0.25">
      <c r="A2" s="2" t="s">
        <v>0</v>
      </c>
      <c r="B2" s="21" t="s">
        <v>19</v>
      </c>
      <c r="C2" s="30" t="s">
        <v>8</v>
      </c>
      <c r="D2" s="28" t="s">
        <v>19</v>
      </c>
      <c r="E2" s="35" t="s">
        <v>9</v>
      </c>
      <c r="F2" s="29" t="s">
        <v>19</v>
      </c>
      <c r="G2" s="35" t="s">
        <v>10</v>
      </c>
      <c r="H2" s="21" t="s">
        <v>19</v>
      </c>
      <c r="I2" s="35" t="s">
        <v>11</v>
      </c>
      <c r="J2" s="36" t="s">
        <v>1</v>
      </c>
      <c r="K2" s="38" t="s">
        <v>24</v>
      </c>
      <c r="L2" s="39" t="s">
        <v>25</v>
      </c>
    </row>
    <row r="3" spans="1:36" s="20" customFormat="1" x14ac:dyDescent="0.25">
      <c r="A3" s="90" t="s">
        <v>48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</row>
    <row r="4" spans="1:36" x14ac:dyDescent="0.25">
      <c r="A4" s="77" t="s">
        <v>20</v>
      </c>
      <c r="B4" s="46"/>
      <c r="C4" s="47"/>
      <c r="D4" s="46"/>
      <c r="E4" s="47"/>
      <c r="F4" s="46"/>
      <c r="G4" s="47"/>
      <c r="H4" s="46"/>
      <c r="I4" s="47"/>
      <c r="J4" s="48"/>
      <c r="K4" s="49"/>
      <c r="L4" s="50"/>
    </row>
    <row r="5" spans="1:36" x14ac:dyDescent="0.25">
      <c r="A5" s="59" t="s">
        <v>34</v>
      </c>
      <c r="B5" s="61"/>
      <c r="C5" s="105"/>
      <c r="D5" s="61"/>
      <c r="E5" s="105"/>
      <c r="F5" s="61"/>
      <c r="G5" s="105"/>
      <c r="H5" s="61"/>
      <c r="I5" s="105"/>
      <c r="J5" s="63">
        <f>C5+E5+G5+I5</f>
        <v>0</v>
      </c>
      <c r="K5" s="62">
        <f t="shared" ref="K5:K10" si="0">J5*0.2</f>
        <v>0</v>
      </c>
      <c r="L5" s="64">
        <f t="shared" ref="L5:L10" si="1">J5*1.2</f>
        <v>0</v>
      </c>
    </row>
    <row r="6" spans="1:36" x14ac:dyDescent="0.25">
      <c r="A6" s="59" t="s">
        <v>3</v>
      </c>
      <c r="B6" s="61"/>
      <c r="C6" s="105"/>
      <c r="D6" s="61"/>
      <c r="E6" s="105"/>
      <c r="F6" s="61"/>
      <c r="G6" s="105"/>
      <c r="H6" s="61"/>
      <c r="I6" s="105"/>
      <c r="J6" s="63">
        <f t="shared" ref="J6:J10" si="2">C6+E6+G6+I6</f>
        <v>0</v>
      </c>
      <c r="K6" s="65">
        <f t="shared" si="0"/>
        <v>0</v>
      </c>
      <c r="L6" s="66">
        <f t="shared" si="1"/>
        <v>0</v>
      </c>
    </row>
    <row r="7" spans="1:36" x14ac:dyDescent="0.25">
      <c r="A7" s="59" t="s">
        <v>4</v>
      </c>
      <c r="B7" s="61"/>
      <c r="C7" s="105"/>
      <c r="D7" s="61"/>
      <c r="E7" s="105"/>
      <c r="F7" s="61"/>
      <c r="G7" s="105"/>
      <c r="H7" s="61"/>
      <c r="I7" s="105"/>
      <c r="J7" s="63">
        <f t="shared" si="2"/>
        <v>0</v>
      </c>
      <c r="K7" s="62">
        <f t="shared" si="0"/>
        <v>0</v>
      </c>
      <c r="L7" s="64">
        <f t="shared" si="1"/>
        <v>0</v>
      </c>
    </row>
    <row r="8" spans="1:36" s="43" customFormat="1" x14ac:dyDescent="0.25">
      <c r="A8" s="67" t="s">
        <v>21</v>
      </c>
      <c r="B8" s="68"/>
      <c r="C8" s="69">
        <f>SUM(C4:C7)</f>
        <v>0</v>
      </c>
      <c r="D8" s="68"/>
      <c r="E8" s="69">
        <f>SUM(E4:E7)</f>
        <v>0</v>
      </c>
      <c r="F8" s="68"/>
      <c r="G8" s="69">
        <f>SUM(G4:G7)</f>
        <v>0</v>
      </c>
      <c r="H8" s="68"/>
      <c r="I8" s="69">
        <f>SUM(I4:I7)</f>
        <v>0</v>
      </c>
      <c r="J8" s="69">
        <f>SUM(J4:J7)</f>
        <v>0</v>
      </c>
      <c r="K8" s="69">
        <f>J8*0.2</f>
        <v>0</v>
      </c>
      <c r="L8" s="70">
        <f>J8*1.2</f>
        <v>0</v>
      </c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</row>
    <row r="9" spans="1:36" x14ac:dyDescent="0.25">
      <c r="A9" s="60" t="s">
        <v>35</v>
      </c>
      <c r="B9" s="52"/>
      <c r="C9" s="49"/>
      <c r="D9" s="52"/>
      <c r="E9" s="49"/>
      <c r="F9" s="52"/>
      <c r="G9" s="49"/>
      <c r="H9" s="52"/>
      <c r="I9" s="49"/>
      <c r="J9" s="51"/>
      <c r="K9" s="49"/>
      <c r="L9" s="50"/>
    </row>
    <row r="10" spans="1:36" x14ac:dyDescent="0.25">
      <c r="A10" s="59" t="s">
        <v>27</v>
      </c>
      <c r="B10" s="61"/>
      <c r="C10" s="105"/>
      <c r="D10" s="61"/>
      <c r="E10" s="105"/>
      <c r="F10" s="61"/>
      <c r="G10" s="105"/>
      <c r="H10" s="61"/>
      <c r="I10" s="105"/>
      <c r="J10" s="63">
        <f t="shared" si="2"/>
        <v>0</v>
      </c>
      <c r="K10" s="62">
        <f t="shared" si="0"/>
        <v>0</v>
      </c>
      <c r="L10" s="64">
        <f t="shared" si="1"/>
        <v>0</v>
      </c>
    </row>
    <row r="11" spans="1:36" x14ac:dyDescent="0.25">
      <c r="A11" s="71" t="s">
        <v>36</v>
      </c>
      <c r="B11" s="72"/>
      <c r="C11" s="69">
        <f>SUM(C9:C10)</f>
        <v>0</v>
      </c>
      <c r="D11" s="68"/>
      <c r="E11" s="69">
        <f>SUM(E9:E10)</f>
        <v>0</v>
      </c>
      <c r="F11" s="68"/>
      <c r="G11" s="69">
        <f>SUM(G9:G10)</f>
        <v>0</v>
      </c>
      <c r="H11" s="68"/>
      <c r="I11" s="69">
        <f>SUM(I9:I10)</f>
        <v>0</v>
      </c>
      <c r="J11" s="69">
        <f>SUM(J9:J10)</f>
        <v>0</v>
      </c>
      <c r="K11" s="69">
        <f>J11*2</f>
        <v>0</v>
      </c>
      <c r="L11" s="69">
        <f>J12*1.2</f>
        <v>0</v>
      </c>
    </row>
    <row r="12" spans="1:36" s="18" customFormat="1" ht="15.75" thickBot="1" x14ac:dyDescent="0.3">
      <c r="A12" s="73" t="s">
        <v>28</v>
      </c>
      <c r="B12" s="74"/>
      <c r="C12" s="75">
        <f>C8+C11</f>
        <v>0</v>
      </c>
      <c r="D12" s="76"/>
      <c r="E12" s="75">
        <f>E8+E11</f>
        <v>0</v>
      </c>
      <c r="F12" s="76"/>
      <c r="G12" s="75">
        <f>G8+G11</f>
        <v>0</v>
      </c>
      <c r="H12" s="76"/>
      <c r="I12" s="75">
        <f>I8+I11</f>
        <v>0</v>
      </c>
      <c r="J12" s="75">
        <f>J8+J11</f>
        <v>0</v>
      </c>
      <c r="K12" s="75">
        <f>K8+K11</f>
        <v>0</v>
      </c>
      <c r="L12" s="75">
        <f>L8+L11</f>
        <v>0</v>
      </c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</row>
    <row r="13" spans="1:36" ht="15.75" thickBot="1" x14ac:dyDescent="0.3">
      <c r="A13" s="73" t="s">
        <v>29</v>
      </c>
      <c r="B13" s="74"/>
      <c r="C13" s="75">
        <f>C12*1.2</f>
        <v>0</v>
      </c>
      <c r="D13" s="76"/>
      <c r="E13" s="75">
        <f>E12*1.2</f>
        <v>0</v>
      </c>
      <c r="F13" s="76"/>
      <c r="G13" s="75">
        <f>G12*1.2</f>
        <v>0</v>
      </c>
      <c r="H13" s="76"/>
      <c r="I13" s="75">
        <f>I12*1.2</f>
        <v>0</v>
      </c>
      <c r="J13" s="75">
        <f>J12</f>
        <v>0</v>
      </c>
      <c r="K13" s="75">
        <f>K12</f>
        <v>0</v>
      </c>
      <c r="L13" s="75">
        <f>J13*1.2</f>
        <v>0</v>
      </c>
    </row>
    <row r="14" spans="1:36" x14ac:dyDescent="0.25">
      <c r="A14" s="13"/>
      <c r="B14" s="22"/>
      <c r="C14" s="31"/>
      <c r="D14" s="22"/>
      <c r="E14" s="31"/>
      <c r="F14" s="22"/>
      <c r="G14" s="31"/>
      <c r="H14" s="22"/>
      <c r="I14" s="31"/>
      <c r="J14" s="31"/>
      <c r="K14" s="31"/>
      <c r="L14" s="40"/>
    </row>
    <row r="15" spans="1:36" x14ac:dyDescent="0.25">
      <c r="A15" s="13"/>
      <c r="B15" s="22"/>
      <c r="C15" s="31"/>
      <c r="D15" s="22"/>
      <c r="E15" s="31"/>
      <c r="F15" s="22"/>
      <c r="G15" s="31"/>
      <c r="H15" s="22"/>
      <c r="I15" s="44"/>
      <c r="J15" s="31"/>
      <c r="K15" s="31"/>
      <c r="L15" s="40"/>
    </row>
    <row r="16" spans="1:36" x14ac:dyDescent="0.25">
      <c r="A16" s="88"/>
      <c r="B16" s="89"/>
      <c r="C16" s="89"/>
      <c r="D16" s="89"/>
      <c r="E16" s="89"/>
      <c r="F16" s="89"/>
      <c r="G16" s="89"/>
      <c r="H16" s="89"/>
      <c r="I16" s="89"/>
      <c r="J16" s="31"/>
      <c r="K16" s="31"/>
      <c r="L16" s="40"/>
    </row>
    <row r="17" spans="1:12" x14ac:dyDescent="0.25">
      <c r="A17" s="14"/>
      <c r="B17" s="23"/>
      <c r="C17" s="32"/>
      <c r="D17" s="23"/>
      <c r="E17" s="32"/>
      <c r="F17" s="23"/>
      <c r="G17" s="32"/>
      <c r="H17" s="23"/>
      <c r="I17" s="32"/>
      <c r="J17" s="31"/>
      <c r="K17" s="31"/>
      <c r="L17" s="40"/>
    </row>
    <row r="18" spans="1:12" x14ac:dyDescent="0.25">
      <c r="A18" s="13"/>
      <c r="B18" s="22"/>
      <c r="C18" s="31"/>
      <c r="D18" s="22"/>
      <c r="E18" s="31"/>
      <c r="F18" s="22"/>
      <c r="G18" s="31"/>
      <c r="H18" s="22"/>
      <c r="I18" s="31"/>
      <c r="J18" s="31"/>
      <c r="K18" s="31"/>
      <c r="L18" s="40"/>
    </row>
    <row r="19" spans="1:12" x14ac:dyDescent="0.25">
      <c r="A19" s="15" t="s">
        <v>12</v>
      </c>
      <c r="B19" s="24"/>
      <c r="C19" s="31"/>
      <c r="D19" s="22"/>
      <c r="E19" s="31"/>
      <c r="F19" s="22"/>
      <c r="G19" s="86" t="s">
        <v>15</v>
      </c>
      <c r="H19" s="86"/>
      <c r="I19" s="86"/>
      <c r="J19" s="37"/>
      <c r="K19" s="31"/>
      <c r="L19" s="40"/>
    </row>
    <row r="20" spans="1:12" ht="42" customHeight="1" x14ac:dyDescent="0.25">
      <c r="A20" s="16" t="s">
        <v>18</v>
      </c>
      <c r="B20" s="25"/>
      <c r="C20" s="31"/>
      <c r="D20" s="22"/>
      <c r="E20" s="31"/>
      <c r="F20" s="22"/>
      <c r="G20" s="87" t="s">
        <v>17</v>
      </c>
      <c r="H20" s="87"/>
      <c r="I20" s="87"/>
      <c r="J20" s="37"/>
      <c r="K20" s="31"/>
      <c r="L20" s="40"/>
    </row>
    <row r="21" spans="1:12" x14ac:dyDescent="0.25">
      <c r="A21" s="106" t="s">
        <v>13</v>
      </c>
      <c r="B21" s="24"/>
      <c r="C21" s="31"/>
      <c r="D21" s="22"/>
      <c r="E21" s="31"/>
      <c r="F21" s="22"/>
      <c r="G21" s="107" t="s">
        <v>13</v>
      </c>
      <c r="H21" s="24"/>
      <c r="I21" s="31"/>
      <c r="J21" s="31"/>
      <c r="K21" s="31"/>
      <c r="L21" s="40"/>
    </row>
    <row r="22" spans="1:12" x14ac:dyDescent="0.25">
      <c r="A22" s="106" t="s">
        <v>14</v>
      </c>
      <c r="B22" s="24"/>
      <c r="C22" s="31"/>
      <c r="D22" s="22"/>
      <c r="E22" s="31"/>
      <c r="F22" s="22"/>
      <c r="G22" s="107" t="s">
        <v>14</v>
      </c>
      <c r="H22" s="24"/>
      <c r="I22" s="31"/>
      <c r="J22" s="31"/>
      <c r="K22" s="31"/>
      <c r="L22" s="40"/>
    </row>
    <row r="23" spans="1:12" x14ac:dyDescent="0.25">
      <c r="A23" s="13"/>
      <c r="B23" s="22"/>
      <c r="C23" s="31"/>
      <c r="D23" s="22"/>
      <c r="E23" s="31"/>
      <c r="F23" s="22"/>
      <c r="G23" s="31"/>
      <c r="H23" s="22"/>
      <c r="I23" s="31"/>
      <c r="J23" s="31"/>
      <c r="K23" s="31"/>
      <c r="L23" s="40"/>
    </row>
    <row r="24" spans="1:12" x14ac:dyDescent="0.25">
      <c r="A24" s="13"/>
      <c r="B24" s="22"/>
      <c r="C24" s="31"/>
      <c r="D24" s="22"/>
      <c r="E24" s="31"/>
      <c r="F24" s="22"/>
      <c r="G24" s="31"/>
      <c r="H24" s="22"/>
      <c r="I24" s="31"/>
      <c r="J24" s="31"/>
      <c r="K24" s="31"/>
      <c r="L24" s="40"/>
    </row>
    <row r="25" spans="1:12" x14ac:dyDescent="0.25">
      <c r="A25" s="13"/>
      <c r="B25" s="22"/>
      <c r="C25" s="31"/>
      <c r="D25" s="22"/>
      <c r="E25" s="31"/>
      <c r="F25" s="22"/>
      <c r="G25" s="31"/>
      <c r="H25" s="22"/>
      <c r="I25" s="31"/>
      <c r="J25" s="31"/>
      <c r="K25" s="31"/>
      <c r="L25" s="40"/>
    </row>
    <row r="26" spans="1:12" ht="15.75" thickBot="1" x14ac:dyDescent="0.3">
      <c r="A26" s="17"/>
      <c r="B26" s="26"/>
      <c r="C26" s="33"/>
      <c r="D26" s="26"/>
      <c r="E26" s="33"/>
      <c r="F26" s="26"/>
      <c r="G26" s="33"/>
      <c r="H26" s="26"/>
      <c r="I26" s="33"/>
      <c r="J26" s="33"/>
      <c r="K26" s="33"/>
      <c r="L26" s="41"/>
    </row>
  </sheetData>
  <sheetProtection algorithmName="SHA-512" hashValue="1LH9VnhAc53MC77eFS7/tOE8d58N5u5+tngUd1kimhomoDgj15XPGFj/EV5VVCBbawQ1j2vEWH35f9YZnucnlg==" saltValue="L6BZf2aOnkgvFa+FdHxBNw==" spinCount="100000" sheet="1" objects="1" scenarios="1"/>
  <mergeCells count="7">
    <mergeCell ref="G19:I19"/>
    <mergeCell ref="G20:I20"/>
    <mergeCell ref="A16:I16"/>
    <mergeCell ref="A3:L3"/>
    <mergeCell ref="K1:L1"/>
    <mergeCell ref="A1:C1"/>
    <mergeCell ref="D1:J1"/>
  </mergeCells>
  <pageMargins left="0.7" right="0.7" top="0.75" bottom="0.75" header="0.3" footer="0.3"/>
  <pageSetup paperSize="9"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60"/>
  <sheetViews>
    <sheetView tabSelected="1" zoomScale="75" zoomScaleNormal="75" workbookViewId="0">
      <selection activeCell="A13" sqref="A13:R13"/>
    </sheetView>
  </sheetViews>
  <sheetFormatPr baseColWidth="10" defaultColWidth="11.42578125" defaultRowHeight="15" x14ac:dyDescent="0.25"/>
  <cols>
    <col min="1" max="1" width="51.42578125" style="1" customWidth="1"/>
    <col min="2" max="2" width="6.7109375" style="4" customWidth="1"/>
    <col min="3" max="3" width="19.7109375" style="1" customWidth="1"/>
    <col min="4" max="4" width="6.7109375" style="4" customWidth="1"/>
    <col min="5" max="5" width="19.7109375" style="1" customWidth="1"/>
    <col min="6" max="6" width="6.7109375" style="4" customWidth="1"/>
    <col min="7" max="7" width="19.7109375" style="1" customWidth="1"/>
    <col min="8" max="8" width="6.7109375" style="4" customWidth="1"/>
    <col min="9" max="9" width="19.7109375" style="1" customWidth="1"/>
    <col min="10" max="10" width="6.7109375" style="4" customWidth="1"/>
    <col min="11" max="11" width="19.7109375" style="1" customWidth="1"/>
    <col min="12" max="12" width="6.7109375" style="4" customWidth="1"/>
    <col min="13" max="13" width="19.7109375" style="1" customWidth="1"/>
    <col min="14" max="14" width="6.7109375" style="4" customWidth="1"/>
    <col min="15" max="16" width="19.7109375" style="1" customWidth="1"/>
    <col min="17" max="17" width="15.7109375" style="1" customWidth="1"/>
    <col min="18" max="18" width="19.7109375" style="1" customWidth="1"/>
    <col min="19" max="16384" width="11.42578125" style="1"/>
  </cols>
  <sheetData>
    <row r="1" spans="1:18" ht="96.75" customHeight="1" x14ac:dyDescent="0.25">
      <c r="A1" s="95" t="s">
        <v>31</v>
      </c>
      <c r="B1" s="96"/>
      <c r="C1" s="96"/>
      <c r="D1" s="104" t="s">
        <v>30</v>
      </c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</row>
    <row r="2" spans="1:18" ht="25.5" customHeight="1" thickBot="1" x14ac:dyDescent="0.3">
      <c r="A2" s="2"/>
      <c r="B2" s="2"/>
      <c r="C2" s="2" t="s">
        <v>26</v>
      </c>
      <c r="D2" s="2"/>
      <c r="E2" s="2" t="s">
        <v>49</v>
      </c>
      <c r="F2" s="2"/>
      <c r="G2" s="2" t="s">
        <v>50</v>
      </c>
      <c r="H2" s="2"/>
      <c r="I2" s="2" t="s">
        <v>51</v>
      </c>
      <c r="J2" s="2"/>
      <c r="K2" s="2" t="s">
        <v>52</v>
      </c>
      <c r="L2" s="2"/>
      <c r="M2" s="2" t="s">
        <v>53</v>
      </c>
      <c r="N2" s="2"/>
      <c r="O2" s="2" t="s">
        <v>54</v>
      </c>
      <c r="P2" s="2"/>
      <c r="Q2" s="2"/>
      <c r="R2" s="2"/>
    </row>
    <row r="3" spans="1:18" ht="25.5" x14ac:dyDescent="0.25">
      <c r="A3" s="2" t="s">
        <v>0</v>
      </c>
      <c r="B3" s="5" t="s">
        <v>19</v>
      </c>
      <c r="C3" s="9" t="s">
        <v>23</v>
      </c>
      <c r="D3" s="6" t="s">
        <v>19</v>
      </c>
      <c r="E3" s="9" t="s">
        <v>23</v>
      </c>
      <c r="F3" s="3" t="s">
        <v>19</v>
      </c>
      <c r="G3" s="9" t="s">
        <v>23</v>
      </c>
      <c r="H3" s="3" t="s">
        <v>19</v>
      </c>
      <c r="I3" s="9" t="s">
        <v>23</v>
      </c>
      <c r="J3" s="3" t="s">
        <v>19</v>
      </c>
      <c r="K3" s="9" t="s">
        <v>23</v>
      </c>
      <c r="L3" s="3" t="s">
        <v>19</v>
      </c>
      <c r="M3" s="9" t="s">
        <v>23</v>
      </c>
      <c r="N3" s="3" t="s">
        <v>19</v>
      </c>
      <c r="O3" s="9" t="s">
        <v>23</v>
      </c>
      <c r="P3" s="10" t="s">
        <v>1</v>
      </c>
      <c r="Q3" s="11" t="s">
        <v>24</v>
      </c>
      <c r="R3" s="12" t="s">
        <v>25</v>
      </c>
    </row>
    <row r="4" spans="1:18" x14ac:dyDescent="0.25">
      <c r="A4" s="97" t="s">
        <v>41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9"/>
      <c r="Q4" s="99"/>
      <c r="R4" s="100"/>
    </row>
    <row r="5" spans="1:18" x14ac:dyDescent="0.25">
      <c r="A5" s="77" t="s">
        <v>20</v>
      </c>
      <c r="B5" s="53"/>
      <c r="C5" s="54"/>
      <c r="D5" s="53"/>
      <c r="E5" s="54"/>
      <c r="F5" s="53"/>
      <c r="G5" s="54"/>
      <c r="H5" s="53"/>
      <c r="I5" s="54"/>
      <c r="J5" s="53"/>
      <c r="K5" s="54"/>
      <c r="L5" s="53"/>
      <c r="M5" s="54"/>
      <c r="N5" s="53"/>
      <c r="O5" s="55"/>
      <c r="P5" s="56"/>
      <c r="Q5" s="57"/>
      <c r="R5" s="58"/>
    </row>
    <row r="6" spans="1:18" x14ac:dyDescent="0.25">
      <c r="A6" s="59" t="s">
        <v>34</v>
      </c>
      <c r="B6" s="84"/>
      <c r="C6" s="108"/>
      <c r="D6" s="84"/>
      <c r="E6" s="108"/>
      <c r="F6" s="84"/>
      <c r="G6" s="108"/>
      <c r="H6" s="84"/>
      <c r="I6" s="108"/>
      <c r="J6" s="84"/>
      <c r="K6" s="108"/>
      <c r="L6" s="84"/>
      <c r="M6" s="108"/>
      <c r="N6" s="84"/>
      <c r="O6" s="109"/>
      <c r="P6" s="81">
        <f>C6+E6+G6+I6+K6+M6</f>
        <v>0</v>
      </c>
      <c r="Q6" s="79">
        <f t="shared" ref="Q6:Q19" si="0">P6*0.2</f>
        <v>0</v>
      </c>
      <c r="R6" s="80">
        <f t="shared" ref="R6:R19" si="1">P6*1.2</f>
        <v>0</v>
      </c>
    </row>
    <row r="7" spans="1:18" x14ac:dyDescent="0.25">
      <c r="A7" s="59" t="s">
        <v>3</v>
      </c>
      <c r="B7" s="84"/>
      <c r="C7" s="108"/>
      <c r="D7" s="84"/>
      <c r="E7" s="108"/>
      <c r="F7" s="84"/>
      <c r="G7" s="108"/>
      <c r="H7" s="84"/>
      <c r="I7" s="108"/>
      <c r="J7" s="84"/>
      <c r="K7" s="108"/>
      <c r="L7" s="84"/>
      <c r="M7" s="108"/>
      <c r="N7" s="84"/>
      <c r="O7" s="109"/>
      <c r="P7" s="81">
        <f t="shared" ref="P7:P8" si="2">C7+E7+G7+I7+K7+M7</f>
        <v>0</v>
      </c>
      <c r="Q7" s="79">
        <f t="shared" si="0"/>
        <v>0</v>
      </c>
      <c r="R7" s="80">
        <f t="shared" si="1"/>
        <v>0</v>
      </c>
    </row>
    <row r="8" spans="1:18" x14ac:dyDescent="0.25">
      <c r="A8" s="59" t="s">
        <v>4</v>
      </c>
      <c r="B8" s="84"/>
      <c r="C8" s="108"/>
      <c r="D8" s="84"/>
      <c r="E8" s="108"/>
      <c r="F8" s="84"/>
      <c r="G8" s="108"/>
      <c r="H8" s="84"/>
      <c r="I8" s="108"/>
      <c r="J8" s="84"/>
      <c r="K8" s="108"/>
      <c r="L8" s="84"/>
      <c r="M8" s="108"/>
      <c r="N8" s="84"/>
      <c r="O8" s="109"/>
      <c r="P8" s="81">
        <f t="shared" si="2"/>
        <v>0</v>
      </c>
      <c r="Q8" s="79">
        <f t="shared" si="0"/>
        <v>0</v>
      </c>
      <c r="R8" s="80">
        <f t="shared" si="1"/>
        <v>0</v>
      </c>
    </row>
    <row r="9" spans="1:18" x14ac:dyDescent="0.25">
      <c r="A9" s="60" t="s">
        <v>2</v>
      </c>
      <c r="B9" s="85"/>
      <c r="C9" s="79">
        <f>C6+C7+C8</f>
        <v>0</v>
      </c>
      <c r="D9" s="79"/>
      <c r="E9" s="79">
        <f t="shared" ref="E9" si="3">E6+E7+E8</f>
        <v>0</v>
      </c>
      <c r="F9" s="79"/>
      <c r="G9" s="79">
        <f t="shared" ref="G9" si="4">G6+G7+G8</f>
        <v>0</v>
      </c>
      <c r="H9" s="79"/>
      <c r="I9" s="79">
        <f t="shared" ref="I9" si="5">I6+I7+I8</f>
        <v>0</v>
      </c>
      <c r="J9" s="79"/>
      <c r="K9" s="79">
        <f t="shared" ref="K9" si="6">K6+K7+K8</f>
        <v>0</v>
      </c>
      <c r="L9" s="79"/>
      <c r="M9" s="79">
        <f t="shared" ref="M9" si="7">M6+M7+M8</f>
        <v>0</v>
      </c>
      <c r="N9" s="79"/>
      <c r="O9" s="83">
        <f t="shared" ref="O9" si="8">O6+O7+O8</f>
        <v>0</v>
      </c>
      <c r="P9" s="59">
        <f>SUM(P6:P8)</f>
        <v>0</v>
      </c>
      <c r="Q9" s="79">
        <f>Q6+Q7+Q8</f>
        <v>0</v>
      </c>
      <c r="R9" s="80">
        <f t="shared" ref="R9" si="9">R6+R7+R8</f>
        <v>0</v>
      </c>
    </row>
    <row r="10" spans="1:18" x14ac:dyDescent="0.25">
      <c r="A10" s="60" t="s">
        <v>35</v>
      </c>
      <c r="B10" s="85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83"/>
      <c r="P10" s="81"/>
      <c r="Q10" s="79"/>
      <c r="R10" s="80"/>
    </row>
    <row r="11" spans="1:18" x14ac:dyDescent="0.25">
      <c r="A11" s="59" t="s">
        <v>27</v>
      </c>
      <c r="B11" s="85"/>
      <c r="C11" s="108"/>
      <c r="D11" s="79"/>
      <c r="E11" s="108"/>
      <c r="F11" s="79"/>
      <c r="G11" s="108"/>
      <c r="H11" s="79"/>
      <c r="I11" s="108"/>
      <c r="J11" s="79"/>
      <c r="K11" s="108"/>
      <c r="L11" s="79"/>
      <c r="M11" s="108"/>
      <c r="N11" s="79"/>
      <c r="O11" s="109"/>
      <c r="P11" s="81">
        <f>C11+E11+G11+I11+M11+O11</f>
        <v>0</v>
      </c>
      <c r="Q11" s="79">
        <f>P11*0.2</f>
        <v>0</v>
      </c>
      <c r="R11" s="80">
        <f>P11*1.2</f>
        <v>0</v>
      </c>
    </row>
    <row r="12" spans="1:18" x14ac:dyDescent="0.25">
      <c r="A12" s="60" t="s">
        <v>43</v>
      </c>
      <c r="B12" s="85"/>
      <c r="C12" s="79">
        <f>C11</f>
        <v>0</v>
      </c>
      <c r="D12" s="79"/>
      <c r="E12" s="79">
        <f t="shared" ref="E12:O12" si="10">E11</f>
        <v>0</v>
      </c>
      <c r="F12" s="79"/>
      <c r="G12" s="79">
        <f t="shared" si="10"/>
        <v>0</v>
      </c>
      <c r="H12" s="79"/>
      <c r="I12" s="79">
        <f t="shared" si="10"/>
        <v>0</v>
      </c>
      <c r="J12" s="79"/>
      <c r="K12" s="79">
        <f t="shared" si="10"/>
        <v>0</v>
      </c>
      <c r="L12" s="79"/>
      <c r="M12" s="79">
        <f t="shared" si="10"/>
        <v>0</v>
      </c>
      <c r="N12" s="79"/>
      <c r="O12" s="83">
        <f t="shared" si="10"/>
        <v>0</v>
      </c>
      <c r="P12" s="81">
        <f>P11</f>
        <v>0</v>
      </c>
      <c r="Q12" s="79">
        <f>Q11</f>
        <v>0</v>
      </c>
      <c r="R12" s="80">
        <f>R11</f>
        <v>0</v>
      </c>
    </row>
    <row r="13" spans="1:18" s="7" customFormat="1" x14ac:dyDescent="0.25">
      <c r="A13" s="97" t="s">
        <v>40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101"/>
      <c r="Q13" s="101"/>
      <c r="R13" s="102"/>
    </row>
    <row r="14" spans="1:18" x14ac:dyDescent="0.25">
      <c r="A14" s="59" t="s">
        <v>5</v>
      </c>
      <c r="B14" s="84"/>
      <c r="C14" s="108"/>
      <c r="D14" s="84"/>
      <c r="E14" s="108"/>
      <c r="F14" s="84"/>
      <c r="G14" s="108"/>
      <c r="H14" s="84"/>
      <c r="I14" s="108"/>
      <c r="J14" s="84"/>
      <c r="K14" s="108"/>
      <c r="L14" s="84"/>
      <c r="M14" s="108"/>
      <c r="N14" s="84"/>
      <c r="O14" s="109"/>
      <c r="P14" s="81">
        <f>C14+E14+G14+I14+K14+O14+M14</f>
        <v>0</v>
      </c>
      <c r="Q14" s="79">
        <f>P14*0.2</f>
        <v>0</v>
      </c>
      <c r="R14" s="80">
        <f t="shared" si="1"/>
        <v>0</v>
      </c>
    </row>
    <row r="15" spans="1:18" x14ac:dyDescent="0.25">
      <c r="A15" s="59" t="s">
        <v>6</v>
      </c>
      <c r="B15" s="84"/>
      <c r="C15" s="108"/>
      <c r="D15" s="84"/>
      <c r="E15" s="108"/>
      <c r="F15" s="84"/>
      <c r="G15" s="108"/>
      <c r="H15" s="84"/>
      <c r="I15" s="108"/>
      <c r="J15" s="84"/>
      <c r="K15" s="108"/>
      <c r="L15" s="84"/>
      <c r="M15" s="108"/>
      <c r="N15" s="84"/>
      <c r="O15" s="109"/>
      <c r="P15" s="81">
        <f t="shared" ref="P15:P16" si="11">C15+E15+G15+I15+K15+O15+M15</f>
        <v>0</v>
      </c>
      <c r="Q15" s="79">
        <f>P15*0.2</f>
        <v>0</v>
      </c>
      <c r="R15" s="80">
        <f t="shared" si="1"/>
        <v>0</v>
      </c>
    </row>
    <row r="16" spans="1:18" x14ac:dyDescent="0.25">
      <c r="A16" s="59" t="s">
        <v>7</v>
      </c>
      <c r="B16" s="84"/>
      <c r="C16" s="108"/>
      <c r="D16" s="84"/>
      <c r="E16" s="108"/>
      <c r="F16" s="84"/>
      <c r="G16" s="108"/>
      <c r="H16" s="84"/>
      <c r="I16" s="108"/>
      <c r="J16" s="84"/>
      <c r="K16" s="108"/>
      <c r="L16" s="84"/>
      <c r="M16" s="108"/>
      <c r="N16" s="84"/>
      <c r="O16" s="109"/>
      <c r="P16" s="81">
        <f t="shared" si="11"/>
        <v>0</v>
      </c>
      <c r="Q16" s="79">
        <f>P16*0.2</f>
        <v>0</v>
      </c>
      <c r="R16" s="80">
        <f t="shared" si="1"/>
        <v>0</v>
      </c>
    </row>
    <row r="17" spans="1:18" s="8" customFormat="1" x14ac:dyDescent="0.25">
      <c r="A17" s="78" t="s">
        <v>21</v>
      </c>
      <c r="B17" s="110"/>
      <c r="C17" s="82">
        <f>C14+C15+C16</f>
        <v>0</v>
      </c>
      <c r="D17" s="82"/>
      <c r="E17" s="82">
        <f t="shared" ref="E17:O17" si="12">E14+E15+E16</f>
        <v>0</v>
      </c>
      <c r="F17" s="82"/>
      <c r="G17" s="82">
        <f t="shared" si="12"/>
        <v>0</v>
      </c>
      <c r="H17" s="82"/>
      <c r="I17" s="82">
        <f t="shared" si="12"/>
        <v>0</v>
      </c>
      <c r="J17" s="82"/>
      <c r="K17" s="82">
        <f t="shared" si="12"/>
        <v>0</v>
      </c>
      <c r="L17" s="82"/>
      <c r="M17" s="82">
        <f t="shared" si="12"/>
        <v>0</v>
      </c>
      <c r="N17" s="82"/>
      <c r="O17" s="82">
        <f t="shared" si="12"/>
        <v>0</v>
      </c>
      <c r="P17" s="81">
        <f>SUM(P14:P16)</f>
        <v>0</v>
      </c>
      <c r="Q17" s="79">
        <f>P17*0.2</f>
        <v>0</v>
      </c>
      <c r="R17" s="80">
        <f t="shared" si="1"/>
        <v>0</v>
      </c>
    </row>
    <row r="18" spans="1:18" x14ac:dyDescent="0.25">
      <c r="A18" s="60" t="s">
        <v>35</v>
      </c>
      <c r="B18" s="84"/>
      <c r="C18" s="79"/>
      <c r="D18" s="84"/>
      <c r="E18" s="79"/>
      <c r="F18" s="84"/>
      <c r="G18" s="79"/>
      <c r="H18" s="84"/>
      <c r="I18" s="79"/>
      <c r="J18" s="84"/>
      <c r="K18" s="79"/>
      <c r="L18" s="84"/>
      <c r="M18" s="79"/>
      <c r="N18" s="84"/>
      <c r="O18" s="83"/>
      <c r="P18" s="81"/>
      <c r="Q18" s="79"/>
      <c r="R18" s="80"/>
    </row>
    <row r="19" spans="1:18" x14ac:dyDescent="0.25">
      <c r="A19" s="59" t="s">
        <v>27</v>
      </c>
      <c r="B19" s="84"/>
      <c r="C19" s="108"/>
      <c r="D19" s="84"/>
      <c r="E19" s="108"/>
      <c r="F19" s="84"/>
      <c r="G19" s="108"/>
      <c r="H19" s="84"/>
      <c r="I19" s="108"/>
      <c r="J19" s="84"/>
      <c r="K19" s="108"/>
      <c r="L19" s="84"/>
      <c r="M19" s="108"/>
      <c r="N19" s="84"/>
      <c r="O19" s="109"/>
      <c r="P19" s="81"/>
      <c r="Q19" s="79">
        <f t="shared" si="0"/>
        <v>0</v>
      </c>
      <c r="R19" s="80">
        <f t="shared" si="1"/>
        <v>0</v>
      </c>
    </row>
    <row r="20" spans="1:18" x14ac:dyDescent="0.25">
      <c r="A20" s="78" t="s">
        <v>36</v>
      </c>
      <c r="B20" s="84"/>
      <c r="C20" s="82">
        <f>C19</f>
        <v>0</v>
      </c>
      <c r="D20" s="82"/>
      <c r="E20" s="82">
        <f t="shared" ref="E20:O20" si="13">E19</f>
        <v>0</v>
      </c>
      <c r="F20" s="82"/>
      <c r="G20" s="82">
        <f t="shared" si="13"/>
        <v>0</v>
      </c>
      <c r="H20" s="82"/>
      <c r="I20" s="82">
        <f t="shared" si="13"/>
        <v>0</v>
      </c>
      <c r="J20" s="82"/>
      <c r="K20" s="82">
        <f t="shared" si="13"/>
        <v>0</v>
      </c>
      <c r="L20" s="82"/>
      <c r="M20" s="82">
        <f t="shared" si="13"/>
        <v>0</v>
      </c>
      <c r="N20" s="82"/>
      <c r="O20" s="82">
        <f t="shared" si="13"/>
        <v>0</v>
      </c>
      <c r="P20" s="81">
        <f>C20+E20+G20+I20+K20+M20+O20</f>
        <v>0</v>
      </c>
      <c r="Q20" s="79">
        <f>P20*0.2</f>
        <v>0</v>
      </c>
      <c r="R20" s="80">
        <f>P20*1.2</f>
        <v>0</v>
      </c>
    </row>
    <row r="21" spans="1:18" x14ac:dyDescent="0.25">
      <c r="A21" s="60" t="s">
        <v>46</v>
      </c>
      <c r="B21" s="85"/>
      <c r="C21" s="79">
        <f>C17+C20</f>
        <v>0</v>
      </c>
      <c r="D21" s="79"/>
      <c r="E21" s="79">
        <f t="shared" ref="E21:M21" si="14">E17+E20</f>
        <v>0</v>
      </c>
      <c r="F21" s="79"/>
      <c r="G21" s="79">
        <f t="shared" si="14"/>
        <v>0</v>
      </c>
      <c r="H21" s="79"/>
      <c r="I21" s="79">
        <f t="shared" si="14"/>
        <v>0</v>
      </c>
      <c r="J21" s="79"/>
      <c r="K21" s="79">
        <f t="shared" si="14"/>
        <v>0</v>
      </c>
      <c r="L21" s="79"/>
      <c r="M21" s="79">
        <f t="shared" si="14"/>
        <v>0</v>
      </c>
      <c r="N21" s="85"/>
      <c r="O21" s="83">
        <f>O17+O20</f>
        <v>0</v>
      </c>
      <c r="P21" s="81">
        <f>P14+P15+P16+P17+P20</f>
        <v>0</v>
      </c>
      <c r="Q21" s="79">
        <f>P21*0.2</f>
        <v>0</v>
      </c>
      <c r="R21" s="80">
        <f>P21*1.2</f>
        <v>0</v>
      </c>
    </row>
    <row r="22" spans="1:18" s="7" customFormat="1" x14ac:dyDescent="0.25">
      <c r="A22" s="97" t="s">
        <v>38</v>
      </c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103"/>
    </row>
    <row r="23" spans="1:18" x14ac:dyDescent="0.25">
      <c r="A23" s="59" t="s">
        <v>5</v>
      </c>
      <c r="B23" s="84"/>
      <c r="C23" s="108"/>
      <c r="D23" s="84"/>
      <c r="E23" s="108"/>
      <c r="F23" s="84"/>
      <c r="G23" s="108"/>
      <c r="H23" s="84"/>
      <c r="I23" s="108"/>
      <c r="J23" s="84"/>
      <c r="K23" s="108"/>
      <c r="L23" s="84"/>
      <c r="M23" s="108"/>
      <c r="N23" s="84"/>
      <c r="O23" s="109"/>
      <c r="P23" s="81">
        <f>C23+E23+G23+I23+K23+O23+M23</f>
        <v>0</v>
      </c>
      <c r="Q23" s="79">
        <f>P23*0.2</f>
        <v>0</v>
      </c>
      <c r="R23" s="80">
        <f t="shared" ref="R23:R26" si="15">P23*1.2</f>
        <v>0</v>
      </c>
    </row>
    <row r="24" spans="1:18" x14ac:dyDescent="0.25">
      <c r="A24" s="59" t="s">
        <v>6</v>
      </c>
      <c r="B24" s="84"/>
      <c r="C24" s="108"/>
      <c r="D24" s="84"/>
      <c r="E24" s="108"/>
      <c r="F24" s="84"/>
      <c r="G24" s="108"/>
      <c r="H24" s="84"/>
      <c r="I24" s="108"/>
      <c r="J24" s="84"/>
      <c r="K24" s="108"/>
      <c r="L24" s="84"/>
      <c r="M24" s="108"/>
      <c r="N24" s="84"/>
      <c r="O24" s="109"/>
      <c r="P24" s="81">
        <f t="shared" ref="P24:P25" si="16">C24+E24+G24+I24+K24+O24+M24</f>
        <v>0</v>
      </c>
      <c r="Q24" s="79">
        <f>P24*0.2</f>
        <v>0</v>
      </c>
      <c r="R24" s="80">
        <f t="shared" si="15"/>
        <v>0</v>
      </c>
    </row>
    <row r="25" spans="1:18" x14ac:dyDescent="0.25">
      <c r="A25" s="59" t="s">
        <v>7</v>
      </c>
      <c r="B25" s="84"/>
      <c r="C25" s="108"/>
      <c r="D25" s="84"/>
      <c r="E25" s="108"/>
      <c r="F25" s="84"/>
      <c r="G25" s="108"/>
      <c r="H25" s="84"/>
      <c r="I25" s="108"/>
      <c r="J25" s="84"/>
      <c r="K25" s="108"/>
      <c r="L25" s="84"/>
      <c r="M25" s="108"/>
      <c r="N25" s="84"/>
      <c r="O25" s="109"/>
      <c r="P25" s="81">
        <f t="shared" si="16"/>
        <v>0</v>
      </c>
      <c r="Q25" s="79">
        <f>P25*0.2</f>
        <v>0</v>
      </c>
      <c r="R25" s="80">
        <f t="shared" si="15"/>
        <v>0</v>
      </c>
    </row>
    <row r="26" spans="1:18" x14ac:dyDescent="0.25">
      <c r="A26" s="78" t="s">
        <v>21</v>
      </c>
      <c r="B26" s="110"/>
      <c r="C26" s="82">
        <f>C23+C24+C25</f>
        <v>0</v>
      </c>
      <c r="D26" s="82"/>
      <c r="E26" s="82">
        <f t="shared" ref="E26" si="17">E23+E24+E25</f>
        <v>0</v>
      </c>
      <c r="F26" s="82"/>
      <c r="G26" s="82">
        <f t="shared" ref="G26" si="18">G23+G24+G25</f>
        <v>0</v>
      </c>
      <c r="H26" s="82"/>
      <c r="I26" s="82">
        <f t="shared" ref="I26" si="19">I23+I24+I25</f>
        <v>0</v>
      </c>
      <c r="J26" s="82"/>
      <c r="K26" s="82">
        <f t="shared" ref="K26" si="20">K23+K24+K25</f>
        <v>0</v>
      </c>
      <c r="L26" s="82"/>
      <c r="M26" s="82">
        <f t="shared" ref="M26" si="21">M23+M24+M25</f>
        <v>0</v>
      </c>
      <c r="N26" s="82"/>
      <c r="O26" s="82">
        <f t="shared" ref="O26" si="22">O23+O24+O25</f>
        <v>0</v>
      </c>
      <c r="P26" s="81">
        <f>SUM(P23:P25)</f>
        <v>0</v>
      </c>
      <c r="Q26" s="79">
        <f>P26*0.2</f>
        <v>0</v>
      </c>
      <c r="R26" s="80">
        <f t="shared" si="15"/>
        <v>0</v>
      </c>
    </row>
    <row r="27" spans="1:18" x14ac:dyDescent="0.25">
      <c r="A27" s="60" t="s">
        <v>35</v>
      </c>
      <c r="B27" s="84"/>
      <c r="C27" s="79"/>
      <c r="D27" s="84"/>
      <c r="E27" s="79"/>
      <c r="F27" s="84"/>
      <c r="G27" s="79"/>
      <c r="H27" s="84"/>
      <c r="I27" s="79"/>
      <c r="J27" s="84"/>
      <c r="K27" s="79"/>
      <c r="L27" s="84"/>
      <c r="M27" s="79"/>
      <c r="N27" s="84"/>
      <c r="O27" s="83"/>
      <c r="P27" s="81"/>
      <c r="Q27" s="79"/>
      <c r="R27" s="80"/>
    </row>
    <row r="28" spans="1:18" x14ac:dyDescent="0.25">
      <c r="A28" s="59" t="s">
        <v>27</v>
      </c>
      <c r="B28" s="84"/>
      <c r="C28" s="108"/>
      <c r="D28" s="84"/>
      <c r="E28" s="108"/>
      <c r="F28" s="84"/>
      <c r="G28" s="108"/>
      <c r="H28" s="84"/>
      <c r="I28" s="108"/>
      <c r="J28" s="84"/>
      <c r="K28" s="108"/>
      <c r="L28" s="84"/>
      <c r="M28" s="108"/>
      <c r="N28" s="84"/>
      <c r="O28" s="109"/>
      <c r="P28" s="81"/>
      <c r="Q28" s="79">
        <f t="shared" ref="Q28" si="23">P28*0.2</f>
        <v>0</v>
      </c>
      <c r="R28" s="80">
        <f t="shared" ref="R28" si="24">P28*1.2</f>
        <v>0</v>
      </c>
    </row>
    <row r="29" spans="1:18" x14ac:dyDescent="0.25">
      <c r="A29" s="78" t="s">
        <v>36</v>
      </c>
      <c r="B29" s="84"/>
      <c r="C29" s="82">
        <f>C28</f>
        <v>0</v>
      </c>
      <c r="D29" s="82"/>
      <c r="E29" s="82">
        <f t="shared" ref="E29" si="25">E28</f>
        <v>0</v>
      </c>
      <c r="F29" s="82"/>
      <c r="G29" s="82">
        <f t="shared" ref="G29" si="26">G28</f>
        <v>0</v>
      </c>
      <c r="H29" s="82"/>
      <c r="I29" s="82">
        <f t="shared" ref="I29" si="27">I28</f>
        <v>0</v>
      </c>
      <c r="J29" s="82"/>
      <c r="K29" s="82">
        <f t="shared" ref="K29" si="28">K28</f>
        <v>0</v>
      </c>
      <c r="L29" s="82"/>
      <c r="M29" s="82">
        <f t="shared" ref="M29" si="29">M28</f>
        <v>0</v>
      </c>
      <c r="N29" s="82"/>
      <c r="O29" s="82">
        <f t="shared" ref="O29" si="30">O28</f>
        <v>0</v>
      </c>
      <c r="P29" s="81">
        <f>C29+E29+G29+I29+K29+M29+O29</f>
        <v>0</v>
      </c>
      <c r="Q29" s="79">
        <f>P29*0.2</f>
        <v>0</v>
      </c>
      <c r="R29" s="80">
        <f>P29*1.2</f>
        <v>0</v>
      </c>
    </row>
    <row r="30" spans="1:18" x14ac:dyDescent="0.25">
      <c r="A30" s="60" t="s">
        <v>45</v>
      </c>
      <c r="B30" s="85"/>
      <c r="C30" s="79">
        <f>C26+C29</f>
        <v>0</v>
      </c>
      <c r="D30" s="79"/>
      <c r="E30" s="79">
        <f t="shared" ref="E30" si="31">E26+E29</f>
        <v>0</v>
      </c>
      <c r="F30" s="79"/>
      <c r="G30" s="79">
        <f t="shared" ref="G30" si="32">G26+G29</f>
        <v>0</v>
      </c>
      <c r="H30" s="79"/>
      <c r="I30" s="79">
        <f t="shared" ref="I30" si="33">I26+I29</f>
        <v>0</v>
      </c>
      <c r="J30" s="79"/>
      <c r="K30" s="79">
        <f t="shared" ref="K30" si="34">K26+K29</f>
        <v>0</v>
      </c>
      <c r="L30" s="79"/>
      <c r="M30" s="79">
        <f t="shared" ref="M30" si="35">M26+M29</f>
        <v>0</v>
      </c>
      <c r="N30" s="85"/>
      <c r="O30" s="83">
        <f>O26+O29</f>
        <v>0</v>
      </c>
      <c r="P30" s="81">
        <f>P23+P24+P25+P26+P29</f>
        <v>0</v>
      </c>
      <c r="Q30" s="79">
        <f>P30*0.2</f>
        <v>0</v>
      </c>
      <c r="R30" s="80">
        <f>P30*1.2</f>
        <v>0</v>
      </c>
    </row>
    <row r="31" spans="1:18" s="7" customFormat="1" x14ac:dyDescent="0.25">
      <c r="A31" s="97" t="s">
        <v>39</v>
      </c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8"/>
      <c r="Q31" s="98"/>
      <c r="R31" s="103"/>
    </row>
    <row r="32" spans="1:18" x14ac:dyDescent="0.25">
      <c r="A32" s="59" t="s">
        <v>5</v>
      </c>
      <c r="B32" s="84"/>
      <c r="C32" s="108"/>
      <c r="D32" s="84"/>
      <c r="E32" s="108"/>
      <c r="F32" s="84"/>
      <c r="G32" s="108"/>
      <c r="H32" s="84"/>
      <c r="I32" s="108"/>
      <c r="J32" s="84"/>
      <c r="K32" s="108"/>
      <c r="L32" s="84"/>
      <c r="M32" s="108"/>
      <c r="N32" s="84"/>
      <c r="O32" s="109"/>
      <c r="P32" s="81">
        <f>C32+E32+G32+I32+K32+O32+M32</f>
        <v>0</v>
      </c>
      <c r="Q32" s="79">
        <f>P32*0.2</f>
        <v>0</v>
      </c>
      <c r="R32" s="80">
        <f t="shared" ref="R32:R35" si="36">P32*1.2</f>
        <v>0</v>
      </c>
    </row>
    <row r="33" spans="1:18" x14ac:dyDescent="0.25">
      <c r="A33" s="59" t="s">
        <v>6</v>
      </c>
      <c r="B33" s="84"/>
      <c r="C33" s="108"/>
      <c r="D33" s="84"/>
      <c r="E33" s="108"/>
      <c r="F33" s="84"/>
      <c r="G33" s="108"/>
      <c r="H33" s="84"/>
      <c r="I33" s="108"/>
      <c r="J33" s="84"/>
      <c r="K33" s="108"/>
      <c r="L33" s="84"/>
      <c r="M33" s="108"/>
      <c r="N33" s="84"/>
      <c r="O33" s="109"/>
      <c r="P33" s="81">
        <f t="shared" ref="P33:P34" si="37">C33+E33+G33+I33+K33+O33+M33</f>
        <v>0</v>
      </c>
      <c r="Q33" s="79">
        <f>P33*0.2</f>
        <v>0</v>
      </c>
      <c r="R33" s="80">
        <f t="shared" si="36"/>
        <v>0</v>
      </c>
    </row>
    <row r="34" spans="1:18" x14ac:dyDescent="0.25">
      <c r="A34" s="59" t="s">
        <v>7</v>
      </c>
      <c r="B34" s="84"/>
      <c r="C34" s="108"/>
      <c r="D34" s="84"/>
      <c r="E34" s="108"/>
      <c r="F34" s="84"/>
      <c r="G34" s="108"/>
      <c r="H34" s="84"/>
      <c r="I34" s="108"/>
      <c r="J34" s="84"/>
      <c r="K34" s="108"/>
      <c r="L34" s="84"/>
      <c r="M34" s="108"/>
      <c r="N34" s="84"/>
      <c r="O34" s="109"/>
      <c r="P34" s="81">
        <f t="shared" si="37"/>
        <v>0</v>
      </c>
      <c r="Q34" s="79">
        <f>P34*0.2</f>
        <v>0</v>
      </c>
      <c r="R34" s="80">
        <f t="shared" si="36"/>
        <v>0</v>
      </c>
    </row>
    <row r="35" spans="1:18" x14ac:dyDescent="0.25">
      <c r="A35" s="78" t="s">
        <v>21</v>
      </c>
      <c r="B35" s="110"/>
      <c r="C35" s="82">
        <f>C32+C33+C34</f>
        <v>0</v>
      </c>
      <c r="D35" s="82"/>
      <c r="E35" s="82">
        <f t="shared" ref="E35" si="38">E32+E33+E34</f>
        <v>0</v>
      </c>
      <c r="F35" s="82"/>
      <c r="G35" s="82">
        <f t="shared" ref="G35" si="39">G32+G33+G34</f>
        <v>0</v>
      </c>
      <c r="H35" s="82"/>
      <c r="I35" s="82">
        <f t="shared" ref="I35" si="40">I32+I33+I34</f>
        <v>0</v>
      </c>
      <c r="J35" s="82"/>
      <c r="K35" s="82">
        <f t="shared" ref="K35" si="41">K32+K33+K34</f>
        <v>0</v>
      </c>
      <c r="L35" s="82"/>
      <c r="M35" s="82">
        <f t="shared" ref="M35" si="42">M32+M33+M34</f>
        <v>0</v>
      </c>
      <c r="N35" s="82"/>
      <c r="O35" s="82">
        <f t="shared" ref="O35" si="43">O32+O33+O34</f>
        <v>0</v>
      </c>
      <c r="P35" s="81">
        <f>SUM(P32:P34)</f>
        <v>0</v>
      </c>
      <c r="Q35" s="79">
        <f>P35*0.2</f>
        <v>0</v>
      </c>
      <c r="R35" s="80">
        <f t="shared" si="36"/>
        <v>0</v>
      </c>
    </row>
    <row r="36" spans="1:18" x14ac:dyDescent="0.25">
      <c r="A36" s="60" t="s">
        <v>35</v>
      </c>
      <c r="B36" s="84"/>
      <c r="C36" s="79"/>
      <c r="D36" s="84"/>
      <c r="E36" s="79"/>
      <c r="F36" s="84"/>
      <c r="G36" s="79"/>
      <c r="H36" s="84"/>
      <c r="I36" s="79"/>
      <c r="J36" s="84"/>
      <c r="K36" s="79"/>
      <c r="L36" s="84"/>
      <c r="M36" s="79"/>
      <c r="N36" s="84"/>
      <c r="O36" s="83"/>
      <c r="P36" s="81"/>
      <c r="Q36" s="79"/>
      <c r="R36" s="80"/>
    </row>
    <row r="37" spans="1:18" x14ac:dyDescent="0.25">
      <c r="A37" s="59" t="s">
        <v>27</v>
      </c>
      <c r="B37" s="84"/>
      <c r="C37" s="108"/>
      <c r="D37" s="84"/>
      <c r="E37" s="108"/>
      <c r="F37" s="84"/>
      <c r="G37" s="108"/>
      <c r="H37" s="84"/>
      <c r="I37" s="108"/>
      <c r="J37" s="84"/>
      <c r="K37" s="108"/>
      <c r="L37" s="84"/>
      <c r="M37" s="108"/>
      <c r="N37" s="84"/>
      <c r="O37" s="109"/>
      <c r="P37" s="81"/>
      <c r="Q37" s="79">
        <f t="shared" ref="Q37" si="44">P37*0.2</f>
        <v>0</v>
      </c>
      <c r="R37" s="80">
        <f t="shared" ref="R37" si="45">P37*1.2</f>
        <v>0</v>
      </c>
    </row>
    <row r="38" spans="1:18" x14ac:dyDescent="0.25">
      <c r="A38" s="78" t="s">
        <v>36</v>
      </c>
      <c r="B38" s="84"/>
      <c r="C38" s="82">
        <f>C37</f>
        <v>0</v>
      </c>
      <c r="D38" s="82"/>
      <c r="E38" s="82">
        <f t="shared" ref="E38" si="46">E37</f>
        <v>0</v>
      </c>
      <c r="F38" s="82"/>
      <c r="G38" s="82">
        <f t="shared" ref="G38" si="47">G37</f>
        <v>0</v>
      </c>
      <c r="H38" s="82"/>
      <c r="I38" s="82">
        <f t="shared" ref="I38" si="48">I37</f>
        <v>0</v>
      </c>
      <c r="J38" s="82"/>
      <c r="K38" s="82">
        <f t="shared" ref="K38" si="49">K37</f>
        <v>0</v>
      </c>
      <c r="L38" s="82"/>
      <c r="M38" s="82">
        <f t="shared" ref="M38" si="50">M37</f>
        <v>0</v>
      </c>
      <c r="N38" s="82"/>
      <c r="O38" s="82">
        <f t="shared" ref="O38" si="51">O37</f>
        <v>0</v>
      </c>
      <c r="P38" s="81">
        <f>C38+E38+G38+I38+K38+M38+O38</f>
        <v>0</v>
      </c>
      <c r="Q38" s="79">
        <f>P38*0.2</f>
        <v>0</v>
      </c>
      <c r="R38" s="80">
        <f>P38*1.2</f>
        <v>0</v>
      </c>
    </row>
    <row r="39" spans="1:18" x14ac:dyDescent="0.25">
      <c r="A39" s="60" t="s">
        <v>44</v>
      </c>
      <c r="B39" s="85"/>
      <c r="C39" s="79">
        <f>C35+C38</f>
        <v>0</v>
      </c>
      <c r="D39" s="79"/>
      <c r="E39" s="79">
        <f t="shared" ref="E39" si="52">E35+E38</f>
        <v>0</v>
      </c>
      <c r="F39" s="79"/>
      <c r="G39" s="79">
        <f t="shared" ref="G39" si="53">G35+G38</f>
        <v>0</v>
      </c>
      <c r="H39" s="79"/>
      <c r="I39" s="79">
        <f t="shared" ref="I39" si="54">I35+I38</f>
        <v>0</v>
      </c>
      <c r="J39" s="79"/>
      <c r="K39" s="79">
        <f t="shared" ref="K39" si="55">K35+K38</f>
        <v>0</v>
      </c>
      <c r="L39" s="79"/>
      <c r="M39" s="79">
        <f t="shared" ref="M39" si="56">M35+M38</f>
        <v>0</v>
      </c>
      <c r="N39" s="85"/>
      <c r="O39" s="83">
        <f>O35+O38</f>
        <v>0</v>
      </c>
      <c r="P39" s="81">
        <f>P32+P33+P34+P35+P38</f>
        <v>0</v>
      </c>
      <c r="Q39" s="79">
        <f>P39*0.2</f>
        <v>0</v>
      </c>
      <c r="R39" s="80">
        <f>P39*1.2</f>
        <v>0</v>
      </c>
    </row>
    <row r="40" spans="1:18" s="7" customFormat="1" x14ac:dyDescent="0.25">
      <c r="A40" s="97" t="s">
        <v>42</v>
      </c>
      <c r="B40" s="98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103"/>
    </row>
    <row r="41" spans="1:18" x14ac:dyDescent="0.25">
      <c r="A41" s="59" t="s">
        <v>5</v>
      </c>
      <c r="B41" s="84"/>
      <c r="C41" s="108"/>
      <c r="D41" s="84"/>
      <c r="E41" s="108"/>
      <c r="F41" s="84"/>
      <c r="G41" s="108"/>
      <c r="H41" s="84"/>
      <c r="I41" s="108"/>
      <c r="J41" s="84"/>
      <c r="K41" s="108"/>
      <c r="L41" s="84"/>
      <c r="M41" s="108"/>
      <c r="N41" s="84"/>
      <c r="O41" s="109"/>
      <c r="P41" s="81">
        <f>C41+E41+G41+I41+K41+O41+M41</f>
        <v>0</v>
      </c>
      <c r="Q41" s="79">
        <f>P41*0.2</f>
        <v>0</v>
      </c>
      <c r="R41" s="80">
        <f t="shared" ref="R41:R44" si="57">P41*1.2</f>
        <v>0</v>
      </c>
    </row>
    <row r="42" spans="1:18" x14ac:dyDescent="0.25">
      <c r="A42" s="59" t="s">
        <v>6</v>
      </c>
      <c r="B42" s="84"/>
      <c r="C42" s="108"/>
      <c r="D42" s="84"/>
      <c r="E42" s="108"/>
      <c r="F42" s="84"/>
      <c r="G42" s="108"/>
      <c r="H42" s="84"/>
      <c r="I42" s="108"/>
      <c r="J42" s="84"/>
      <c r="K42" s="108"/>
      <c r="L42" s="84"/>
      <c r="M42" s="108"/>
      <c r="N42" s="84"/>
      <c r="O42" s="109"/>
      <c r="P42" s="81">
        <f t="shared" ref="P42:P43" si="58">C42+E42+G42+I42+K42+O42+M42</f>
        <v>0</v>
      </c>
      <c r="Q42" s="79">
        <f>P42*0.2</f>
        <v>0</v>
      </c>
      <c r="R42" s="80">
        <f t="shared" si="57"/>
        <v>0</v>
      </c>
    </row>
    <row r="43" spans="1:18" x14ac:dyDescent="0.25">
      <c r="A43" s="59" t="s">
        <v>7</v>
      </c>
      <c r="B43" s="84"/>
      <c r="C43" s="108"/>
      <c r="D43" s="84"/>
      <c r="E43" s="108"/>
      <c r="F43" s="84"/>
      <c r="G43" s="108"/>
      <c r="H43" s="84"/>
      <c r="I43" s="108"/>
      <c r="J43" s="84"/>
      <c r="K43" s="108"/>
      <c r="L43" s="84"/>
      <c r="M43" s="108"/>
      <c r="N43" s="84"/>
      <c r="O43" s="109"/>
      <c r="P43" s="81">
        <f t="shared" si="58"/>
        <v>0</v>
      </c>
      <c r="Q43" s="79">
        <f>P43*0.2</f>
        <v>0</v>
      </c>
      <c r="R43" s="80">
        <f t="shared" si="57"/>
        <v>0</v>
      </c>
    </row>
    <row r="44" spans="1:18" x14ac:dyDescent="0.25">
      <c r="A44" s="78" t="s">
        <v>21</v>
      </c>
      <c r="B44" s="110"/>
      <c r="C44" s="82">
        <f>C41+C42+C43</f>
        <v>0</v>
      </c>
      <c r="D44" s="82"/>
      <c r="E44" s="82">
        <f t="shared" ref="E44" si="59">E41+E42+E43</f>
        <v>0</v>
      </c>
      <c r="F44" s="82"/>
      <c r="G44" s="82">
        <f t="shared" ref="G44" si="60">G41+G42+G43</f>
        <v>0</v>
      </c>
      <c r="H44" s="82"/>
      <c r="I44" s="82">
        <f t="shared" ref="I44" si="61">I41+I42+I43</f>
        <v>0</v>
      </c>
      <c r="J44" s="82"/>
      <c r="K44" s="82">
        <f t="shared" ref="K44" si="62">K41+K42+K43</f>
        <v>0</v>
      </c>
      <c r="L44" s="82"/>
      <c r="M44" s="82">
        <f t="shared" ref="M44" si="63">M41+M42+M43</f>
        <v>0</v>
      </c>
      <c r="N44" s="82"/>
      <c r="O44" s="82">
        <f t="shared" ref="O44" si="64">O41+O42+O43</f>
        <v>0</v>
      </c>
      <c r="P44" s="81">
        <f>SUM(P41:P43)</f>
        <v>0</v>
      </c>
      <c r="Q44" s="79">
        <f>P44*0.2</f>
        <v>0</v>
      </c>
      <c r="R44" s="80">
        <f t="shared" si="57"/>
        <v>0</v>
      </c>
    </row>
    <row r="45" spans="1:18" x14ac:dyDescent="0.25">
      <c r="A45" s="60" t="s">
        <v>35</v>
      </c>
      <c r="B45" s="84"/>
      <c r="C45" s="79"/>
      <c r="D45" s="84"/>
      <c r="E45" s="79"/>
      <c r="F45" s="84"/>
      <c r="G45" s="79"/>
      <c r="H45" s="84"/>
      <c r="I45" s="79"/>
      <c r="J45" s="84"/>
      <c r="K45" s="79"/>
      <c r="L45" s="84"/>
      <c r="M45" s="79"/>
      <c r="N45" s="84"/>
      <c r="O45" s="83"/>
      <c r="P45" s="81"/>
      <c r="Q45" s="79"/>
      <c r="R45" s="80"/>
    </row>
    <row r="46" spans="1:18" x14ac:dyDescent="0.25">
      <c r="A46" s="59" t="s">
        <v>27</v>
      </c>
      <c r="B46" s="84"/>
      <c r="C46" s="108"/>
      <c r="D46" s="84"/>
      <c r="E46" s="108"/>
      <c r="F46" s="84"/>
      <c r="G46" s="108"/>
      <c r="H46" s="84"/>
      <c r="I46" s="108"/>
      <c r="J46" s="84"/>
      <c r="K46" s="108"/>
      <c r="L46" s="84"/>
      <c r="M46" s="108"/>
      <c r="N46" s="84"/>
      <c r="O46" s="109"/>
      <c r="P46" s="81"/>
      <c r="Q46" s="79">
        <f t="shared" ref="Q46" si="65">P46*0.2</f>
        <v>0</v>
      </c>
      <c r="R46" s="80">
        <f t="shared" ref="R46" si="66">P46*1.2</f>
        <v>0</v>
      </c>
    </row>
    <row r="47" spans="1:18" x14ac:dyDescent="0.25">
      <c r="A47" s="78" t="s">
        <v>36</v>
      </c>
      <c r="B47" s="84"/>
      <c r="C47" s="82">
        <f>C46</f>
        <v>0</v>
      </c>
      <c r="D47" s="82"/>
      <c r="E47" s="82">
        <f t="shared" ref="E47" si="67">E46</f>
        <v>0</v>
      </c>
      <c r="F47" s="82"/>
      <c r="G47" s="82">
        <f t="shared" ref="G47" si="68">G46</f>
        <v>0</v>
      </c>
      <c r="H47" s="82"/>
      <c r="I47" s="82">
        <f t="shared" ref="I47" si="69">I46</f>
        <v>0</v>
      </c>
      <c r="J47" s="82"/>
      <c r="K47" s="82">
        <f t="shared" ref="K47" si="70">K46</f>
        <v>0</v>
      </c>
      <c r="L47" s="82"/>
      <c r="M47" s="82">
        <f t="shared" ref="M47" si="71">M46</f>
        <v>0</v>
      </c>
      <c r="N47" s="82"/>
      <c r="O47" s="82">
        <f t="shared" ref="O47" si="72">O46</f>
        <v>0</v>
      </c>
      <c r="P47" s="81">
        <f>C47+E47+G47+I47+K47+M47+O47</f>
        <v>0</v>
      </c>
      <c r="Q47" s="79">
        <f>P47*0.2</f>
        <v>0</v>
      </c>
      <c r="R47" s="80">
        <f>P47*1.2</f>
        <v>0</v>
      </c>
    </row>
    <row r="48" spans="1:18" x14ac:dyDescent="0.25">
      <c r="A48" s="60" t="s">
        <v>47</v>
      </c>
      <c r="B48" s="85"/>
      <c r="C48" s="79">
        <f>C44+C47</f>
        <v>0</v>
      </c>
      <c r="D48" s="79"/>
      <c r="E48" s="79">
        <f t="shared" ref="E48" si="73">E44+E47</f>
        <v>0</v>
      </c>
      <c r="F48" s="79"/>
      <c r="G48" s="79">
        <f t="shared" ref="G48" si="74">G44+G47</f>
        <v>0</v>
      </c>
      <c r="H48" s="79"/>
      <c r="I48" s="79">
        <f t="shared" ref="I48" si="75">I44+I47</f>
        <v>0</v>
      </c>
      <c r="J48" s="79"/>
      <c r="K48" s="79">
        <f t="shared" ref="K48" si="76">K44+K47</f>
        <v>0</v>
      </c>
      <c r="L48" s="79"/>
      <c r="M48" s="79">
        <f t="shared" ref="M48" si="77">M44+M47</f>
        <v>0</v>
      </c>
      <c r="N48" s="85"/>
      <c r="O48" s="83">
        <f>O44+O47</f>
        <v>0</v>
      </c>
      <c r="P48" s="81">
        <f>P41+P42+P43+P44+P47</f>
        <v>0</v>
      </c>
      <c r="Q48" s="79">
        <f>P48*0.2</f>
        <v>0</v>
      </c>
      <c r="R48" s="80">
        <f>P48*1.2</f>
        <v>0</v>
      </c>
    </row>
    <row r="49" spans="1:18" x14ac:dyDescent="0.25">
      <c r="A49" s="111"/>
      <c r="B49" s="112"/>
      <c r="C49" s="111"/>
      <c r="D49" s="112"/>
      <c r="E49" s="111"/>
      <c r="F49" s="112"/>
      <c r="G49" s="111"/>
      <c r="H49" s="112"/>
      <c r="I49" s="111"/>
      <c r="J49" s="112"/>
      <c r="K49" s="111"/>
      <c r="L49" s="112"/>
      <c r="M49" s="111"/>
      <c r="N49" s="112"/>
      <c r="O49" s="111"/>
      <c r="P49" s="111"/>
      <c r="Q49" s="113"/>
      <c r="R49" s="113"/>
    </row>
    <row r="50" spans="1:18" ht="15.75" thickBot="1" x14ac:dyDescent="0.3">
      <c r="A50" s="111"/>
      <c r="B50" s="112"/>
      <c r="C50" s="111"/>
      <c r="D50" s="112"/>
      <c r="E50" s="111"/>
      <c r="F50" s="112"/>
      <c r="G50" s="111"/>
      <c r="H50" s="112"/>
      <c r="I50" s="111"/>
      <c r="J50" s="112"/>
      <c r="K50" s="111"/>
      <c r="L50" s="112"/>
      <c r="M50" s="111"/>
      <c r="N50" s="112"/>
      <c r="O50" s="111"/>
      <c r="P50" s="111"/>
      <c r="Q50" s="113"/>
      <c r="R50" s="113"/>
    </row>
    <row r="51" spans="1:18" x14ac:dyDescent="0.25">
      <c r="A51" s="114" t="s">
        <v>37</v>
      </c>
      <c r="B51" s="115"/>
      <c r="C51" s="116">
        <f>C12+C21+C30+C39+C48</f>
        <v>0</v>
      </c>
      <c r="D51" s="115"/>
      <c r="E51" s="116">
        <f>E12+E21+E30+E39+E48</f>
        <v>0</v>
      </c>
      <c r="F51" s="115"/>
      <c r="G51" s="116">
        <f>G12+G21+G30+G39+G48</f>
        <v>0</v>
      </c>
      <c r="H51" s="115"/>
      <c r="I51" s="116">
        <f>I12+I21+I30+I39+I48</f>
        <v>0</v>
      </c>
      <c r="J51" s="115"/>
      <c r="K51" s="116">
        <f>K12+K21+K30+K39+K48</f>
        <v>0</v>
      </c>
      <c r="L51" s="115"/>
      <c r="M51" s="116">
        <f>M12+M21+M30+M39+M48</f>
        <v>0</v>
      </c>
      <c r="N51" s="115"/>
      <c r="O51" s="116">
        <f>O12+O21+O30+O39+O48</f>
        <v>0</v>
      </c>
      <c r="P51" s="117">
        <f>P12+P21+P30+P39+P48</f>
        <v>0</v>
      </c>
      <c r="Q51" s="113"/>
      <c r="R51" s="113"/>
    </row>
    <row r="52" spans="1:18" ht="15.75" thickBot="1" x14ac:dyDescent="0.3">
      <c r="A52" s="118"/>
      <c r="B52" s="119"/>
      <c r="C52" s="120"/>
      <c r="D52" s="119"/>
      <c r="E52" s="120"/>
      <c r="F52" s="119"/>
      <c r="G52" s="120"/>
      <c r="H52" s="119"/>
      <c r="I52" s="120"/>
      <c r="J52" s="119"/>
      <c r="K52" s="120"/>
      <c r="L52" s="119"/>
      <c r="M52" s="120"/>
      <c r="N52" s="119"/>
      <c r="O52" s="120"/>
      <c r="P52" s="121"/>
      <c r="Q52" s="113"/>
      <c r="R52" s="113"/>
    </row>
    <row r="53" spans="1:18" x14ac:dyDescent="0.25">
      <c r="A53" s="111"/>
      <c r="B53" s="112"/>
      <c r="C53" s="111"/>
      <c r="D53" s="112"/>
      <c r="E53" s="111"/>
      <c r="F53" s="112"/>
      <c r="G53" s="111"/>
      <c r="H53" s="112"/>
      <c r="I53" s="111"/>
      <c r="J53" s="112"/>
      <c r="K53" s="111"/>
      <c r="L53" s="112"/>
      <c r="M53" s="111"/>
      <c r="N53" s="112"/>
      <c r="O53" s="111"/>
      <c r="P53" s="111"/>
      <c r="Q53" s="111"/>
      <c r="R53" s="111"/>
    </row>
    <row r="54" spans="1:18" x14ac:dyDescent="0.25">
      <c r="A54" s="122" t="s">
        <v>33</v>
      </c>
      <c r="B54" s="122"/>
      <c r="C54" s="122"/>
      <c r="D54" s="122"/>
      <c r="E54" s="122"/>
      <c r="F54" s="122"/>
      <c r="G54" s="122"/>
      <c r="H54" s="122"/>
      <c r="I54" s="122"/>
      <c r="J54" s="122"/>
      <c r="K54" s="122"/>
      <c r="L54" s="123"/>
      <c r="M54" s="124"/>
      <c r="N54" s="125"/>
      <c r="O54" s="124"/>
      <c r="P54" s="111"/>
      <c r="Q54" s="111"/>
      <c r="R54" s="111"/>
    </row>
    <row r="55" spans="1:18" x14ac:dyDescent="0.25">
      <c r="A55" s="126" t="s">
        <v>22</v>
      </c>
      <c r="B55" s="126"/>
      <c r="C55" s="126"/>
      <c r="D55" s="126"/>
      <c r="E55" s="126"/>
      <c r="F55" s="126"/>
      <c r="G55" s="126"/>
      <c r="H55" s="126"/>
      <c r="I55" s="126"/>
      <c r="J55" s="126"/>
      <c r="K55" s="126"/>
      <c r="L55" s="123"/>
      <c r="M55" s="124"/>
      <c r="N55" s="125"/>
      <c r="O55" s="124"/>
      <c r="P55" s="111"/>
      <c r="Q55" s="111"/>
      <c r="R55" s="111"/>
    </row>
    <row r="56" spans="1:18" x14ac:dyDescent="0.25">
      <c r="A56" s="111"/>
      <c r="B56" s="112"/>
      <c r="C56" s="111"/>
      <c r="D56" s="112"/>
      <c r="E56" s="111"/>
      <c r="F56" s="112"/>
      <c r="G56" s="111"/>
      <c r="H56" s="112"/>
      <c r="I56" s="111"/>
      <c r="J56" s="112"/>
      <c r="K56" s="111"/>
      <c r="L56" s="112"/>
      <c r="M56" s="111"/>
      <c r="N56" s="112"/>
      <c r="O56" s="111"/>
      <c r="P56" s="111"/>
      <c r="Q56" s="111"/>
      <c r="R56" s="111"/>
    </row>
    <row r="57" spans="1:18" x14ac:dyDescent="0.25">
      <c r="A57" s="127" t="s">
        <v>12</v>
      </c>
      <c r="B57" s="112"/>
      <c r="C57" s="111"/>
      <c r="D57" s="112"/>
      <c r="E57" s="128" t="s">
        <v>15</v>
      </c>
      <c r="F57" s="128"/>
      <c r="G57" s="128"/>
      <c r="H57" s="129"/>
      <c r="I57" s="111"/>
      <c r="J57" s="112"/>
      <c r="K57" s="111"/>
      <c r="L57" s="112"/>
      <c r="M57" s="111"/>
      <c r="N57" s="112"/>
      <c r="O57" s="128" t="s">
        <v>16</v>
      </c>
      <c r="P57" s="128"/>
      <c r="Q57" s="111"/>
      <c r="R57" s="111"/>
    </row>
    <row r="58" spans="1:18" ht="42" customHeight="1" x14ac:dyDescent="0.25">
      <c r="A58" s="130" t="s">
        <v>18</v>
      </c>
      <c r="B58" s="112"/>
      <c r="C58" s="111"/>
      <c r="D58" s="112"/>
      <c r="E58" s="131" t="s">
        <v>17</v>
      </c>
      <c r="F58" s="131"/>
      <c r="G58" s="131"/>
      <c r="H58" s="131"/>
      <c r="I58" s="131"/>
      <c r="J58" s="132"/>
      <c r="K58" s="111"/>
      <c r="L58" s="112"/>
      <c r="M58" s="111"/>
      <c r="N58" s="112"/>
      <c r="O58" s="128" t="s">
        <v>32</v>
      </c>
      <c r="P58" s="128"/>
      <c r="Q58" s="111"/>
      <c r="R58" s="111"/>
    </row>
    <row r="59" spans="1:18" x14ac:dyDescent="0.25">
      <c r="A59" s="133" t="s">
        <v>13</v>
      </c>
      <c r="B59" s="112"/>
      <c r="C59" s="111"/>
      <c r="D59" s="112"/>
      <c r="E59" s="133" t="s">
        <v>13</v>
      </c>
      <c r="F59" s="134"/>
      <c r="G59" s="111"/>
      <c r="H59" s="112"/>
      <c r="I59" s="111"/>
      <c r="J59" s="112"/>
      <c r="K59" s="111"/>
      <c r="L59" s="112"/>
      <c r="M59" s="111"/>
      <c r="N59" s="112"/>
      <c r="O59" s="127" t="s">
        <v>13</v>
      </c>
      <c r="P59" s="111"/>
      <c r="Q59" s="111"/>
      <c r="R59" s="111"/>
    </row>
    <row r="60" spans="1:18" x14ac:dyDescent="0.25">
      <c r="A60" s="133" t="s">
        <v>14</v>
      </c>
      <c r="B60" s="112"/>
      <c r="C60" s="111"/>
      <c r="D60" s="112"/>
      <c r="E60" s="133" t="s">
        <v>14</v>
      </c>
      <c r="F60" s="134"/>
      <c r="G60" s="111"/>
      <c r="H60" s="112"/>
      <c r="I60" s="111"/>
      <c r="J60" s="112"/>
      <c r="K60" s="111"/>
      <c r="L60" s="112"/>
      <c r="M60" s="111"/>
      <c r="N60" s="112"/>
      <c r="O60" s="127" t="s">
        <v>14</v>
      </c>
      <c r="P60" s="111"/>
      <c r="Q60" s="111"/>
      <c r="R60" s="111"/>
    </row>
  </sheetData>
  <sheetProtection algorithmName="SHA-512" hashValue="LclOmzr638m0HVaiX2TYFDGtGVofscneDJ+dTV1hbzLVBRf6QT6pJ6k8dcTyzVPPG2DoKMsaYpgBv/IIJA+fLw==" saltValue="CEUmiP0FpCgYVoZV1X2f1w==" spinCount="100000" sheet="1" objects="1" scenarios="1"/>
  <mergeCells count="21">
    <mergeCell ref="E58:I58"/>
    <mergeCell ref="O58:P58"/>
    <mergeCell ref="A31:R31"/>
    <mergeCell ref="A40:R40"/>
    <mergeCell ref="A51:A52"/>
    <mergeCell ref="C51:C52"/>
    <mergeCell ref="E51:E52"/>
    <mergeCell ref="G51:G52"/>
    <mergeCell ref="I51:I52"/>
    <mergeCell ref="K51:K52"/>
    <mergeCell ref="M51:M52"/>
    <mergeCell ref="O51:O52"/>
    <mergeCell ref="P51:P52"/>
    <mergeCell ref="A54:K54"/>
    <mergeCell ref="E57:G57"/>
    <mergeCell ref="O57:P57"/>
    <mergeCell ref="A4:R4"/>
    <mergeCell ref="A13:R13"/>
    <mergeCell ref="A22:R22"/>
    <mergeCell ref="D1:R1"/>
    <mergeCell ref="A1:C1"/>
  </mergeCells>
  <pageMargins left="0.7" right="0.7" top="0.75" bottom="0.75" header="0.3" footer="0.3"/>
  <pageSetup paperSize="8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co-traitants</vt:lpstr>
      <vt:lpstr>sous-traitants</vt:lpstr>
      <vt:lpstr>'co-traitants'!Zone_d_impression</vt:lpstr>
      <vt:lpstr>'sous-traitants'!Zone_d_impression</vt:lpstr>
    </vt:vector>
  </TitlesOfParts>
  <Company>APHP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CORNET Mickael</dc:creator>
  <cp:lastModifiedBy>BOUTIGNY Audrey</cp:lastModifiedBy>
  <cp:lastPrinted>2025-04-09T09:10:01Z</cp:lastPrinted>
  <dcterms:created xsi:type="dcterms:W3CDTF">2019-10-29T13:42:13Z</dcterms:created>
  <dcterms:modified xsi:type="dcterms:W3CDTF">2025-04-10T10:08:38Z</dcterms:modified>
</cp:coreProperties>
</file>