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UET\Opérations\2024\2024_14_PHARMACIE _MTI\programme\"/>
    </mc:Choice>
  </mc:AlternateContent>
  <bookViews>
    <workbookView xWindow="120" yWindow="132" windowWidth="19320" windowHeight="9780" tabRatio="919" activeTab="10"/>
  </bookViews>
  <sheets>
    <sheet name="REFERENCE" sheetId="12" r:id="rId1"/>
    <sheet name="Circulation" sheetId="40" r:id="rId2"/>
    <sheet name="Ménage ordinaire" sheetId="23" r:id="rId3"/>
    <sheet name="Décartonnage" sheetId="38" r:id="rId4"/>
    <sheet name="Ménage ZAC" sheetId="43" r:id="rId5"/>
    <sheet name="tertiaire bureau suppr" sheetId="30" r:id="rId6"/>
    <sheet name="tertiaire resp " sheetId="32" r:id="rId7"/>
    <sheet name="Décongélation stocks" sheetId="34" r:id="rId8"/>
    <sheet name="Sas connections" sheetId="45" r:id="rId9"/>
    <sheet name="ZAC Classe B" sheetId="44" r:id="rId10"/>
    <sheet name="déchets" sheetId="20" r:id="rId11"/>
  </sheets>
  <externalReferences>
    <externalReference r:id="rId12"/>
    <externalReference r:id="rId13"/>
  </externalReferences>
  <definedNames>
    <definedName name="_xlnm.Print_Area" localSheetId="1">Circulation!$A$1:$I$27</definedName>
    <definedName name="_xlnm.Print_Area" localSheetId="3">Décartonnage!$A$1:$J$82</definedName>
    <definedName name="_xlnm.Print_Area" localSheetId="10">déchets!$A$1:$J$81</definedName>
    <definedName name="_xlnm.Print_Area" localSheetId="7">'Décongélation stocks'!$A$1:$J$90</definedName>
    <definedName name="_xlnm.Print_Area" localSheetId="2">'Ménage ordinaire'!$A$1:$J$85</definedName>
    <definedName name="_xlnm.Print_Area" localSheetId="4">'Ménage ZAC'!$A$1:$J$85</definedName>
    <definedName name="_xlnm.Print_Area" localSheetId="0">REFERENCE!$A$1:$J$99</definedName>
    <definedName name="_xlnm.Print_Area" localSheetId="8">'Sas connections'!$A$1:$J$90</definedName>
    <definedName name="_xlnm.Print_Area" localSheetId="5">'tertiaire bureau suppr'!$A$1:$J$79</definedName>
    <definedName name="_xlnm.Print_Area" localSheetId="6">'tertiaire resp '!$A$1:$J$80</definedName>
    <definedName name="_xlnm.Print_Area" localSheetId="9">'ZAC Classe B'!$A$1:$J$92</definedName>
  </definedNames>
  <calcPr calcId="162913"/>
</workbook>
</file>

<file path=xl/calcChain.xml><?xml version="1.0" encoding="utf-8"?>
<calcChain xmlns="http://schemas.openxmlformats.org/spreadsheetml/2006/main">
  <c r="B37" i="20" l="1"/>
  <c r="B55" i="20" s="1"/>
  <c r="B63" i="45" l="1"/>
  <c r="B43" i="45"/>
  <c r="B4" i="45"/>
  <c r="B44" i="45" s="1"/>
  <c r="B2" i="45"/>
  <c r="B62" i="45" s="1"/>
  <c r="B64" i="45" l="1"/>
  <c r="B42" i="45"/>
  <c r="B65" i="44"/>
  <c r="B39" i="44"/>
  <c r="B4" i="44"/>
  <c r="B40" i="44" s="1"/>
  <c r="B2" i="44"/>
  <c r="B64" i="44" s="1"/>
  <c r="B66" i="44" l="1"/>
  <c r="B38" i="44"/>
  <c r="A54" i="38" l="1"/>
  <c r="A84" i="43" l="1"/>
  <c r="A82" i="43"/>
  <c r="A80" i="43"/>
  <c r="A78" i="43"/>
  <c r="A70" i="43"/>
  <c r="A64" i="43"/>
  <c r="J63" i="43"/>
  <c r="I63" i="43"/>
  <c r="G63" i="43"/>
  <c r="E63" i="43"/>
  <c r="D63" i="43"/>
  <c r="B63" i="43"/>
  <c r="A63" i="43"/>
  <c r="A62" i="43"/>
  <c r="A41" i="43"/>
  <c r="J40" i="43"/>
  <c r="I40" i="43"/>
  <c r="G40" i="43"/>
  <c r="E40" i="43"/>
  <c r="D40" i="43"/>
  <c r="B40" i="43"/>
  <c r="A40" i="43"/>
  <c r="B36" i="43"/>
  <c r="H33" i="43"/>
  <c r="G33" i="43"/>
  <c r="F33" i="43"/>
  <c r="C33" i="43"/>
  <c r="B33" i="43"/>
  <c r="A33" i="43"/>
  <c r="A31" i="43"/>
  <c r="C16" i="43"/>
  <c r="A13" i="43"/>
  <c r="A11" i="43"/>
  <c r="A9" i="43"/>
  <c r="A6" i="43"/>
  <c r="B4" i="43"/>
  <c r="B38" i="43" s="1"/>
  <c r="B60" i="43" s="1"/>
  <c r="B2" i="43"/>
  <c r="B58" i="43" s="1"/>
  <c r="I11" i="40" l="1"/>
  <c r="I12" i="40"/>
  <c r="I13" i="40"/>
  <c r="I14" i="40"/>
  <c r="I15" i="40"/>
  <c r="I16" i="40"/>
  <c r="I10" i="40"/>
  <c r="I17" i="40" l="1"/>
  <c r="B4" i="40"/>
  <c r="B2" i="40"/>
  <c r="B60" i="38" l="1"/>
  <c r="B37" i="38"/>
  <c r="B4" i="38"/>
  <c r="B61" i="38" s="1"/>
  <c r="B2" i="38"/>
  <c r="B36" i="38" s="1"/>
  <c r="B59" i="38" s="1"/>
  <c r="B38" i="38" l="1"/>
  <c r="B4" i="20" l="1"/>
  <c r="B56" i="20" s="1"/>
  <c r="B2" i="20"/>
  <c r="B54" i="20" s="1"/>
  <c r="B36" i="20" l="1"/>
  <c r="B38" i="20"/>
  <c r="B4" i="32" l="1"/>
  <c r="B59" i="32" s="1"/>
  <c r="B2" i="32"/>
  <c r="B4" i="30"/>
  <c r="B37" i="30" s="1"/>
  <c r="B56" i="30" s="1"/>
  <c r="B2" i="30"/>
  <c r="B38" i="32" l="1"/>
  <c r="B4" i="23"/>
  <c r="B38" i="23" s="1"/>
  <c r="B60" i="23" s="1"/>
  <c r="B2" i="23"/>
  <c r="B58" i="23" s="1"/>
  <c r="B36" i="23" l="1"/>
  <c r="B4" i="34" l="1"/>
  <c r="B65" i="34" s="1"/>
  <c r="B2" i="34"/>
  <c r="B63" i="34" s="1"/>
  <c r="B64" i="34"/>
  <c r="B38" i="34"/>
  <c r="B37" i="34" l="1"/>
  <c r="B39" i="34"/>
  <c r="A80" i="32" l="1"/>
  <c r="A77" i="32"/>
  <c r="A75" i="32"/>
  <c r="A73" i="32"/>
  <c r="A71" i="32"/>
  <c r="A67" i="32"/>
  <c r="A65" i="32"/>
  <c r="A63" i="32"/>
  <c r="A61" i="32"/>
  <c r="B58" i="32"/>
  <c r="B57" i="32"/>
  <c r="A52" i="32"/>
  <c r="A41" i="32"/>
  <c r="J40" i="32"/>
  <c r="I40" i="32"/>
  <c r="G40" i="32"/>
  <c r="E40" i="32"/>
  <c r="D40" i="32"/>
  <c r="B40" i="32"/>
  <c r="A40" i="32"/>
  <c r="B37" i="32"/>
  <c r="B36" i="32"/>
  <c r="C16" i="32"/>
  <c r="A13" i="32"/>
  <c r="A11" i="32"/>
  <c r="A9" i="32"/>
  <c r="A6" i="32"/>
  <c r="B55" i="30"/>
  <c r="B36" i="30"/>
  <c r="B35" i="30"/>
  <c r="B54" i="30" s="1"/>
  <c r="A84" i="23" l="1"/>
  <c r="A82" i="23"/>
  <c r="A80" i="23"/>
  <c r="A78" i="23"/>
  <c r="A70" i="23"/>
  <c r="A64" i="23"/>
  <c r="J63" i="23"/>
  <c r="I63" i="23"/>
  <c r="G63" i="23"/>
  <c r="E63" i="23"/>
  <c r="D63" i="23"/>
  <c r="B63" i="23"/>
  <c r="A63" i="23"/>
  <c r="A62" i="23"/>
  <c r="A41" i="23"/>
  <c r="J40" i="23"/>
  <c r="I40" i="23"/>
  <c r="G40" i="23"/>
  <c r="E40" i="23"/>
  <c r="D40" i="23"/>
  <c r="B40" i="23"/>
  <c r="A40" i="23"/>
  <c r="H33" i="23"/>
  <c r="G33" i="23"/>
  <c r="F33" i="23"/>
  <c r="C33" i="23"/>
  <c r="B33" i="23"/>
  <c r="A33" i="23"/>
  <c r="A31" i="23"/>
  <c r="C16" i="23"/>
  <c r="A13" i="23"/>
  <c r="A11" i="23"/>
  <c r="A9" i="23"/>
  <c r="A6" i="23"/>
</calcChain>
</file>

<file path=xl/sharedStrings.xml><?xml version="1.0" encoding="utf-8"?>
<sst xmlns="http://schemas.openxmlformats.org/spreadsheetml/2006/main" count="1451" uniqueCount="456">
  <si>
    <t>Date de mise à jour</t>
  </si>
  <si>
    <t>Autre</t>
  </si>
  <si>
    <t>Biomédical</t>
  </si>
  <si>
    <t>DCP</t>
  </si>
  <si>
    <t>Encadrement</t>
  </si>
  <si>
    <t>Logistique</t>
  </si>
  <si>
    <t>Listing des besoins</t>
  </si>
  <si>
    <t>Fonction</t>
  </si>
  <si>
    <t>Qté</t>
  </si>
  <si>
    <t>Dimensions/position</t>
  </si>
  <si>
    <t>Remarques</t>
  </si>
  <si>
    <t>Posé</t>
  </si>
  <si>
    <t xml:space="preserve">MOBILIER ET EQUIPEMENT </t>
  </si>
  <si>
    <t>procédures institutionnelles</t>
  </si>
  <si>
    <t>support essuie mains</t>
  </si>
  <si>
    <t>hygiène des mains</t>
  </si>
  <si>
    <t>support poubelle</t>
  </si>
  <si>
    <t>DOM : essuie mains souillés et emballages</t>
  </si>
  <si>
    <t>DASRI</t>
  </si>
  <si>
    <t>support savon</t>
  </si>
  <si>
    <t>support SHA</t>
  </si>
  <si>
    <t>tableau blanc</t>
  </si>
  <si>
    <t>EQUIPEMENT INFORMATIQUE ET TELEPHONIE</t>
  </si>
  <si>
    <t>DONNEES TECHNIQUES - SUIVI ET POSE CHANTIER</t>
  </si>
  <si>
    <t>ECLAIRAGE</t>
  </si>
  <si>
    <t>éclairage à detéction de présence</t>
  </si>
  <si>
    <t>plafonnier au centre du local</t>
  </si>
  <si>
    <t>l' éclairage remplit sa fonction pour ce local qui ne nécessite pas  de lumière naturelle</t>
  </si>
  <si>
    <t>alimentation du matériel de nettoyage</t>
  </si>
  <si>
    <t>porte</t>
  </si>
  <si>
    <t>ferme porte</t>
  </si>
  <si>
    <t>branchement appareil divers</t>
  </si>
  <si>
    <t>patère</t>
  </si>
  <si>
    <t>corbeille papier</t>
  </si>
  <si>
    <t>collecte papier</t>
  </si>
  <si>
    <t>au niveau du bureau</t>
  </si>
  <si>
    <t>bureau droit</t>
  </si>
  <si>
    <t>caisson mobile</t>
  </si>
  <si>
    <t>chaise de bureau</t>
  </si>
  <si>
    <t>ordinateur</t>
  </si>
  <si>
    <t>imprimante</t>
  </si>
  <si>
    <t>branchement poste de travail</t>
  </si>
  <si>
    <t>à proximité du point d'eau</t>
  </si>
  <si>
    <t>pour le médecin</t>
  </si>
  <si>
    <t>2 têtes</t>
  </si>
  <si>
    <t>FLUIDES MEDICAUX</t>
  </si>
  <si>
    <t>TRAITEMENT DE L'AIR / CHAUFFAGE</t>
  </si>
  <si>
    <t>PORTES ET ACCES / FENETRE OCCULTATION</t>
  </si>
  <si>
    <t>DIVERS (radioprotection,…)</t>
  </si>
  <si>
    <r>
      <rPr>
        <b/>
        <sz val="18"/>
        <color indexed="8"/>
        <rFont val="Calibri"/>
        <family val="2"/>
      </rPr>
      <t>Qui ?</t>
    </r>
    <r>
      <rPr>
        <sz val="18"/>
        <color indexed="8"/>
        <rFont val="Calibri"/>
        <family val="2"/>
      </rPr>
      <t xml:space="preserve">
Personnes occupant et utilisant ce local?</t>
    </r>
  </si>
  <si>
    <r>
      <rPr>
        <b/>
        <sz val="18"/>
        <color indexed="8"/>
        <rFont val="Calibri"/>
        <family val="2"/>
      </rPr>
      <t>Quoi ?</t>
    </r>
    <r>
      <rPr>
        <sz val="18"/>
        <color indexed="8"/>
        <rFont val="Calibri"/>
        <family val="2"/>
      </rPr>
      <t xml:space="preserve">
Objectifs et activités dans ce local?</t>
    </r>
  </si>
  <si>
    <r>
      <rPr>
        <b/>
        <sz val="18"/>
        <color indexed="8"/>
        <rFont val="Calibri"/>
        <family val="2"/>
      </rPr>
      <t>Quand ?</t>
    </r>
    <r>
      <rPr>
        <sz val="18"/>
        <color indexed="8"/>
        <rFont val="Calibri"/>
        <family val="2"/>
      </rPr>
      <t xml:space="preserve">
Durée, fréquence, plage horaire de l'activité?
</t>
    </r>
  </si>
  <si>
    <r>
      <rPr>
        <b/>
        <sz val="18"/>
        <color indexed="8"/>
        <rFont val="Calibri"/>
        <family val="2"/>
      </rPr>
      <t>Combien ?</t>
    </r>
    <r>
      <rPr>
        <sz val="16"/>
        <color indexed="8"/>
        <rFont val="Calibri"/>
        <family val="2"/>
      </rPr>
      <t xml:space="preserve">
Superficie, dimensions particulières?</t>
    </r>
  </si>
  <si>
    <t>Acheté Géré</t>
  </si>
  <si>
    <t>à proximité de la sortie et visible</t>
  </si>
  <si>
    <t>plafonnier</t>
  </si>
  <si>
    <t>équipement informatique et téléphonie</t>
  </si>
  <si>
    <t>POINTS D'EAU : BACS/ EVIERS/ROBINETTERIE/FONTAINE/SANITAIRE</t>
  </si>
  <si>
    <t>PRISES ELECTRIQUES / COURANT FAIBLE</t>
  </si>
  <si>
    <t>FINITIONS / REVETEMENT / PROTECTIONS</t>
  </si>
  <si>
    <t>Principe d'organisation standard</t>
  </si>
  <si>
    <t>Aux horaires d'ouverture du service</t>
  </si>
  <si>
    <t>DOM</t>
  </si>
  <si>
    <t>Informatique</t>
  </si>
  <si>
    <t>Acheté</t>
  </si>
  <si>
    <t>chantier</t>
  </si>
  <si>
    <t>mobile</t>
  </si>
  <si>
    <t>atelier</t>
  </si>
  <si>
    <t>meuble haut</t>
  </si>
  <si>
    <t>branchement matériel nettoyage</t>
  </si>
  <si>
    <t>à l'entrée du local</t>
  </si>
  <si>
    <t>NC</t>
  </si>
  <si>
    <t>pendule</t>
  </si>
  <si>
    <t xml:space="preserve">Acheté </t>
  </si>
  <si>
    <t>stockage documents et formulaires diverses; support imprimante</t>
  </si>
  <si>
    <t>PVC mural</t>
  </si>
  <si>
    <t xml:space="preserve">prises de courant 10/16 A 
hauteur : 1300 mm du sol fini                </t>
  </si>
  <si>
    <t>chaise pliante</t>
  </si>
  <si>
    <t>longeur 1400 mm x largeur 660 mm</t>
  </si>
  <si>
    <t>l'éclairage remplit sa fonction pour ce local qui ne nécessite pas  de lumière naturelle</t>
  </si>
  <si>
    <t>H 2400 mm larg. 930 mm
stratifié</t>
  </si>
  <si>
    <t xml:space="preserve">affichage mural </t>
  </si>
  <si>
    <t>affichage format A4,  type "Tarifold"</t>
  </si>
  <si>
    <t>étagère murale</t>
  </si>
  <si>
    <t>dépose matériel</t>
  </si>
  <si>
    <t xml:space="preserve">sur crémaillères </t>
  </si>
  <si>
    <t>au dessus du plan de travail                         P 350 mm x H 1650 mm du sol sur toute longueur du mur</t>
  </si>
  <si>
    <t>au dessus du point d'eau</t>
  </si>
  <si>
    <t>Hygiène</t>
  </si>
  <si>
    <t>à proximité des sorties et visibles</t>
  </si>
  <si>
    <t>arase inférieure à 1200 mm du sol</t>
  </si>
  <si>
    <t>statifs</t>
  </si>
  <si>
    <t>stockage permettant la gestion des stocks en vide/plein</t>
  </si>
  <si>
    <t>armoire à pharmacie double</t>
  </si>
  <si>
    <t>paillasse murale</t>
  </si>
  <si>
    <t>support écran</t>
  </si>
  <si>
    <t>environ 1m50</t>
  </si>
  <si>
    <t>DSI</t>
  </si>
  <si>
    <t>conservation médicamenteuse et prélèvement</t>
  </si>
  <si>
    <t>tabouret à hauteur variable à roulette</t>
  </si>
  <si>
    <t>tableau blanc aimanté</t>
  </si>
  <si>
    <t>tablette coulissante sous paillasse</t>
  </si>
  <si>
    <t>lave main</t>
  </si>
  <si>
    <t>eclairage de la pièce</t>
  </si>
  <si>
    <t>avec blocage/temporisation</t>
  </si>
  <si>
    <t>si ce n'est pas au dessus du point d'eau, prévoir une coupelle</t>
  </si>
  <si>
    <r>
      <t xml:space="preserve">arase inférieure à 1200 mm du sol
</t>
    </r>
    <r>
      <rPr>
        <sz val="14"/>
        <rFont val="Calibri"/>
        <family val="2"/>
      </rPr>
      <t>jamais au dessus d'une prise électrique et au minimum à 15 cm de l'axe des équipements électriques</t>
    </r>
  </si>
  <si>
    <r>
      <rPr>
        <sz val="14"/>
        <rFont val="Calibri"/>
        <family val="2"/>
      </rPr>
      <t>support mural avec bras mobile, écran orientable
prises sous les paillasses</t>
    </r>
  </si>
  <si>
    <r>
      <t xml:space="preserve">objectif de l'hygiène : </t>
    </r>
    <r>
      <rPr>
        <sz val="14"/>
        <rFont val="Calibri"/>
        <family val="2"/>
      </rPr>
      <t>ne pas faire apparaitre les cables (goulotte arrondie)</t>
    </r>
  </si>
  <si>
    <t>lavabo servant de lave-mains dimensions 50/34
col de cygne haut 30 cm</t>
  </si>
  <si>
    <t>portes</t>
  </si>
  <si>
    <t>Quoi ?
Objectifs et activités dans ce local?</t>
  </si>
  <si>
    <t>Qui ?
Personnes occupant et utilisant ce local?</t>
  </si>
  <si>
    <t xml:space="preserve">Quand ?
Durée, fréquence, plage horaire de l'activité?
</t>
  </si>
  <si>
    <t>Combien ?
Superficie, dimensions particulières?</t>
  </si>
  <si>
    <t>L 900 mm x H 600 mm</t>
  </si>
  <si>
    <t>plafonnier au centre du local
implantation du plafonnier pour éclairage optimal</t>
  </si>
  <si>
    <t>une prise zone materiel propre
une prise zone materiel sale</t>
  </si>
  <si>
    <t>accès soignant + chariot</t>
  </si>
  <si>
    <t>ferme porte avec cale intégrée</t>
  </si>
  <si>
    <t>extraction</t>
  </si>
  <si>
    <t>plan de travail</t>
  </si>
  <si>
    <t>LOCAL DE NETTOYAGE SERVICE</t>
  </si>
  <si>
    <t>Agents assurant le bionettoyage et equipe soignante</t>
  </si>
  <si>
    <t>Horaires d'ouverture du service</t>
  </si>
  <si>
    <r>
      <t xml:space="preserve">déchets ménagers </t>
    </r>
    <r>
      <rPr>
        <sz val="14"/>
        <color indexed="17"/>
        <rFont val="Calibri"/>
        <family val="2"/>
      </rPr>
      <t>et papier</t>
    </r>
  </si>
  <si>
    <t>affichage</t>
  </si>
  <si>
    <t xml:space="preserve">étagères </t>
  </si>
  <si>
    <t>rangement produits en cours d'utilisation</t>
  </si>
  <si>
    <t>rangement : bacs, franges et chiffons</t>
  </si>
  <si>
    <t xml:space="preserve">rail avec  clips pour fixation des manches </t>
  </si>
  <si>
    <t>stockage manches et balais</t>
  </si>
  <si>
    <t>plaque au mur avec 6 crochets</t>
  </si>
  <si>
    <t>stockage sacs  à linge ou filets</t>
  </si>
  <si>
    <t>tige pour séchage brosse autolaveuse</t>
  </si>
  <si>
    <t>tige rabattable sur charnière pour séchage brosse</t>
  </si>
  <si>
    <t>au dessus du bac sale de la paillasse</t>
  </si>
  <si>
    <t>marche pied</t>
  </si>
  <si>
    <t>chariots de nettoyage</t>
  </si>
  <si>
    <t>nettoyeur vapeur</t>
  </si>
  <si>
    <t>nettoyage des murs, vitres, du mobilier</t>
  </si>
  <si>
    <t>autolaveuse</t>
  </si>
  <si>
    <t>500 x 500 mm</t>
  </si>
  <si>
    <t>N'est présent dans le local nettoyage qu'un type de brosse, selon la nature du sol</t>
  </si>
  <si>
    <t>bac</t>
  </si>
  <si>
    <t>nettoyage du matériel</t>
  </si>
  <si>
    <t>dépose et égouttage du matériel</t>
  </si>
  <si>
    <r>
      <t xml:space="preserve"> 500 mm de part et d'autres des bacs </t>
    </r>
    <r>
      <rPr>
        <sz val="14"/>
        <color indexed="17"/>
        <rFont val="Calibri"/>
        <family val="2"/>
      </rPr>
      <t xml:space="preserve">en résine </t>
    </r>
  </si>
  <si>
    <t>remplissage bacs, nettoyage du matériel …</t>
  </si>
  <si>
    <t>bec long (250mm environ)
siphon décentré</t>
  </si>
  <si>
    <t>douchette et support</t>
  </si>
  <si>
    <t>eau froide, à proximité de la paillasse sale, longueur flexible suffisante pour être au dessus du siphon de sol</t>
  </si>
  <si>
    <t>siphon de sol avec caillebotis intégré dans le sol</t>
  </si>
  <si>
    <t>vidange autolaveuse</t>
  </si>
  <si>
    <t>300 x 300mm pour le caillebotis</t>
  </si>
  <si>
    <t xml:space="preserve">porte avec poignée et ferme porte </t>
  </si>
  <si>
    <t xml:space="preserve">passage ergonomique du matériel </t>
  </si>
  <si>
    <t>protection projections d'eau + chocs chariots, matériel mobile</t>
  </si>
  <si>
    <t>double flux avec débit d'extraction supérieur au soufflage</t>
  </si>
  <si>
    <t xml:space="preserve">bureau </t>
  </si>
  <si>
    <t>poste de travail</t>
  </si>
  <si>
    <t>étagère</t>
  </si>
  <si>
    <t>murs : du sol au plafond</t>
  </si>
  <si>
    <t xml:space="preserve"> Aux horaires de présence des médecins</t>
  </si>
  <si>
    <t>pour entretiens</t>
  </si>
  <si>
    <t>meuble bas</t>
  </si>
  <si>
    <t>pour médecins</t>
  </si>
  <si>
    <t>branchement appareils divers</t>
  </si>
  <si>
    <t>bloc prise de 2 PC</t>
  </si>
  <si>
    <t xml:space="preserve">plan convivial </t>
  </si>
  <si>
    <t xml:space="preserve">à préciser </t>
  </si>
  <si>
    <t>armoire ou meuble bas</t>
  </si>
  <si>
    <t>sur le bureau</t>
  </si>
  <si>
    <t xml:space="preserve">eclairage d'ambiance </t>
  </si>
  <si>
    <t xml:space="preserve">standard </t>
  </si>
  <si>
    <t>renouvellement sur la base de 25m3/h/occupant</t>
  </si>
  <si>
    <t>VMC</t>
  </si>
  <si>
    <t>Ventilation</t>
  </si>
  <si>
    <t>DAL</t>
  </si>
  <si>
    <t>EI</t>
  </si>
  <si>
    <t>450mm x 650 mm
au centre de la pièce</t>
  </si>
  <si>
    <t xml:space="preserve">3 pour prépa des injectables
</t>
  </si>
  <si>
    <t>au dessus du lave-mains</t>
  </si>
  <si>
    <r>
      <t>1200 mm x 800 mm</t>
    </r>
    <r>
      <rPr>
        <sz val="14"/>
        <rFont val="Calibri"/>
        <family val="2"/>
      </rPr>
      <t xml:space="preserve"> </t>
    </r>
  </si>
  <si>
    <t>ergotron</t>
  </si>
  <si>
    <t>type panel PC : unité centrale intégrée dans l'écran
Souris et clavier sans fil.</t>
  </si>
  <si>
    <t>obtenir 300 lux minimum en tous points</t>
  </si>
  <si>
    <t>mural en applique</t>
  </si>
  <si>
    <t xml:space="preserve">obtenir 500 lux minimum </t>
  </si>
  <si>
    <t>. Un secteur dédié aux préparations qui comporte :</t>
  </si>
  <si>
    <t>principe d'organisation</t>
  </si>
  <si>
    <t>Chantier</t>
  </si>
  <si>
    <t>fournisseur DAL</t>
  </si>
  <si>
    <r>
      <t xml:space="preserve">à proximité du point d'eau </t>
    </r>
    <r>
      <rPr>
        <sz val="14"/>
        <rFont val="Calibri"/>
        <family val="2"/>
      </rPr>
      <t>côté paillasse "sale" si possible sur le mur perpendiculaire à la paillasse (si il est attenant afin de limiter l'encombrement de la paillasse et de ne pas avoir d'écoulement d'eau au sol)</t>
    </r>
  </si>
  <si>
    <r>
      <t xml:space="preserve">tableau blanc </t>
    </r>
    <r>
      <rPr>
        <sz val="14"/>
        <rFont val="Calibri"/>
        <family val="2"/>
      </rPr>
      <t>aimanté</t>
    </r>
  </si>
  <si>
    <r>
      <t xml:space="preserve">rangement </t>
    </r>
    <r>
      <rPr>
        <sz val="14"/>
        <rFont val="Calibri"/>
        <family val="2"/>
      </rPr>
      <t>des EPI (gants, lunettes...), champs … (hors produits)</t>
    </r>
    <r>
      <rPr>
        <sz val="14"/>
        <color indexed="8"/>
        <rFont val="Calibri"/>
        <family val="2"/>
      </rPr>
      <t/>
    </r>
  </si>
  <si>
    <r>
      <t xml:space="preserve">sur toute la longueur au dessus des bacs </t>
    </r>
    <r>
      <rPr>
        <sz val="14"/>
        <rFont val="Calibri"/>
        <family val="2"/>
      </rPr>
      <t xml:space="preserve">
P 350 mm x H 1650 mm du sol (longueur 1,30m environ)</t>
    </r>
  </si>
  <si>
    <t>les angles des étagères devront être rond pour ne pas blesser les utilisateurs</t>
  </si>
  <si>
    <r>
      <t xml:space="preserve">sur mur opposé au lavabo : </t>
    </r>
    <r>
      <rPr>
        <sz val="14"/>
        <rFont val="Calibri"/>
        <family val="2"/>
      </rPr>
      <t xml:space="preserve">profondeur : 450 mm
modèle suspendu sans piètement : 1ère étagère arase inférieure à 1500 mm du sol, 2ème arase inférieure à 2000 mm du sol </t>
    </r>
  </si>
  <si>
    <t xml:space="preserve">plaque de 800 mm de long,arase inférieure à 1200 mm du sol 
</t>
  </si>
  <si>
    <t xml:space="preserve">nettoyage des sols </t>
  </si>
  <si>
    <r>
      <t>robinet mitigeur avec col de cygne pivotant</t>
    </r>
    <r>
      <rPr>
        <sz val="14"/>
        <rFont val="Calibri"/>
        <family val="2"/>
      </rPr>
      <t xml:space="preserve"> entre les 2 bacs</t>
    </r>
  </si>
  <si>
    <t>éclairage à détection de présence</t>
  </si>
  <si>
    <t>au dessus de l'étagère située au dessus de la paillasse</t>
  </si>
  <si>
    <t>1 PC à chaque extrémité</t>
  </si>
  <si>
    <t>alimentation du matériel de nettoyage (10/16A)</t>
  </si>
  <si>
    <r>
      <t xml:space="preserve">mur : zone plans de travail et bacs + sous étagères mur opposé au point d'eau </t>
    </r>
    <r>
      <rPr>
        <sz val="14"/>
        <rFont val="Calibri"/>
        <family val="2"/>
      </rPr>
      <t>sous les étagères
=&gt; sur toute la hauteur des murs de tout le local</t>
    </r>
  </si>
  <si>
    <t>RJ 45</t>
  </si>
  <si>
    <t>sous les étagères murales, à l'opposé de la paillasse</t>
  </si>
  <si>
    <t>à proximité du chariot (tablette informatique fixée sur chariot)</t>
  </si>
  <si>
    <t>sous les étagères murales (réparties sur la longueur des étagères) à l'opposé de la paillasse</t>
  </si>
  <si>
    <t>bloc prise de 4 PC, 3RJ45</t>
  </si>
  <si>
    <t>longeur 1400 mm x largeur 650 mm</t>
  </si>
  <si>
    <t>droit ou retour, à préciser avec DAL</t>
  </si>
  <si>
    <t>armoire métallique</t>
  </si>
  <si>
    <t>mobilier "standard"</t>
  </si>
  <si>
    <t>PC 10/16A</t>
  </si>
  <si>
    <t>protection chocs chariots et facilité de nettoyage</t>
  </si>
  <si>
    <t>10 m²</t>
  </si>
  <si>
    <t xml:space="preserve">stockage du matériel </t>
  </si>
  <si>
    <t>protection d'angle</t>
  </si>
  <si>
    <t xml:space="preserve">cornière aluminium (adapté aux pièces humides) </t>
  </si>
  <si>
    <t>6 vol/h</t>
  </si>
  <si>
    <t>informatique</t>
  </si>
  <si>
    <t>Autres</t>
  </si>
  <si>
    <t>Rafraichissement</t>
  </si>
  <si>
    <t>Armoire réfrigérateur de garnde taille 600x600xhaut 1800</t>
  </si>
  <si>
    <t xml:space="preserve">branchement PC </t>
  </si>
  <si>
    <t>Mobilier divers à faire figurer sur plan</t>
  </si>
  <si>
    <t>Quantité</t>
  </si>
  <si>
    <t>Quoi</t>
  </si>
  <si>
    <t xml:space="preserve">Où </t>
  </si>
  <si>
    <t>600x600x1100</t>
  </si>
  <si>
    <t>chariot mobile ménage</t>
  </si>
  <si>
    <t>secteur circulation</t>
  </si>
  <si>
    <t xml:space="preserve">encastré </t>
  </si>
  <si>
    <t>500x600x900</t>
  </si>
  <si>
    <t>600x1400x1200</t>
  </si>
  <si>
    <t>poubelle déchets hors DASRI</t>
  </si>
  <si>
    <t>Protection lisse basse</t>
  </si>
  <si>
    <t>main courantes</t>
  </si>
  <si>
    <t>CIRCULATION</t>
  </si>
  <si>
    <t>pour échange</t>
  </si>
  <si>
    <t>colonne pour médecins</t>
  </si>
  <si>
    <t>dossiers, documentations</t>
  </si>
  <si>
    <t>600x600x1900</t>
  </si>
  <si>
    <t>600x1200x850</t>
  </si>
  <si>
    <t>prévoir 2 écrans par ordinateur</t>
  </si>
  <si>
    <t>coté opposé aux postes de travail (hauteur 300)</t>
  </si>
  <si>
    <t>au dessus du meuble bas (hauteur 1100)</t>
  </si>
  <si>
    <r>
      <t xml:space="preserve">2 bacs L500 x l500 x profondeur 400 mm </t>
    </r>
    <r>
      <rPr>
        <sz val="14"/>
        <color indexed="17"/>
        <rFont val="Calibri"/>
        <family val="2"/>
      </rPr>
      <t xml:space="preserve">en résine </t>
    </r>
  </si>
  <si>
    <t>toutes circulations / coté droit et gauche</t>
  </si>
  <si>
    <t>confort de travail</t>
  </si>
  <si>
    <t>été rafraichi : ∆ -6°C/Text 
hiver : 21°C</t>
  </si>
  <si>
    <t>chantire</t>
  </si>
  <si>
    <t>soit un minimum de 50m3/h</t>
  </si>
  <si>
    <t>Surface au sol</t>
  </si>
  <si>
    <t>Surface stockage nécessaire</t>
  </si>
  <si>
    <t>Besoin en surface m² stockage</t>
  </si>
  <si>
    <r>
      <t xml:space="preserve">Coef </t>
    </r>
    <r>
      <rPr>
        <b/>
        <sz val="11"/>
        <color theme="1"/>
        <rFont val="Calibri"/>
        <family val="2"/>
        <scheme val="minor"/>
      </rPr>
      <t>foisonnement</t>
    </r>
  </si>
  <si>
    <t>linéaire complémentaire aux armoires</t>
  </si>
  <si>
    <t>protection de la porte et du champ de porte</t>
  </si>
  <si>
    <t>protection façade et champ</t>
  </si>
  <si>
    <t>toute largeur et toute hauteur</t>
  </si>
  <si>
    <t>P450 x L450 x H680</t>
  </si>
  <si>
    <t>MTI - Médicaments de Thérapie Innovantes</t>
  </si>
  <si>
    <t>Pôle BIOSPHARMS</t>
  </si>
  <si>
    <t>chariot de transport</t>
  </si>
  <si>
    <t>secteur circulation ou proximité</t>
  </si>
  <si>
    <t>400x600x1000</t>
  </si>
  <si>
    <t>Dimensions Lxlxh</t>
  </si>
  <si>
    <t>chariot/armoire linge propre/sale</t>
  </si>
  <si>
    <t xml:space="preserve">1 PC à 1m de haut ; </t>
  </si>
  <si>
    <t>en applique</t>
  </si>
  <si>
    <t xml:space="preserve">SHA à 1m de haut ; </t>
  </si>
  <si>
    <t>à proximité des portes (hors SHA)</t>
  </si>
  <si>
    <t>à proximité des portes (Hors PC)</t>
  </si>
  <si>
    <r>
      <t xml:space="preserve"> - Stockage du matériel nécessaire au bionettoyage 
 - Stockage des produits et des consommables
 - Nettoyage, remplissage et vidange du matériel de nettoyage (nettoyeur vapeur, </t>
    </r>
    <r>
      <rPr>
        <sz val="18"/>
        <color indexed="17"/>
        <rFont val="Calibri"/>
        <family val="2"/>
      </rPr>
      <t>autolaveuse</t>
    </r>
    <r>
      <rPr>
        <sz val="18"/>
        <color indexed="8"/>
        <rFont val="Calibri"/>
        <family val="2"/>
      </rPr>
      <t>, chariots nettoyage …)</t>
    </r>
  </si>
  <si>
    <t xml:space="preserve">_ Stockage du matériel mobile : minimum 5 m² =&gt; proposition de les ranger sous les étagères et de prévoir le rayonnage au dessus (2,3 m linéaire)
_ le stockage des sacs de linges propres est réalisé sous le rayonnage : 1,20 m de linaire sous les étagères (prévoir 2 supports à 3 crochets  de sacs linges sales)
_ dimension linéaire paillasse avec évier à 2 bacs (profondeur 400mm : minimum 2m30 linéaire)
_ dimension linéaire rayonnage :  au moins 3m50
_ circulation minimum de 1,2 m minimum entre équipements fixés aux murs
soit un local ménage de 10m² environ </t>
  </si>
  <si>
    <t>Pharmacie</t>
  </si>
  <si>
    <t xml:space="preserve">entre les 2 bacs </t>
  </si>
  <si>
    <t>arase inférieure entre 1100 et 1200 mm du sol</t>
  </si>
  <si>
    <r>
      <t xml:space="preserve">à proximité </t>
    </r>
    <r>
      <rPr>
        <sz val="14"/>
        <color indexed="17"/>
        <rFont val="Calibri"/>
        <family val="2"/>
      </rPr>
      <t>de la porte</t>
    </r>
    <r>
      <rPr>
        <sz val="14"/>
        <color indexed="8"/>
        <rFont val="Calibri"/>
        <family val="2"/>
      </rPr>
      <t xml:space="preserve"> visible avec coupelle  de collecte de l'excédent</t>
    </r>
  </si>
  <si>
    <r>
      <t xml:space="preserve">mobile </t>
    </r>
    <r>
      <rPr>
        <sz val="14"/>
        <rFont val="Calibri"/>
        <family val="2"/>
      </rPr>
      <t>(à roulettes)</t>
    </r>
  </si>
  <si>
    <r>
      <t xml:space="preserve">sous les bacs et plan de travail </t>
    </r>
    <r>
      <rPr>
        <sz val="14"/>
        <rFont val="Calibri"/>
        <family val="2"/>
      </rPr>
      <t xml:space="preserve">(garder une partie sans étagère pour glisser le support poubelle sous la paillasse salle) </t>
    </r>
  </si>
  <si>
    <t>Plan de paillasse à faire</t>
  </si>
  <si>
    <r>
      <t xml:space="preserve">900 mm pour 3 manches </t>
    </r>
    <r>
      <rPr>
        <sz val="14"/>
        <color theme="1"/>
        <rFont val="Calibri"/>
        <family val="2"/>
      </rPr>
      <t>sur le mur derrière la porte</t>
    </r>
  </si>
  <si>
    <t>L 1200 x l 600 x H 1000</t>
  </si>
  <si>
    <t>1200x600x1000</t>
  </si>
  <si>
    <t>700 x 650 x 1200 mm</t>
  </si>
  <si>
    <t>sous paillasse 400x400x400 mm</t>
  </si>
  <si>
    <t>lavage autolaveuse ou autre matériel</t>
  </si>
  <si>
    <t>PRISES ELECTRIQUES / COURANTS FAIBLES ET INFORMATIQUES</t>
  </si>
  <si>
    <t xml:space="preserve">Décochoc </t>
  </si>
  <si>
    <t>extraction minimale à 35 m3/h 
soufflage minimum 25m3/h</t>
  </si>
  <si>
    <t>LOCAL DE NETTOYAGE ZAC</t>
  </si>
  <si>
    <r>
      <t xml:space="preserve"> - Stockage du matériel nécessaire au bionettoyage 
 - Stockage des produits et des consommables
</t>
    </r>
    <r>
      <rPr>
        <sz val="18"/>
        <color rgb="FFFF0000"/>
        <rFont val="Calibri"/>
        <family val="2"/>
        <scheme val="minor"/>
      </rPr>
      <t xml:space="preserve"> - Nettoyage, remplissage et vidange du matériel de nettoyage (nettoyeur vapeur, </t>
    </r>
    <r>
      <rPr>
        <sz val="18"/>
        <color rgb="FFFF0000"/>
        <rFont val="Calibri"/>
        <family val="2"/>
      </rPr>
      <t>autolaveuse, chariots nettoyage …)</t>
    </r>
  </si>
  <si>
    <t xml:space="preserve">parfaitement étanche et lessivable </t>
  </si>
  <si>
    <t>acier laqué avec Qualicoat</t>
  </si>
  <si>
    <t>selon schéma des pressions</t>
  </si>
  <si>
    <t>local à qualifier en pression et à qualifier en particulaire (en activité et repos)</t>
  </si>
  <si>
    <t>CTA process labo</t>
  </si>
  <si>
    <t>BUREAU Pharmaciens</t>
  </si>
  <si>
    <t xml:space="preserve"> - Bureau dédié à 2 pharmaciens : taches de rédaction, protocoles, planifications CR, passation de consignes.
</t>
  </si>
  <si>
    <t>2 pharmaciens</t>
  </si>
  <si>
    <t>Surface de 18m² minimum</t>
  </si>
  <si>
    <t>téléphone DECT</t>
  </si>
  <si>
    <t>commande par interrupteur</t>
  </si>
  <si>
    <t>niveau d'éclairement réglementaire</t>
  </si>
  <si>
    <t xml:space="preserve"> 1 PC 16 A</t>
  </si>
  <si>
    <t>BUREAU resp MTI</t>
  </si>
  <si>
    <t xml:space="preserve"> - Bureau du responsable chargé d'encadrer l'équipe  de l'unité 
 - Entretien (échanges, consgnes,…)</t>
  </si>
  <si>
    <t xml:space="preserve"> 1 pharmacien </t>
  </si>
  <si>
    <t xml:space="preserve"> Aux horaires de fonctionnement du service</t>
  </si>
  <si>
    <t>10 à 12 m²</t>
  </si>
  <si>
    <t>bloc prise de  PC, 3RJ45</t>
  </si>
  <si>
    <t>1 PC 16A</t>
  </si>
  <si>
    <t>prévoir 25 m3/h</t>
  </si>
  <si>
    <t>vestiaires,</t>
  </si>
  <si>
    <t>salle de pause,</t>
  </si>
  <si>
    <t>sanitaire</t>
  </si>
  <si>
    <t>quai de déchargement</t>
  </si>
  <si>
    <t>Approvisionnement en azote</t>
  </si>
  <si>
    <t xml:space="preserve">Zone de la boratoire périphérique </t>
  </si>
  <si>
    <t>Mutualisé avec la pharmacie</t>
  </si>
  <si>
    <t>Proximité des pharmaciens et logisticiens</t>
  </si>
  <si>
    <t>entrée</t>
  </si>
  <si>
    <t>LOCAL décartonnage produits sensibles MTI</t>
  </si>
  <si>
    <t xml:space="preserve">Stockage matériel + cartons bruns
</t>
  </si>
  <si>
    <t>porte de 93 minimum (tiercé ?)</t>
  </si>
  <si>
    <t>Portes d'accés</t>
  </si>
  <si>
    <t>largeur minimum 93 (tiercé préférée en 123)</t>
  </si>
  <si>
    <t>stockage documents et formulaires divers</t>
  </si>
  <si>
    <t>bloc prise de 4PC, 3RJ45</t>
  </si>
  <si>
    <t xml:space="preserve">forme à préciser </t>
  </si>
  <si>
    <t>minium 600x1200</t>
  </si>
  <si>
    <t xml:space="preserve">plan de travail en stratifié compact </t>
  </si>
  <si>
    <t>container cartons sur roulette</t>
  </si>
  <si>
    <t>Tous les emballages de décartonnage</t>
  </si>
  <si>
    <t>120 litres</t>
  </si>
  <si>
    <t>Tous les emballages plastique</t>
  </si>
  <si>
    <t>container plastiques sur roulette</t>
  </si>
  <si>
    <r>
      <t xml:space="preserve">Référent logistique / Pharmacien 
Avec </t>
    </r>
    <r>
      <rPr>
        <sz val="18"/>
        <color rgb="FFFF0000"/>
        <rFont val="Calibri"/>
        <family val="2"/>
        <scheme val="minor"/>
      </rPr>
      <t>2 passe-plats donnant vers le local décongélation stock (ou guichet ?) fonctions à justifier</t>
    </r>
  </si>
  <si>
    <t>Décongélation Stocks</t>
  </si>
  <si>
    <t>les personnels équipe pharmacie</t>
  </si>
  <si>
    <r>
      <t xml:space="preserve"> - Stockage en flux tendu (vide-plein) des cellules, médicaments, dispositifs médicaux, solutés destinés à la prépartion des MTI, à température ambiante et à conservation au froid (4 °C, -20 °C et -80 °C).
- Préparation des injectables sur un plan de travail en inox 316 L positionné le long du mur, avec un écran informatique permettant de visualiser le protocole de préparation et les prescriptions associées l'écran de l'ordinateur est fixé au mur et le clavier est localisé sur une tablette coulissante sous la paillasse </t>
    </r>
    <r>
      <rPr>
        <sz val="18"/>
        <rFont val="Calibri"/>
        <family val="2"/>
      </rPr>
      <t xml:space="preserve">
 - Préparation des produits destinés à être transférés vers la ZAC ; 2 passes plats en surpression vers la ZAC
- Envoi des prélèvements au « fil de l’eau » 
- Gestion du stock par le pharmacien
- Présence d'un charios médicaments MTI
- Accés par un sas de surhabillage (cf fiche local dédiée)
</t>
    </r>
  </si>
  <si>
    <t>L'accés se fera parle sas de suhabillage</t>
  </si>
  <si>
    <t xml:space="preserve">.un secteur de stockage des médicaments, produits et médicaments préparés </t>
  </si>
  <si>
    <t>1 frigo armoire 4 °C</t>
  </si>
  <si>
    <t>1 armoire congélateur -80°C ; avec possibilité d'en mettre un 2ième</t>
  </si>
  <si>
    <t>1 armoire congélateur -20 °C ; avec possibilité d'en mettre un 2ième</t>
  </si>
  <si>
    <t>le clavier d'ordinateur sera sur une tablette coulissante</t>
  </si>
  <si>
    <t>sur un coté de la pièce</t>
  </si>
  <si>
    <t>2 armoires à pharmacie 1200x650x2000</t>
  </si>
  <si>
    <r>
      <t xml:space="preserve">1200 mm </t>
    </r>
    <r>
      <rPr>
        <sz val="14"/>
        <rFont val="Calibri"/>
        <family val="2"/>
      </rPr>
      <t>de façade, 65 cm de profondeur 2 m de haut</t>
    </r>
  </si>
  <si>
    <t>préparation des produits vers la ZAC et réception des produits de la ZAC</t>
  </si>
  <si>
    <t>Inox 316 L</t>
  </si>
  <si>
    <t>1 poste de travail dédié avce écran fixé au mur</t>
  </si>
  <si>
    <t>dimension : 1600x700 minimum avec piètement + plateau en inox</t>
  </si>
  <si>
    <t>fixation d'un écran au dessus de la paillasse</t>
  </si>
  <si>
    <t xml:space="preserve">réfrigérateur </t>
  </si>
  <si>
    <t>congélateur -20 °C et -80 ° C</t>
  </si>
  <si>
    <t>possibilité d'en installer un 3ième et un 4ième ; Surveillance par sondes JRI et enregistement GTB</t>
  </si>
  <si>
    <t xml:space="preserve">fixation du clavier et de la souris sous la paillasse de préparation </t>
  </si>
  <si>
    <t>1 seul lave-main est nécessaire, en entrée du local (SHA à côté des portes)</t>
  </si>
  <si>
    <t>éclairage de la zone (luminaires étanches par pavé)</t>
  </si>
  <si>
    <t>éclairage de la zone de décongélation au dessus du poste de préparation (luminaires étanches par pavé)</t>
  </si>
  <si>
    <t>bloc prise de 4PC, 3RJ45
au dessus de la tablette</t>
  </si>
  <si>
    <t xml:space="preserve">PC  </t>
  </si>
  <si>
    <t xml:space="preserve">alimentation ordinateurs de préparation </t>
  </si>
  <si>
    <t>branchement poste de travail supplémentaire éventuel</t>
  </si>
  <si>
    <t>branchements réfrigérateurs et congélateurs</t>
  </si>
  <si>
    <t xml:space="preserve">chariots </t>
  </si>
  <si>
    <t xml:space="preserve">en fonction </t>
  </si>
  <si>
    <t>ZAC - Zone d'Activité Classée - salle Blanche</t>
  </si>
  <si>
    <t>Local de 25 m²
Plan de travail longueur minimum 1,60 m xlarg 0,7m
en inox 316 L à proximité des sas passes plats</t>
  </si>
  <si>
    <t>L'accés se fera par un sas en surpression de Classe C</t>
  </si>
  <si>
    <t>1 poste de travail dédié avec écran fixé au mur</t>
  </si>
  <si>
    <t>Présence d'un isolateur avec extraction directe vers l'extérieur / filtration type H14</t>
  </si>
  <si>
    <t>18 à 25 °C en intérieur par -10 °C et +42 °C extérieurs sur une durée de 16 heures</t>
  </si>
  <si>
    <t>Régulation, maitrise de la Température</t>
  </si>
  <si>
    <t>Monitorage et enregistrement de la T°</t>
  </si>
  <si>
    <t>Présence d'une hotte PSM classe IIB, avec extraction directe vers l'extérieur / filtration type H14</t>
  </si>
  <si>
    <t>La hotte PSM et l'isolateur seront qualifiés en Classe A</t>
  </si>
  <si>
    <t>Une partie stockage du matériel de laboratoire (type armoire de pharmacie 1200x600x2000)</t>
  </si>
  <si>
    <t>Réception des produits de la zone de décongélation et préparation des produits finis</t>
  </si>
  <si>
    <t>chariots / table roulante</t>
  </si>
  <si>
    <t>plastiques</t>
  </si>
  <si>
    <t>mobile à coté hotte/PSM</t>
  </si>
  <si>
    <t>branchement divers</t>
  </si>
  <si>
    <t xml:space="preserve">bloc prise de 4 PC, 3 RJ45
</t>
  </si>
  <si>
    <t xml:space="preserve">branchement </t>
  </si>
  <si>
    <t xml:space="preserve">prises de courant 10/16 A réparties
hauteur : 1300 mm du sol fini                </t>
  </si>
  <si>
    <t>Monitorage et enregistrements</t>
  </si>
  <si>
    <t>.-40 Pa</t>
  </si>
  <si>
    <t>Interphonie</t>
  </si>
  <si>
    <t>interphonie main libre entre la zone de décongélation et la ZAC</t>
  </si>
  <si>
    <t>Commande par interrupteur fémoral ou coude</t>
  </si>
  <si>
    <t>RJ45</t>
  </si>
  <si>
    <t>dédiée au téléphone</t>
  </si>
  <si>
    <t>Large paroi vitrée entre ZAC et local de stockage décongélation (minimum 3m²).</t>
  </si>
  <si>
    <r>
      <t>Local destiné à la préparation des MTI. Température ambiante constante entre 18°C à 25°C. Local en surpression +40 Pa.
Local de Classe B à qualifier au repos et en activité.
Préparation des MTI sur un plan de travail en inox 316 L positionné le long du mur, avec un écran informatique permettant de visualiser le protocole de préparation et les prescriptions associées l'écran de l'ordinateur est fixé au mur et le clavier est localisé sur une tablette coulissante sous la paillasse.</t>
    </r>
    <r>
      <rPr>
        <sz val="18"/>
        <rFont val="Calibri"/>
        <family val="2"/>
      </rPr>
      <t xml:space="preserve">
3 passes plats en surpression dont le niveau de surpression est inférieur à celui de la ZAC (2 vers la zone de décongélation/stock + 1 vers Déchets DASRI)
Organisation et manipulation gérée par le pharmacien
Présence d'un chariot destiné aux MTI
Accés par un sas d'habillage destiné aux gants stériles , aux casaques,...(cf fiche local dédiée)
</t>
    </r>
  </si>
  <si>
    <t xml:space="preserve">La  présente fiche décrit le principe de 4 sas avec des particularité inhérentes à chacun d'eux :
- sas de surhabillage
- sas vestiaire
- sas de classe D
- sas de classe C
</t>
  </si>
  <si>
    <t>La surface de chaque sas sera comprise entre 4m² et 10 m²</t>
  </si>
  <si>
    <t>2- sas vestiaire : liaison entre locaux entrée/sas classe D</t>
  </si>
  <si>
    <t>1- sas de surhabillage pour le personnel : liaison entre locaux entrée/décartonnage/décongél-stock</t>
  </si>
  <si>
    <t>3- sas Classe D : liaison entre locaux sas vestiaire/sas classe C</t>
  </si>
  <si>
    <t>4- sas Classe C : liaison entre locaux sas Classe D/ZAC Classe B</t>
  </si>
  <si>
    <t>comprend un déshabilloir fermé</t>
  </si>
  <si>
    <t>pour sas 1,2,3,4</t>
  </si>
  <si>
    <t>pour sas 2</t>
  </si>
  <si>
    <t>SAS : surhabillage // Vestiaire // D // C</t>
  </si>
  <si>
    <t>plafonnier par détection 1s à 60 s</t>
  </si>
  <si>
    <t>ferme porte interlocking</t>
  </si>
  <si>
    <t>Maitrise de la dépression</t>
  </si>
  <si>
    <t xml:space="preserve">selon schéma fonctionnel </t>
  </si>
  <si>
    <t>Monitorage et enregistrements : Présence de Magnehélic visibles en entrée et sortie</t>
  </si>
  <si>
    <t xml:space="preserve">Extension </t>
  </si>
  <si>
    <t>Local VDI</t>
  </si>
  <si>
    <t>vestiaire</t>
  </si>
  <si>
    <t xml:space="preserve">comprend 1 passe plats communiquant vers le local Déchets DASRI
</t>
  </si>
  <si>
    <t>passe plats en surpression par rapport la pression du sas Classe D</t>
  </si>
  <si>
    <t>passe plats en surpression par rapport la pression du sas Classe C</t>
  </si>
  <si>
    <t>passe plats en surpression par rapport la pression du local déchets DASRI</t>
  </si>
  <si>
    <t>sas en surpression par rapport au sas vestiaire</t>
  </si>
  <si>
    <t>sas sans pression particulière ; prévoir renouvellement d'air 3 vol/h minimum</t>
  </si>
  <si>
    <t>L'organisation des pressions est précisée sur le schéma fonctionnel</t>
  </si>
  <si>
    <t>sas en dépression par rapport au sas Classe D</t>
  </si>
  <si>
    <t xml:space="preserve"> LOCAL DECHETS DASRI</t>
  </si>
  <si>
    <t>Collecte des déchets et déchets de préparation MTI
Désactivation des produits biologiques utilisés ; Neutralisation des produits chimiques emplotés.</t>
  </si>
  <si>
    <t>Environ 5 à 8 m²</t>
  </si>
  <si>
    <t>Plan de travail</t>
  </si>
  <si>
    <t>dépose matériel et DASRI</t>
  </si>
  <si>
    <t>minimum L 600 x P600 mm ; devant chaque passe plats</t>
  </si>
  <si>
    <t>plan de travail en inox 316 L</t>
  </si>
  <si>
    <t>dépression de -20 Pa</t>
  </si>
  <si>
    <t>contrôle par Magnéhélic et enregistements</t>
  </si>
  <si>
    <t>protection projections de produits</t>
  </si>
  <si>
    <t xml:space="preserve">murs : toute hauteur </t>
  </si>
  <si>
    <t>branchement d'un autoclave</t>
  </si>
  <si>
    <t xml:space="preserve">prises de courant 400V tétra ; hauteur : 1300 mm du sol fini                </t>
  </si>
  <si>
    <t>espace réservé autoclave</t>
  </si>
  <si>
    <t>mode d'élimination des produits utilisés</t>
  </si>
  <si>
    <t>espace en réserve pour évolution d'activité</t>
  </si>
  <si>
    <t>stockage de javel</t>
  </si>
  <si>
    <t>désactivaion de produits + nettoyage</t>
  </si>
  <si>
    <t>Prévoir un robinet de distribution + récipient de récupération de l'éxcédent.</t>
  </si>
  <si>
    <t>3 bidons de 10 l (1 vide en réappro + 1 réserve+ 1 en usage). Bidon situé sur tablette avec robinet et flexible d'usage</t>
  </si>
  <si>
    <t>lave main vestiaire</t>
  </si>
  <si>
    <t>auge chirurgicale sas classe D</t>
  </si>
  <si>
    <t xml:space="preserve">hygiène </t>
  </si>
  <si>
    <t>auge spécialisée en inox (sans soudure apparente) ; entièrement désinfectable</t>
  </si>
  <si>
    <t>rangements des casaques, gants</t>
  </si>
  <si>
    <t>pour sas 4 : linéaire minimum 2m ; prof minimum 0,3m ; possibilité de mettre des paniers 300x300x300 sur les étagères.</t>
  </si>
  <si>
    <t>armoire /étagères : sans fixation aux murs</t>
  </si>
  <si>
    <t>1mx1m
 autoclave à double entrée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</si>
</sst>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font>
      <sz val="11"/>
      <color theme="1"/>
      <name val="Calibri"/>
      <family val="2"/>
      <scheme val="minor"/>
    </font>
    <font>
      <sz val="18"/>
      <color indexed="8"/>
      <name val="Calibri"/>
      <family val="2"/>
    </font>
    <font>
      <b/>
      <sz val="18"/>
      <color indexed="8"/>
      <name val="Calibri"/>
      <family val="2"/>
    </font>
    <font>
      <sz val="16"/>
      <color indexed="8"/>
      <name val="Calibri"/>
      <family val="2"/>
    </font>
    <font>
      <b/>
      <sz val="11"/>
      <color indexed="8"/>
      <name val="Calibri"/>
      <family val="2"/>
    </font>
    <font>
      <sz val="14"/>
      <name val="Calibri"/>
      <family val="2"/>
    </font>
    <font>
      <sz val="11"/>
      <color rgb="FFFF0000"/>
      <name val="Calibri"/>
      <family val="2"/>
      <scheme val="minor"/>
    </font>
    <font>
      <sz val="18"/>
      <color theme="1"/>
      <name val="Calibri"/>
      <family val="2"/>
      <scheme val="minor"/>
    </font>
    <font>
      <sz val="12"/>
      <color theme="1"/>
      <name val="Calibri"/>
      <family val="2"/>
      <scheme val="minor"/>
    </font>
    <font>
      <sz val="14"/>
      <color theme="1"/>
      <name val="Calibri"/>
      <family val="2"/>
      <scheme val="minor"/>
    </font>
    <font>
      <sz val="14"/>
      <name val="Calibri"/>
      <family val="2"/>
      <scheme val="minor"/>
    </font>
    <font>
      <sz val="11"/>
      <name val="Calibri"/>
      <family val="2"/>
      <scheme val="minor"/>
    </font>
    <font>
      <sz val="10"/>
      <color theme="1"/>
      <name val="Calibri"/>
      <family val="2"/>
      <scheme val="minor"/>
    </font>
    <font>
      <sz val="14"/>
      <color rgb="FFFF0000"/>
      <name val="Calibri"/>
      <family val="2"/>
      <scheme val="minor"/>
    </font>
    <font>
      <i/>
      <sz val="11"/>
      <color rgb="FFFF0000"/>
      <name val="Calibri"/>
      <family val="2"/>
      <scheme val="minor"/>
    </font>
    <font>
      <sz val="22"/>
      <color theme="1"/>
      <name val="Calibri"/>
      <family val="2"/>
      <scheme val="minor"/>
    </font>
    <font>
      <sz val="16"/>
      <color theme="1"/>
      <name val="Calibri"/>
      <family val="2"/>
      <scheme val="minor"/>
    </font>
    <font>
      <b/>
      <sz val="14"/>
      <color theme="1"/>
      <name val="Calibri"/>
      <family val="2"/>
      <scheme val="minor"/>
    </font>
    <font>
      <sz val="12"/>
      <color rgb="FFFF0000"/>
      <name val="Calibri"/>
      <family val="2"/>
      <scheme val="minor"/>
    </font>
    <font>
      <sz val="14"/>
      <color indexed="8"/>
      <name val="Calibri"/>
      <family val="2"/>
    </font>
    <font>
      <i/>
      <sz val="14"/>
      <name val="Calibri"/>
      <family val="2"/>
      <scheme val="minor"/>
    </font>
    <font>
      <sz val="12"/>
      <color indexed="8"/>
      <name val="Calibri"/>
      <family val="2"/>
    </font>
    <font>
      <strike/>
      <sz val="12"/>
      <color theme="1"/>
      <name val="Calibri"/>
      <family val="2"/>
      <scheme val="minor"/>
    </font>
    <font>
      <sz val="12"/>
      <name val="Calibri"/>
      <family val="2"/>
      <scheme val="minor"/>
    </font>
    <font>
      <sz val="18"/>
      <color indexed="17"/>
      <name val="Calibri"/>
      <family val="2"/>
    </font>
    <font>
      <sz val="14"/>
      <color indexed="17"/>
      <name val="Calibri"/>
      <family val="2"/>
    </font>
    <font>
      <sz val="14"/>
      <color rgb="FF00B050"/>
      <name val="Calibri"/>
      <family val="2"/>
      <scheme val="minor"/>
    </font>
    <font>
      <strike/>
      <sz val="14"/>
      <color theme="1"/>
      <name val="Calibri"/>
      <family val="2"/>
      <scheme val="minor"/>
    </font>
    <font>
      <b/>
      <sz val="24"/>
      <name val="Geometr706 BlkCn BT"/>
    </font>
    <font>
      <b/>
      <sz val="24"/>
      <name val="Calibri"/>
      <family val="2"/>
      <scheme val="minor"/>
    </font>
    <font>
      <b/>
      <sz val="24"/>
      <name val="Geometr706 BdCn BT"/>
    </font>
    <font>
      <b/>
      <sz val="26"/>
      <name val="Calibri"/>
      <family val="2"/>
      <scheme val="minor"/>
    </font>
    <font>
      <sz val="18"/>
      <name val="Calibri"/>
      <family val="2"/>
      <scheme val="minor"/>
    </font>
    <font>
      <sz val="18"/>
      <name val="Calibri"/>
      <family val="2"/>
    </font>
    <font>
      <u/>
      <sz val="18"/>
      <color theme="1"/>
      <name val="Calibri"/>
      <family val="2"/>
      <scheme val="minor"/>
    </font>
    <font>
      <b/>
      <sz val="20"/>
      <color rgb="FFFF0000"/>
      <name val="Calibri"/>
      <family val="2"/>
      <scheme val="minor"/>
    </font>
    <font>
      <b/>
      <sz val="26"/>
      <color rgb="FFFF0000"/>
      <name val="Calibri"/>
      <family val="2"/>
      <scheme val="minor"/>
    </font>
    <font>
      <b/>
      <sz val="22"/>
      <color rgb="FFFF0000"/>
      <name val="Calibri"/>
      <family val="2"/>
      <scheme val="minor"/>
    </font>
    <font>
      <b/>
      <sz val="22"/>
      <name val="Geometr706 BlkCn BT"/>
    </font>
    <font>
      <b/>
      <sz val="16"/>
      <name val="Geometr706 BlkCn BT"/>
    </font>
    <font>
      <b/>
      <sz val="22"/>
      <name val="Calibri"/>
      <family val="2"/>
      <scheme val="minor"/>
    </font>
    <font>
      <b/>
      <sz val="12"/>
      <name val="Calibri"/>
      <family val="2"/>
      <scheme val="minor"/>
    </font>
    <font>
      <b/>
      <sz val="20"/>
      <name val="Calibri"/>
      <family val="2"/>
      <scheme val="minor"/>
    </font>
    <font>
      <sz val="9"/>
      <color theme="1"/>
      <name val="Calibri"/>
      <family val="2"/>
      <scheme val="minor"/>
    </font>
    <font>
      <sz val="9"/>
      <name val="Calibri"/>
      <family val="2"/>
      <scheme val="minor"/>
    </font>
    <font>
      <b/>
      <sz val="22"/>
      <name val="Geometr706 BdCn BT"/>
    </font>
    <font>
      <b/>
      <sz val="16"/>
      <color theme="1"/>
      <name val="Calibri"/>
      <family val="2"/>
      <scheme val="minor"/>
    </font>
    <font>
      <b/>
      <sz val="14"/>
      <name val="Geometr706 BlkCn BT"/>
    </font>
    <font>
      <b/>
      <sz val="11"/>
      <color theme="1"/>
      <name val="Calibri"/>
      <family val="2"/>
      <scheme val="minor"/>
    </font>
    <font>
      <b/>
      <u/>
      <sz val="11"/>
      <color theme="1"/>
      <name val="Calibri"/>
      <family val="2"/>
      <scheme val="minor"/>
    </font>
    <font>
      <sz val="14"/>
      <color theme="1"/>
      <name val="Calibri"/>
      <family val="2"/>
    </font>
    <font>
      <sz val="18"/>
      <color rgb="FFFF0000"/>
      <name val="Calibri"/>
      <family val="2"/>
      <scheme val="minor"/>
    </font>
    <font>
      <sz val="18"/>
      <color rgb="FFFF0000"/>
      <name val="Calibri"/>
      <family val="2"/>
    </font>
    <font>
      <sz val="22"/>
      <color rgb="FF0070C0"/>
      <name val="Calibri"/>
      <family val="2"/>
      <scheme val="minor"/>
    </font>
    <font>
      <sz val="20"/>
      <color theme="1"/>
      <name val="Calibri"/>
      <family val="2"/>
      <scheme val="minor"/>
    </font>
    <font>
      <b/>
      <sz val="20"/>
      <name val="Geometr706 BdCn BT"/>
    </font>
  </fonts>
  <fills count="13">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rgb="FFFF0000"/>
        <bgColor indexed="64"/>
      </patternFill>
    </fill>
    <fill>
      <patternFill patternType="solid">
        <fgColor rgb="FF92D050"/>
        <bgColor indexed="64"/>
      </patternFill>
    </fill>
  </fills>
  <borders count="65">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761">
    <xf numFmtId="0" fontId="0" fillId="0" borderId="0" xfId="0"/>
    <xf numFmtId="0" fontId="0" fillId="0" borderId="1" xfId="0" applyBorder="1"/>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wrapText="1"/>
    </xf>
    <xf numFmtId="0" fontId="0" fillId="0" borderId="9" xfId="0" applyBorder="1" applyAlignment="1">
      <alignment horizont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0" fillId="0" borderId="14"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0" fillId="0" borderId="0" xfId="0"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xf>
    <xf numFmtId="0" fontId="9" fillId="0" borderId="10" xfId="0" applyFont="1" applyBorder="1" applyAlignment="1">
      <alignment horizontal="left" vertical="center" wrapText="1"/>
    </xf>
    <xf numFmtId="0" fontId="9" fillId="0" borderId="12" xfId="0" applyFont="1" applyBorder="1" applyAlignment="1">
      <alignment horizontal="center" vertical="center" wrapText="1"/>
    </xf>
    <xf numFmtId="0" fontId="0" fillId="2" borderId="12" xfId="0" applyFill="1" applyBorder="1"/>
    <xf numFmtId="0" fontId="0" fillId="2" borderId="13" xfId="0" applyFill="1" applyBorder="1"/>
    <xf numFmtId="0" fontId="0" fillId="2" borderId="22" xfId="0" applyFill="1" applyBorder="1"/>
    <xf numFmtId="0" fontId="0" fillId="2" borderId="23" xfId="0" applyFill="1" applyBorder="1"/>
    <xf numFmtId="0" fontId="9" fillId="0" borderId="14" xfId="0" applyFont="1" applyBorder="1" applyAlignment="1">
      <alignment horizontal="left" vertical="center" wrapText="1"/>
    </xf>
    <xf numFmtId="0" fontId="0" fillId="2" borderId="16" xfId="0" applyFill="1" applyBorder="1"/>
    <xf numFmtId="0" fontId="0" fillId="2" borderId="17" xfId="0" applyFill="1" applyBorder="1"/>
    <xf numFmtId="0" fontId="9" fillId="0" borderId="21" xfId="0" applyFont="1" applyBorder="1" applyAlignment="1">
      <alignment vertical="center" wrapText="1"/>
    </xf>
    <xf numFmtId="0" fontId="9" fillId="0" borderId="25" xfId="0" applyFont="1" applyBorder="1" applyAlignment="1">
      <alignment horizontal="center" vertical="center" wrapText="1"/>
    </xf>
    <xf numFmtId="0" fontId="9" fillId="0" borderId="27" xfId="0" applyFont="1" applyBorder="1" applyAlignment="1">
      <alignment horizontal="left" vertical="center" wrapText="1"/>
    </xf>
    <xf numFmtId="0" fontId="9" fillId="0" borderId="0" xfId="0" applyFont="1" applyBorder="1" applyAlignment="1">
      <alignment horizontal="center" vertical="center" wrapText="1"/>
    </xf>
    <xf numFmtId="0" fontId="9" fillId="0" borderId="28" xfId="0" applyFont="1" applyBorder="1" applyAlignment="1">
      <alignment horizontal="left" vertical="center" wrapText="1"/>
    </xf>
    <xf numFmtId="0" fontId="9" fillId="0" borderId="29" xfId="0" applyFont="1" applyBorder="1" applyAlignment="1">
      <alignment horizontal="center" vertical="center" wrapText="1"/>
    </xf>
    <xf numFmtId="0" fontId="9" fillId="0" borderId="30" xfId="0" applyFont="1" applyBorder="1" applyAlignment="1">
      <alignment horizontal="left" vertical="center" wrapText="1"/>
    </xf>
    <xf numFmtId="0" fontId="0" fillId="2" borderId="34" xfId="0" applyFill="1" applyBorder="1"/>
    <xf numFmtId="0" fontId="9" fillId="0" borderId="35" xfId="0" applyFont="1" applyBorder="1" applyAlignment="1">
      <alignment horizontal="center" vertical="center" wrapText="1"/>
    </xf>
    <xf numFmtId="0" fontId="10" fillId="0" borderId="21" xfId="0" applyFont="1" applyBorder="1" applyAlignment="1">
      <alignment horizontal="left" vertical="center" wrapText="1"/>
    </xf>
    <xf numFmtId="0" fontId="10" fillId="0" borderId="22" xfId="0" applyFont="1" applyBorder="1" applyAlignment="1">
      <alignment horizontal="center" vertical="center" wrapText="1"/>
    </xf>
    <xf numFmtId="0" fontId="9" fillId="0" borderId="36" xfId="0" applyFont="1" applyBorder="1" applyAlignment="1">
      <alignment horizontal="left" vertical="center" wrapText="1"/>
    </xf>
    <xf numFmtId="0" fontId="10" fillId="0" borderId="21" xfId="0" applyFont="1" applyBorder="1" applyAlignment="1">
      <alignment vertical="center" wrapText="1"/>
    </xf>
    <xf numFmtId="0" fontId="0" fillId="2" borderId="29" xfId="0" applyFill="1" applyBorder="1"/>
    <xf numFmtId="0" fontId="0" fillId="2" borderId="37" xfId="0" applyFill="1" applyBorder="1"/>
    <xf numFmtId="0" fontId="10" fillId="0" borderId="14" xfId="0" applyFont="1" applyBorder="1" applyAlignment="1">
      <alignment vertical="center" wrapText="1"/>
    </xf>
    <xf numFmtId="0" fontId="10" fillId="0" borderId="10" xfId="0" applyFont="1" applyBorder="1" applyAlignment="1">
      <alignment horizontal="left" vertical="center" wrapText="1"/>
    </xf>
    <xf numFmtId="0" fontId="10" fillId="0" borderId="12" xfId="0" applyFont="1" applyBorder="1" applyAlignment="1">
      <alignment horizontal="center" vertical="center" wrapText="1"/>
    </xf>
    <xf numFmtId="0" fontId="11" fillId="2" borderId="12" xfId="0" applyFont="1" applyFill="1" applyBorder="1"/>
    <xf numFmtId="0" fontId="11" fillId="2" borderId="13" xfId="0" applyFont="1" applyFill="1" applyBorder="1"/>
    <xf numFmtId="0" fontId="11" fillId="2" borderId="22" xfId="0" applyFont="1" applyFill="1" applyBorder="1"/>
    <xf numFmtId="0" fontId="11" fillId="2" borderId="23" xfId="0" applyFont="1" applyFill="1" applyBorder="1"/>
    <xf numFmtId="0" fontId="10" fillId="0" borderId="10" xfId="0" applyFont="1" applyBorder="1" applyAlignment="1">
      <alignment vertical="center" wrapText="1"/>
    </xf>
    <xf numFmtId="0" fontId="10" fillId="0" borderId="35"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36" xfId="0" applyFont="1" applyBorder="1" applyAlignment="1">
      <alignment horizontal="left" vertical="center" wrapText="1"/>
    </xf>
    <xf numFmtId="0" fontId="0" fillId="2" borderId="35" xfId="0" applyFill="1" applyBorder="1"/>
    <xf numFmtId="0" fontId="0" fillId="2" borderId="40" xfId="0" applyFill="1" applyBorder="1"/>
    <xf numFmtId="0" fontId="9" fillId="3" borderId="24"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0" fillId="2" borderId="41" xfId="0" applyFill="1" applyBorder="1"/>
    <xf numFmtId="0" fontId="9" fillId="3" borderId="31" xfId="0" applyFont="1" applyFill="1" applyBorder="1" applyAlignment="1">
      <alignment horizontal="center" vertical="center" wrapText="1"/>
    </xf>
    <xf numFmtId="0" fontId="10" fillId="0" borderId="22" xfId="0" applyFont="1" applyBorder="1" applyAlignment="1">
      <alignment horizontal="left" vertical="center" wrapText="1"/>
    </xf>
    <xf numFmtId="0" fontId="9" fillId="0" borderId="22" xfId="0" applyFont="1" applyBorder="1" applyAlignment="1">
      <alignment horizontal="center" vertical="center" wrapText="1"/>
    </xf>
    <xf numFmtId="0" fontId="10" fillId="4"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0" borderId="29" xfId="0" applyFont="1" applyBorder="1" applyAlignment="1">
      <alignment horizontal="left" vertical="center" wrapText="1"/>
    </xf>
    <xf numFmtId="0" fontId="10" fillId="0" borderId="35" xfId="0" applyFont="1" applyBorder="1" applyAlignment="1">
      <alignment horizontal="left" vertical="center" wrapText="1"/>
    </xf>
    <xf numFmtId="0" fontId="10" fillId="0" borderId="16" xfId="0" applyFont="1" applyBorder="1" applyAlignment="1">
      <alignment horizontal="center" vertical="center" wrapText="1"/>
    </xf>
    <xf numFmtId="0" fontId="9" fillId="0" borderId="21" xfId="0" applyFont="1" applyBorder="1" applyAlignment="1">
      <alignment horizontal="left" vertical="center" wrapText="1"/>
    </xf>
    <xf numFmtId="0" fontId="10" fillId="0" borderId="19" xfId="0" applyFont="1" applyBorder="1" applyAlignment="1">
      <alignment vertical="center" wrapText="1"/>
    </xf>
    <xf numFmtId="0" fontId="10" fillId="0" borderId="41" xfId="0" applyFont="1" applyBorder="1" applyAlignment="1">
      <alignment horizontal="center" vertical="center" wrapText="1"/>
    </xf>
    <xf numFmtId="0" fontId="8" fillId="2" borderId="13" xfId="0" applyFont="1" applyFill="1" applyBorder="1" applyAlignment="1">
      <alignment horizontal="center" vertical="center" wrapText="1"/>
    </xf>
    <xf numFmtId="0" fontId="0" fillId="0" borderId="17" xfId="0" applyBorder="1" applyAlignment="1">
      <alignment horizontal="center" wrapText="1"/>
    </xf>
    <xf numFmtId="0" fontId="0" fillId="2" borderId="37" xfId="0" applyFill="1" applyBorder="1" applyAlignment="1">
      <alignment horizontal="center" vertical="center"/>
    </xf>
    <xf numFmtId="0" fontId="9" fillId="4" borderId="50" xfId="0"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10" fillId="0" borderId="27" xfId="0" applyFont="1" applyBorder="1" applyAlignment="1">
      <alignment vertical="center" wrapText="1"/>
    </xf>
    <xf numFmtId="0" fontId="14" fillId="0" borderId="0" xfId="0" applyFont="1"/>
    <xf numFmtId="0" fontId="0" fillId="2" borderId="60" xfId="0" applyFill="1" applyBorder="1" applyAlignment="1">
      <alignment horizontal="center" vertical="center"/>
    </xf>
    <xf numFmtId="0" fontId="10" fillId="0" borderId="36" xfId="0" applyFont="1" applyBorder="1" applyAlignment="1">
      <alignment horizontal="left" vertical="center" wrapText="1"/>
    </xf>
    <xf numFmtId="0" fontId="10" fillId="0" borderId="10" xfId="0" applyFont="1" applyBorder="1" applyAlignment="1">
      <alignment horizontal="left" vertical="center" wrapText="1"/>
    </xf>
    <xf numFmtId="0" fontId="10" fillId="0" borderId="14" xfId="0" applyFont="1" applyBorder="1" applyAlignment="1">
      <alignment horizontal="left" vertical="center" wrapText="1"/>
    </xf>
    <xf numFmtId="0" fontId="10" fillId="4" borderId="16" xfId="0" applyFont="1" applyFill="1" applyBorder="1" applyAlignment="1">
      <alignment horizontal="center" vertical="center" wrapText="1"/>
    </xf>
    <xf numFmtId="0" fontId="0" fillId="0" borderId="0" xfId="0"/>
    <xf numFmtId="0" fontId="0" fillId="0" borderId="1" xfId="0" applyBorder="1"/>
    <xf numFmtId="0" fontId="7" fillId="0" borderId="0" xfId="0" applyFont="1" applyAlignment="1">
      <alignment horizontal="center" vertical="center"/>
    </xf>
    <xf numFmtId="0" fontId="0" fillId="0" borderId="0" xfId="0" applyAlignment="1">
      <alignment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0" fillId="0" borderId="14"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0" fillId="0" borderId="0" xfId="0"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0" fontId="9" fillId="0" borderId="19" xfId="0" applyFont="1" applyBorder="1" applyAlignment="1">
      <alignment horizontal="left" vertical="center" wrapText="1"/>
    </xf>
    <xf numFmtId="0" fontId="9" fillId="0" borderId="42" xfId="0" applyFont="1" applyBorder="1" applyAlignment="1">
      <alignment horizontal="left" vertical="center" wrapText="1"/>
    </xf>
    <xf numFmtId="0" fontId="9" fillId="0" borderId="43" xfId="0" applyFont="1" applyBorder="1" applyAlignment="1">
      <alignment vertical="center" wrapText="1"/>
    </xf>
    <xf numFmtId="0" fontId="0" fillId="4" borderId="43" xfId="0" applyFill="1" applyBorder="1"/>
    <xf numFmtId="0" fontId="0" fillId="4" borderId="20" xfId="0" applyFill="1" applyBorder="1"/>
    <xf numFmtId="0" fontId="10" fillId="0" borderId="41"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4" xfId="0" applyFont="1" applyBorder="1" applyAlignment="1">
      <alignment horizontal="left" vertical="center" wrapText="1"/>
    </xf>
    <xf numFmtId="0" fontId="9" fillId="0" borderId="21" xfId="0" applyFont="1" applyBorder="1" applyAlignment="1">
      <alignment vertical="center" wrapText="1"/>
    </xf>
    <xf numFmtId="0" fontId="9" fillId="0" borderId="27" xfId="0" applyFont="1" applyBorder="1" applyAlignment="1">
      <alignment horizontal="left" vertical="center" wrapText="1"/>
    </xf>
    <xf numFmtId="0" fontId="9" fillId="0" borderId="29" xfId="0" applyFont="1" applyBorder="1" applyAlignment="1">
      <alignment horizontal="center" vertical="center" wrapText="1"/>
    </xf>
    <xf numFmtId="0" fontId="9" fillId="0" borderId="35" xfId="0" applyFont="1" applyBorder="1" applyAlignment="1">
      <alignment horizontal="center"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9" fillId="4" borderId="35" xfId="0" applyFont="1" applyFill="1" applyBorder="1" applyAlignment="1">
      <alignment horizontal="center" vertical="center" wrapText="1"/>
    </xf>
    <xf numFmtId="0" fontId="10" fillId="0" borderId="16" xfId="0" applyFont="1" applyBorder="1" applyAlignment="1">
      <alignment horizontal="center" vertical="center" wrapText="1"/>
    </xf>
    <xf numFmtId="0" fontId="10" fillId="4" borderId="35" xfId="0" applyFont="1" applyFill="1" applyBorder="1" applyAlignment="1">
      <alignment horizontal="center" vertical="center" wrapText="1"/>
    </xf>
    <xf numFmtId="0" fontId="10" fillId="0" borderId="27" xfId="0" applyFont="1" applyBorder="1" applyAlignment="1">
      <alignment horizontal="left" vertical="center" wrapText="1"/>
    </xf>
    <xf numFmtId="0" fontId="0" fillId="2" borderId="22" xfId="0" applyFill="1" applyBorder="1" applyAlignment="1">
      <alignment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29" xfId="0" applyFill="1" applyBorder="1" applyAlignment="1">
      <alignment horizontal="center" vertical="center"/>
    </xf>
    <xf numFmtId="0" fontId="0" fillId="2" borderId="35" xfId="0" applyFill="1" applyBorder="1" applyAlignment="1">
      <alignment horizontal="center" vertical="center"/>
    </xf>
    <xf numFmtId="14" fontId="9" fillId="0" borderId="9" xfId="0" applyNumberFormat="1" applyFont="1" applyBorder="1" applyAlignment="1">
      <alignment horizontal="center" vertical="center" wrapText="1"/>
    </xf>
    <xf numFmtId="0" fontId="0" fillId="0" borderId="0" xfId="0"/>
    <xf numFmtId="0" fontId="0" fillId="0" borderId="1" xfId="0" applyBorder="1"/>
    <xf numFmtId="0" fontId="7" fillId="0" borderId="0" xfId="0" applyFont="1" applyAlignment="1">
      <alignment horizontal="center" vertical="center"/>
    </xf>
    <xf numFmtId="0" fontId="0" fillId="0" borderId="0" xfId="0" applyAlignment="1">
      <alignment wrapText="1"/>
    </xf>
    <xf numFmtId="0" fontId="0" fillId="2" borderId="8" xfId="0" applyFill="1" applyBorder="1" applyAlignment="1">
      <alignment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0" fillId="0" borderId="14"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0" fillId="0" borderId="0" xfId="0"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xf>
    <xf numFmtId="0" fontId="9" fillId="0" borderId="1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center" vertical="center" wrapText="1"/>
    </xf>
    <xf numFmtId="0" fontId="10" fillId="0" borderId="21" xfId="0" applyFont="1" applyBorder="1" applyAlignment="1">
      <alignment vertical="center" wrapText="1"/>
    </xf>
    <xf numFmtId="0" fontId="10" fillId="0" borderId="12" xfId="0" applyFont="1" applyBorder="1" applyAlignment="1">
      <alignment horizontal="center" vertical="center" wrapText="1"/>
    </xf>
    <xf numFmtId="0" fontId="10" fillId="0" borderId="36" xfId="0" applyFont="1" applyBorder="1" applyAlignment="1">
      <alignment vertical="center" wrapText="1"/>
    </xf>
    <xf numFmtId="0" fontId="10" fillId="0" borderId="29" xfId="0" applyFont="1" applyBorder="1" applyAlignment="1">
      <alignment horizontal="center" vertical="center" wrapText="1"/>
    </xf>
    <xf numFmtId="0" fontId="9" fillId="3" borderId="24" xfId="0" applyFont="1" applyFill="1" applyBorder="1" applyAlignment="1">
      <alignment horizontal="center" vertical="center" wrapText="1"/>
    </xf>
    <xf numFmtId="0" fontId="0" fillId="2" borderId="12"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0" fillId="2" borderId="13" xfId="0" applyFill="1" applyBorder="1" applyAlignment="1">
      <alignment horizontal="center" vertical="center"/>
    </xf>
    <xf numFmtId="0" fontId="0" fillId="2" borderId="40" xfId="0" applyFill="1" applyBorder="1" applyAlignment="1">
      <alignment horizontal="center" vertical="center"/>
    </xf>
    <xf numFmtId="0" fontId="11" fillId="2" borderId="37" xfId="0" applyFont="1" applyFill="1" applyBorder="1" applyAlignment="1">
      <alignment horizontal="center" vertical="center"/>
    </xf>
    <xf numFmtId="0" fontId="12" fillId="2" borderId="23" xfId="0"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1" xfId="0" applyFont="1" applyBorder="1" applyAlignment="1">
      <alignment horizontal="left" vertical="center" wrapText="1"/>
    </xf>
    <xf numFmtId="14" fontId="8" fillId="0" borderId="62" xfId="0" applyNumberFormat="1" applyFont="1" applyBorder="1" applyAlignment="1">
      <alignment horizontal="center" vertical="center" wrapText="1"/>
    </xf>
    <xf numFmtId="0" fontId="9" fillId="0" borderId="0" xfId="0" applyFont="1" applyAlignment="1">
      <alignment wrapText="1"/>
    </xf>
    <xf numFmtId="0" fontId="8" fillId="3" borderId="19"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20"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2" xfId="0" applyFont="1" applyBorder="1" applyAlignment="1">
      <alignment horizontal="center" vertical="center" wrapText="1"/>
    </xf>
    <xf numFmtId="0" fontId="22"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left" vertical="center" wrapText="1"/>
    </xf>
    <xf numFmtId="0" fontId="8" fillId="0" borderId="22" xfId="0" applyFont="1" applyBorder="1" applyAlignment="1">
      <alignment horizontal="center" vertical="center" wrapText="1"/>
    </xf>
    <xf numFmtId="0" fontId="8" fillId="2" borderId="23"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wrapText="1"/>
    </xf>
    <xf numFmtId="0" fontId="8" fillId="2" borderId="22" xfId="0" applyFont="1" applyFill="1" applyBorder="1" applyAlignment="1">
      <alignment vertical="center"/>
    </xf>
    <xf numFmtId="0" fontId="8" fillId="2" borderId="40" xfId="0" applyFont="1" applyFill="1" applyBorder="1" applyAlignment="1">
      <alignment horizontal="center" vertical="center"/>
    </xf>
    <xf numFmtId="0" fontId="23" fillId="0" borderId="36" xfId="0" applyFont="1" applyBorder="1" applyAlignment="1">
      <alignment horizontal="left" vertical="center" wrapText="1"/>
    </xf>
    <xf numFmtId="0" fontId="23" fillId="0" borderId="29" xfId="0" applyFont="1" applyBorder="1" applyAlignment="1">
      <alignment horizontal="center" vertical="center" wrapText="1"/>
    </xf>
    <xf numFmtId="0" fontId="23" fillId="2" borderId="29" xfId="0" applyFont="1" applyFill="1" applyBorder="1" applyAlignment="1">
      <alignment horizontal="center" vertical="center"/>
    </xf>
    <xf numFmtId="0" fontId="23" fillId="2" borderId="37" xfId="0" applyFont="1" applyFill="1" applyBorder="1" applyAlignment="1">
      <alignment horizontal="center" vertical="center"/>
    </xf>
    <xf numFmtId="0" fontId="8" fillId="4" borderId="29" xfId="0" applyFont="1" applyFill="1" applyBorder="1" applyAlignment="1">
      <alignment horizontal="center" vertical="center" wrapText="1"/>
    </xf>
    <xf numFmtId="0" fontId="8" fillId="0" borderId="0" xfId="0" applyFont="1"/>
    <xf numFmtId="0" fontId="8" fillId="0" borderId="10" xfId="0" applyFont="1" applyBorder="1" applyAlignment="1">
      <alignment vertical="center" wrapText="1"/>
    </xf>
    <xf numFmtId="0" fontId="8" fillId="2" borderId="12"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0" borderId="24" xfId="0" applyFont="1" applyBorder="1" applyAlignment="1">
      <alignment horizontal="left" vertical="center" wrapText="1"/>
    </xf>
    <xf numFmtId="0" fontId="8" fillId="0" borderId="25" xfId="0" applyFont="1" applyBorder="1" applyAlignment="1">
      <alignment horizontal="center" vertical="center" wrapText="1"/>
    </xf>
    <xf numFmtId="0" fontId="8" fillId="2" borderId="25"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12" xfId="0" applyFont="1" applyFill="1" applyBorder="1"/>
    <xf numFmtId="0" fontId="8" fillId="2" borderId="13" xfId="0" applyFont="1" applyFill="1" applyBorder="1"/>
    <xf numFmtId="0" fontId="23" fillId="0" borderId="22" xfId="0" applyFont="1" applyBorder="1" applyAlignment="1">
      <alignment horizontal="left" vertical="center" wrapText="1"/>
    </xf>
    <xf numFmtId="0" fontId="23" fillId="4" borderId="33" xfId="0" applyFont="1" applyFill="1" applyBorder="1" applyAlignment="1">
      <alignment horizontal="center" vertical="center" wrapText="1"/>
    </xf>
    <xf numFmtId="0" fontId="8" fillId="2" borderId="40" xfId="0" applyFont="1" applyFill="1" applyBorder="1" applyAlignment="1">
      <alignment vertical="center"/>
    </xf>
    <xf numFmtId="0" fontId="8" fillId="0" borderId="28" xfId="0" applyFont="1" applyBorder="1" applyAlignment="1">
      <alignment horizontal="left" vertical="center" wrapText="1"/>
    </xf>
    <xf numFmtId="0" fontId="8" fillId="0" borderId="29" xfId="0" applyFont="1" applyBorder="1" applyAlignment="1">
      <alignment horizontal="center" vertical="center" wrapText="1"/>
    </xf>
    <xf numFmtId="0" fontId="8" fillId="0" borderId="19" xfId="0" applyFont="1" applyBorder="1" applyAlignment="1">
      <alignment horizontal="left" vertical="center" wrapText="1"/>
    </xf>
    <xf numFmtId="0" fontId="23" fillId="0" borderId="41" xfId="0" applyFont="1" applyFill="1" applyBorder="1" applyAlignment="1">
      <alignment horizontal="center" vertical="center" wrapText="1"/>
    </xf>
    <xf numFmtId="0" fontId="8" fillId="2" borderId="12" xfId="0" applyFont="1" applyFill="1" applyBorder="1" applyAlignment="1">
      <alignment vertical="center"/>
    </xf>
    <xf numFmtId="0" fontId="8" fillId="2" borderId="23" xfId="0" applyFont="1" applyFill="1" applyBorder="1" applyAlignment="1">
      <alignment vertical="center"/>
    </xf>
    <xf numFmtId="0" fontId="8" fillId="0" borderId="14" xfId="0" applyFont="1" applyBorder="1" applyAlignment="1">
      <alignment horizontal="left" vertical="center" wrapText="1"/>
    </xf>
    <xf numFmtId="0" fontId="8" fillId="2" borderId="16" xfId="0" applyFont="1" applyFill="1" applyBorder="1" applyAlignment="1">
      <alignment vertical="center"/>
    </xf>
    <xf numFmtId="0" fontId="8" fillId="2" borderId="17" xfId="0" applyFont="1" applyFill="1" applyBorder="1" applyAlignment="1">
      <alignment vertical="center"/>
    </xf>
    <xf numFmtId="0" fontId="8" fillId="0" borderId="0" xfId="0" applyFont="1" applyAlignment="1">
      <alignment vertical="center"/>
    </xf>
    <xf numFmtId="0" fontId="23" fillId="0" borderId="10" xfId="0" applyFont="1" applyBorder="1" applyAlignment="1">
      <alignment horizontal="left" vertical="center" wrapText="1"/>
    </xf>
    <xf numFmtId="0" fontId="8" fillId="2" borderId="13" xfId="0" applyFont="1" applyFill="1" applyBorder="1" applyAlignment="1">
      <alignment vertical="center"/>
    </xf>
    <xf numFmtId="0" fontId="18" fillId="0" borderId="0" xfId="0" applyFont="1"/>
    <xf numFmtId="0" fontId="10" fillId="0" borderId="29" xfId="0" applyFont="1" applyBorder="1" applyAlignment="1">
      <alignment horizontal="left" vertical="center" wrapText="1"/>
    </xf>
    <xf numFmtId="0" fontId="9" fillId="0" borderId="35" xfId="0" applyFont="1" applyBorder="1" applyAlignment="1">
      <alignment horizontal="left" vertical="center" wrapText="1"/>
    </xf>
    <xf numFmtId="0" fontId="10" fillId="4" borderId="22"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22" xfId="0" applyFont="1" applyBorder="1" applyAlignment="1">
      <alignment horizontal="center" vertical="center" wrapText="1"/>
    </xf>
    <xf numFmtId="0" fontId="9" fillId="3" borderId="31" xfId="0" applyFont="1" applyFill="1" applyBorder="1" applyAlignment="1">
      <alignment horizontal="center" vertical="center" wrapText="1"/>
    </xf>
    <xf numFmtId="0" fontId="9" fillId="0" borderId="59" xfId="0" applyFont="1" applyBorder="1" applyAlignment="1">
      <alignment horizontal="center" vertical="center" wrapText="1"/>
    </xf>
    <xf numFmtId="0" fontId="9" fillId="0" borderId="39" xfId="0" applyFont="1" applyBorder="1" applyAlignment="1">
      <alignment horizontal="center" vertical="center" wrapText="1"/>
    </xf>
    <xf numFmtId="0" fontId="8" fillId="2" borderId="13"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0" borderId="21" xfId="0" applyFont="1" applyBorder="1" applyAlignment="1">
      <alignment horizontal="left" vertical="center" wrapText="1"/>
    </xf>
    <xf numFmtId="0" fontId="0" fillId="2" borderId="39" xfId="0" applyFill="1" applyBorder="1" applyAlignment="1">
      <alignment horizontal="center" vertical="center"/>
    </xf>
    <xf numFmtId="0" fontId="9" fillId="0" borderId="27" xfId="0" applyFont="1" applyBorder="1" applyAlignment="1">
      <alignment vertical="center" wrapText="1"/>
    </xf>
    <xf numFmtId="0" fontId="9" fillId="0" borderId="29" xfId="0" applyFont="1" applyBorder="1" applyAlignment="1">
      <alignment vertical="center" wrapText="1"/>
    </xf>
    <xf numFmtId="0" fontId="0" fillId="2" borderId="46" xfId="0" applyFill="1" applyBorder="1"/>
    <xf numFmtId="0" fontId="0" fillId="2" borderId="58" xfId="0" applyFill="1" applyBorder="1"/>
    <xf numFmtId="0" fontId="0" fillId="2" borderId="47" xfId="0" applyFill="1" applyBorder="1" applyAlignment="1">
      <alignment horizontal="center" vertical="center"/>
    </xf>
    <xf numFmtId="0" fontId="10" fillId="0" borderId="29" xfId="0" applyFont="1" applyBorder="1" applyAlignment="1">
      <alignment horizontal="left" vertical="center" wrapText="1"/>
    </xf>
    <xf numFmtId="0" fontId="10" fillId="0" borderId="35" xfId="0" applyFont="1" applyBorder="1" applyAlignment="1">
      <alignment horizontal="left" vertical="center" wrapText="1"/>
    </xf>
    <xf numFmtId="0" fontId="10" fillId="0" borderId="22" xfId="0" applyFont="1" applyBorder="1" applyAlignment="1">
      <alignment horizontal="left" vertical="center" wrapText="1"/>
    </xf>
    <xf numFmtId="0" fontId="10" fillId="4" borderId="2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0" borderId="22" xfId="0" applyFont="1" applyBorder="1" applyAlignment="1">
      <alignment horizontal="center" vertical="center" wrapText="1"/>
    </xf>
    <xf numFmtId="0" fontId="9" fillId="3" borderId="31" xfId="0" applyFont="1" applyFill="1" applyBorder="1" applyAlignment="1">
      <alignment horizontal="center" vertical="center" wrapText="1"/>
    </xf>
    <xf numFmtId="0" fontId="10" fillId="0" borderId="59" xfId="0" applyFont="1" applyBorder="1" applyAlignment="1">
      <alignment horizontal="left" vertical="center" wrapText="1"/>
    </xf>
    <xf numFmtId="0" fontId="10" fillId="0" borderId="39" xfId="0" applyFont="1" applyBorder="1" applyAlignment="1">
      <alignment horizontal="left" vertical="center" wrapText="1"/>
    </xf>
    <xf numFmtId="0" fontId="10" fillId="0" borderId="60"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22" xfId="0" applyFont="1" applyBorder="1" applyAlignment="1">
      <alignment horizontal="center" vertical="center" wrapText="1"/>
    </xf>
    <xf numFmtId="0" fontId="9" fillId="0" borderId="21" xfId="0" applyFont="1" applyBorder="1" applyAlignment="1">
      <alignment horizontal="left" vertical="center" wrapText="1"/>
    </xf>
    <xf numFmtId="0" fontId="9" fillId="4" borderId="60"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10" fillId="0" borderId="39" xfId="0" applyFont="1" applyBorder="1" applyAlignment="1">
      <alignment vertical="center" wrapText="1"/>
    </xf>
    <xf numFmtId="0" fontId="10" fillId="0" borderId="22" xfId="0" applyFont="1" applyBorder="1" applyAlignment="1">
      <alignment horizontal="center" vertical="center" wrapText="1"/>
    </xf>
    <xf numFmtId="0" fontId="8" fillId="0" borderId="0" xfId="0" applyFont="1" applyAlignment="1"/>
    <xf numFmtId="0" fontId="7" fillId="0" borderId="0" xfId="0" applyFont="1" applyAlignment="1"/>
    <xf numFmtId="0" fontId="7" fillId="0" borderId="0" xfId="0" applyFont="1"/>
    <xf numFmtId="0" fontId="34" fillId="0" borderId="0" xfId="0" applyFont="1"/>
    <xf numFmtId="0" fontId="10" fillId="0" borderId="19" xfId="0" applyFont="1" applyBorder="1" applyAlignment="1">
      <alignment horizontal="left" vertical="center" wrapText="1"/>
    </xf>
    <xf numFmtId="0" fontId="10" fillId="4" borderId="22" xfId="0" applyFont="1" applyFill="1" applyBorder="1" applyAlignment="1">
      <alignment horizontal="center" vertical="center" wrapText="1"/>
    </xf>
    <xf numFmtId="0" fontId="0" fillId="0" borderId="16" xfId="0" applyBorder="1" applyAlignment="1">
      <alignment horizontal="center" vertical="center" wrapText="1"/>
    </xf>
    <xf numFmtId="0" fontId="35" fillId="0" borderId="0" xfId="0" applyFont="1" applyAlignment="1">
      <alignment wrapText="1"/>
    </xf>
    <xf numFmtId="0" fontId="36" fillId="0" borderId="0" xfId="0" applyFont="1" applyAlignment="1">
      <alignment horizontal="center" vertical="center"/>
    </xf>
    <xf numFmtId="0" fontId="35" fillId="0" borderId="0" xfId="0" applyFont="1"/>
    <xf numFmtId="0" fontId="0" fillId="2" borderId="38" xfId="0" applyFill="1" applyBorder="1" applyAlignment="1">
      <alignment horizontal="center" vertical="center"/>
    </xf>
    <xf numFmtId="0" fontId="0" fillId="2" borderId="45" xfId="0" applyFill="1" applyBorder="1" applyAlignment="1">
      <alignment horizontal="center" vertical="center"/>
    </xf>
    <xf numFmtId="14" fontId="9" fillId="0" borderId="62" xfId="0" applyNumberFormat="1" applyFont="1" applyBorder="1" applyAlignment="1">
      <alignment horizontal="center" vertical="center" wrapText="1"/>
    </xf>
    <xf numFmtId="0" fontId="37" fillId="0" borderId="0" xfId="0" applyFont="1" applyAlignment="1">
      <alignment wrapText="1"/>
    </xf>
    <xf numFmtId="0" fontId="9" fillId="0" borderId="21" xfId="0" applyFont="1" applyBorder="1" applyAlignment="1">
      <alignment horizontal="left" vertical="center" wrapText="1"/>
    </xf>
    <xf numFmtId="0" fontId="11" fillId="8" borderId="2" xfId="0" applyFont="1" applyFill="1" applyBorder="1"/>
    <xf numFmtId="0" fontId="11" fillId="8" borderId="0" xfId="0" applyFont="1" applyFill="1" applyBorder="1"/>
    <xf numFmtId="0" fontId="11" fillId="8" borderId="3" xfId="0" applyFont="1" applyFill="1" applyBorder="1"/>
    <xf numFmtId="0" fontId="11" fillId="8" borderId="4" xfId="0" applyFont="1" applyFill="1" applyBorder="1" applyAlignment="1"/>
    <xf numFmtId="0" fontId="11" fillId="8" borderId="5" xfId="0" applyFont="1" applyFill="1" applyBorder="1"/>
    <xf numFmtId="0" fontId="11" fillId="8" borderId="6" xfId="0" applyFont="1" applyFill="1" applyBorder="1" applyAlignment="1"/>
    <xf numFmtId="0" fontId="11" fillId="8" borderId="1" xfId="0" applyFont="1" applyFill="1" applyBorder="1"/>
    <xf numFmtId="0" fontId="11" fillId="8" borderId="7" xfId="0" applyFont="1" applyFill="1" applyBorder="1"/>
    <xf numFmtId="0" fontId="0" fillId="0" borderId="62" xfId="0" applyBorder="1" applyAlignment="1">
      <alignment horizontal="center" wrapText="1"/>
    </xf>
    <xf numFmtId="0" fontId="23" fillId="4" borderId="16" xfId="0" applyFont="1" applyFill="1" applyBorder="1" applyAlignment="1">
      <alignment horizontal="center" vertical="center" wrapText="1"/>
    </xf>
    <xf numFmtId="0" fontId="8" fillId="2" borderId="25" xfId="0" applyFont="1" applyFill="1" applyBorder="1"/>
    <xf numFmtId="0" fontId="8" fillId="2" borderId="26" xfId="0" applyFont="1" applyFill="1" applyBorder="1"/>
    <xf numFmtId="14" fontId="8" fillId="0" borderId="9" xfId="0" applyNumberFormat="1" applyFont="1" applyBorder="1" applyAlignment="1">
      <alignment horizontal="center" vertical="center" wrapText="1"/>
    </xf>
    <xf numFmtId="0" fontId="23" fillId="0"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0" fillId="2" borderId="41" xfId="0" applyFill="1" applyBorder="1" applyAlignment="1">
      <alignment horizontal="center" vertical="center"/>
    </xf>
    <xf numFmtId="0" fontId="0" fillId="2" borderId="34" xfId="0" applyFill="1" applyBorder="1" applyAlignment="1">
      <alignment horizontal="center" vertical="center"/>
    </xf>
    <xf numFmtId="0" fontId="0" fillId="2" borderId="50" xfId="0" applyFill="1" applyBorder="1"/>
    <xf numFmtId="0" fontId="0" fillId="2" borderId="51" xfId="0" applyFill="1" applyBorder="1"/>
    <xf numFmtId="0" fontId="9" fillId="4" borderId="41"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0" borderId="22"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0" borderId="35" xfId="0" applyFont="1" applyBorder="1" applyAlignment="1">
      <alignment horizontal="left" vertical="center" wrapText="1"/>
    </xf>
    <xf numFmtId="0" fontId="0" fillId="0" borderId="17" xfId="0" applyBorder="1" applyAlignment="1">
      <alignment horizontal="center" wrapText="1"/>
    </xf>
    <xf numFmtId="0" fontId="8" fillId="2" borderId="13" xfId="0" applyFont="1" applyFill="1" applyBorder="1" applyAlignment="1">
      <alignment horizontal="center" vertical="center" wrapText="1"/>
    </xf>
    <xf numFmtId="0" fontId="46" fillId="0" borderId="0" xfId="0" applyFont="1" applyAlignment="1">
      <alignment horizontal="center" vertical="center"/>
    </xf>
    <xf numFmtId="0" fontId="46" fillId="0" borderId="0" xfId="0" applyFont="1"/>
    <xf numFmtId="0" fontId="17" fillId="0" borderId="22" xfId="0" applyFont="1" applyBorder="1" applyAlignment="1">
      <alignment horizontal="center" vertical="center"/>
    </xf>
    <xf numFmtId="0" fontId="17" fillId="0" borderId="0" xfId="0" applyFont="1" applyAlignment="1">
      <alignment horizontal="center"/>
    </xf>
    <xf numFmtId="0" fontId="0" fillId="0" borderId="22" xfId="0" applyBorder="1" applyAlignment="1">
      <alignment horizontal="center" vertical="center"/>
    </xf>
    <xf numFmtId="0" fontId="0" fillId="0" borderId="22" xfId="0" applyBorder="1"/>
    <xf numFmtId="0" fontId="0" fillId="0" borderId="0" xfId="0" applyAlignment="1">
      <alignment horizontal="center" vertical="center"/>
    </xf>
    <xf numFmtId="0" fontId="0" fillId="0" borderId="32" xfId="0" applyBorder="1"/>
    <xf numFmtId="0" fontId="10" fillId="0" borderId="22" xfId="0" applyFont="1" applyBorder="1" applyAlignment="1">
      <alignment horizontal="center" vertical="center" wrapText="1"/>
    </xf>
    <xf numFmtId="0" fontId="11" fillId="9" borderId="2" xfId="0" applyFont="1" applyFill="1" applyBorder="1"/>
    <xf numFmtId="0" fontId="11" fillId="9" borderId="3" xfId="0" applyFont="1" applyFill="1" applyBorder="1"/>
    <xf numFmtId="0" fontId="11" fillId="9" borderId="4" xfId="0" applyFont="1" applyFill="1" applyBorder="1" applyAlignment="1"/>
    <xf numFmtId="0" fontId="11" fillId="9" borderId="6" xfId="0" applyFont="1" applyFill="1" applyBorder="1" applyAlignment="1"/>
    <xf numFmtId="0" fontId="9" fillId="4" borderId="22" xfId="0" applyFont="1" applyFill="1" applyBorder="1" applyAlignment="1">
      <alignment horizontal="center" vertical="center" wrapText="1"/>
    </xf>
    <xf numFmtId="0" fontId="0" fillId="0" borderId="59" xfId="0" applyBorder="1" applyAlignment="1">
      <alignment horizontal="center"/>
    </xf>
    <xf numFmtId="0" fontId="17" fillId="0" borderId="59" xfId="0" applyFont="1" applyBorder="1" applyAlignment="1">
      <alignment horizontal="center"/>
    </xf>
    <xf numFmtId="0" fontId="9" fillId="0" borderId="22" xfId="0" applyFont="1" applyBorder="1" applyAlignment="1">
      <alignment horizontal="center" vertical="center" wrapText="1"/>
    </xf>
    <xf numFmtId="0" fontId="0" fillId="0" borderId="0" xfId="0" applyFill="1" applyBorder="1"/>
    <xf numFmtId="0" fontId="49" fillId="0" borderId="0" xfId="0" applyFont="1"/>
    <xf numFmtId="0" fontId="0" fillId="10" borderId="0" xfId="0" applyFill="1" applyAlignment="1">
      <alignment horizontal="center"/>
    </xf>
    <xf numFmtId="0" fontId="17" fillId="0" borderId="22" xfId="0" applyFont="1" applyBorder="1" applyAlignment="1">
      <alignment horizontal="center"/>
    </xf>
    <xf numFmtId="0" fontId="0" fillId="0" borderId="22" xfId="0" applyBorder="1" applyAlignment="1">
      <alignment horizontal="center"/>
    </xf>
    <xf numFmtId="0" fontId="17" fillId="0" borderId="22" xfId="0" applyFont="1" applyBorder="1" applyAlignment="1">
      <alignment horizontal="center" wrapText="1"/>
    </xf>
    <xf numFmtId="0" fontId="36" fillId="0" borderId="0" xfId="0" applyFont="1" applyAlignment="1">
      <alignment horizontal="right" vertical="center"/>
    </xf>
    <xf numFmtId="0" fontId="9" fillId="5" borderId="4"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0" borderId="35" xfId="0" applyFont="1" applyBorder="1" applyAlignment="1">
      <alignment horizontal="left" vertical="center" wrapText="1"/>
    </xf>
    <xf numFmtId="0" fontId="10" fillId="4" borderId="22"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22" xfId="0" applyFont="1" applyBorder="1" applyAlignment="1">
      <alignment horizontal="center" vertical="center" wrapText="1"/>
    </xf>
    <xf numFmtId="0" fontId="9" fillId="3" borderId="31"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0" fillId="0" borderId="53" xfId="0" applyBorder="1" applyAlignment="1">
      <alignment horizontal="center" wrapText="1"/>
    </xf>
    <xf numFmtId="0" fontId="0" fillId="0" borderId="16" xfId="0" applyBorder="1" applyAlignment="1">
      <alignment horizontal="center" wrapText="1"/>
    </xf>
    <xf numFmtId="0" fontId="0" fillId="0" borderId="17" xfId="0" applyBorder="1" applyAlignment="1">
      <alignment horizontal="center" wrapText="1"/>
    </xf>
    <xf numFmtId="0" fontId="10" fillId="0" borderId="22" xfId="0" applyFont="1" applyBorder="1" applyAlignment="1">
      <alignment horizontal="center" vertical="center" wrapText="1"/>
    </xf>
    <xf numFmtId="0" fontId="8" fillId="2" borderId="13" xfId="0" applyFont="1" applyFill="1" applyBorder="1" applyAlignment="1">
      <alignment horizontal="center" vertical="center" wrapText="1"/>
    </xf>
    <xf numFmtId="0" fontId="9" fillId="0" borderId="59" xfId="0" applyFont="1" applyBorder="1" applyAlignment="1">
      <alignment horizontal="center" vertical="center" wrapText="1"/>
    </xf>
    <xf numFmtId="0" fontId="9" fillId="0" borderId="39" xfId="0" applyFont="1" applyBorder="1" applyAlignment="1">
      <alignment horizontal="center" vertical="center" wrapText="1"/>
    </xf>
    <xf numFmtId="0" fontId="9" fillId="3" borderId="31" xfId="0" applyFont="1" applyFill="1" applyBorder="1" applyAlignment="1">
      <alignment horizontal="center" vertical="center" wrapText="1"/>
    </xf>
    <xf numFmtId="0" fontId="10" fillId="0" borderId="22" xfId="0" applyFont="1" applyBorder="1" applyAlignment="1">
      <alignment horizontal="left" vertical="center" wrapText="1"/>
    </xf>
    <xf numFmtId="0" fontId="9" fillId="0" borderId="22" xfId="0" applyFont="1" applyBorder="1" applyAlignment="1">
      <alignment horizontal="center" vertical="center" wrapText="1"/>
    </xf>
    <xf numFmtId="0" fontId="10" fillId="4" borderId="22" xfId="0" applyFont="1" applyFill="1" applyBorder="1" applyAlignment="1">
      <alignment horizontal="center" vertical="center" wrapText="1"/>
    </xf>
    <xf numFmtId="0" fontId="10" fillId="0" borderId="29" xfId="0" applyFont="1" applyBorder="1" applyAlignment="1">
      <alignment horizontal="left" vertical="center" wrapText="1"/>
    </xf>
    <xf numFmtId="0" fontId="10" fillId="4"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10" fillId="0" borderId="35" xfId="0" applyFont="1" applyBorder="1" applyAlignment="1">
      <alignment horizontal="left" vertical="center" wrapText="1"/>
    </xf>
    <xf numFmtId="0" fontId="10" fillId="0" borderId="22" xfId="0" applyFont="1" applyBorder="1" applyAlignment="1">
      <alignment horizontal="center" vertical="center" wrapText="1"/>
    </xf>
    <xf numFmtId="0" fontId="10" fillId="0" borderId="59" xfId="0" applyFont="1" applyBorder="1" applyAlignment="1">
      <alignment horizontal="left" vertical="center" wrapText="1"/>
    </xf>
    <xf numFmtId="0" fontId="10" fillId="0" borderId="39" xfId="0" applyFont="1" applyBorder="1" applyAlignment="1">
      <alignment horizontal="left" vertical="center" wrapText="1"/>
    </xf>
    <xf numFmtId="0" fontId="10" fillId="0" borderId="60" xfId="0" applyFont="1" applyBorder="1" applyAlignment="1">
      <alignment horizontal="center" vertical="center" wrapText="1"/>
    </xf>
    <xf numFmtId="0" fontId="10" fillId="0" borderId="46" xfId="0" applyFont="1" applyBorder="1" applyAlignment="1">
      <alignment horizontal="center" vertical="center" wrapText="1"/>
    </xf>
    <xf numFmtId="0" fontId="11" fillId="9" borderId="18" xfId="0" applyFont="1" applyFill="1" applyBorder="1"/>
    <xf numFmtId="0" fontId="11" fillId="9" borderId="0" xfId="0" applyFont="1" applyFill="1" applyBorder="1" applyAlignment="1"/>
    <xf numFmtId="0" fontId="11" fillId="9" borderId="5" xfId="0" applyFont="1" applyFill="1" applyBorder="1" applyAlignment="1"/>
    <xf numFmtId="0" fontId="11" fillId="9" borderId="1" xfId="0" applyFont="1" applyFill="1" applyBorder="1" applyAlignment="1"/>
    <xf numFmtId="0" fontId="11" fillId="9" borderId="7" xfId="0" applyFont="1" applyFill="1" applyBorder="1" applyAlignment="1"/>
    <xf numFmtId="14" fontId="0" fillId="0" borderId="62" xfId="0" applyNumberFormat="1" applyBorder="1" applyAlignment="1">
      <alignment horizontal="center" wrapText="1"/>
    </xf>
    <xf numFmtId="0" fontId="9" fillId="0" borderId="14" xfId="0" applyFont="1" applyBorder="1" applyAlignment="1">
      <alignment horizontal="center" wrapText="1"/>
    </xf>
    <xf numFmtId="0" fontId="9" fillId="0" borderId="15" xfId="0" applyFont="1" applyBorder="1" applyAlignment="1">
      <alignment horizontal="center" wrapText="1"/>
    </xf>
    <xf numFmtId="0" fontId="9" fillId="0" borderId="16" xfId="0" applyFont="1" applyBorder="1" applyAlignment="1">
      <alignment horizontal="center" wrapText="1"/>
    </xf>
    <xf numFmtId="0" fontId="9" fillId="0" borderId="17" xfId="0" applyFont="1" applyBorder="1" applyAlignment="1">
      <alignment horizontal="center" wrapText="1"/>
    </xf>
    <xf numFmtId="0" fontId="9" fillId="0" borderId="0" xfId="0" applyFont="1"/>
    <xf numFmtId="0" fontId="9" fillId="11" borderId="21" xfId="0" applyFont="1" applyFill="1" applyBorder="1" applyAlignment="1">
      <alignment vertical="center" wrapText="1"/>
    </xf>
    <xf numFmtId="0" fontId="9" fillId="11" borderId="22" xfId="0" applyFont="1" applyFill="1" applyBorder="1" applyAlignment="1">
      <alignment horizontal="center" vertical="center" wrapText="1"/>
    </xf>
    <xf numFmtId="0" fontId="26" fillId="11" borderId="21" xfId="0" applyFont="1" applyFill="1" applyBorder="1" applyAlignment="1">
      <alignment vertical="center" wrapText="1"/>
    </xf>
    <xf numFmtId="0" fontId="10" fillId="11" borderId="21" xfId="0" applyFont="1" applyFill="1" applyBorder="1" applyAlignment="1">
      <alignment vertical="center" wrapText="1"/>
    </xf>
    <xf numFmtId="0" fontId="10" fillId="11" borderId="29" xfId="0" applyFont="1" applyFill="1" applyBorder="1" applyAlignment="1">
      <alignment horizontal="center" vertical="center" wrapText="1"/>
    </xf>
    <xf numFmtId="0" fontId="10" fillId="12" borderId="21" xfId="0" applyFont="1" applyFill="1" applyBorder="1" applyAlignment="1">
      <alignment horizontal="left" vertical="center" wrapText="1"/>
    </xf>
    <xf numFmtId="0" fontId="9" fillId="12" borderId="21" xfId="0" applyFont="1" applyFill="1" applyBorder="1" applyAlignment="1">
      <alignment horizontal="left" vertical="center" wrapText="1"/>
    </xf>
    <xf numFmtId="0" fontId="9" fillId="12" borderId="21" xfId="0" applyFont="1" applyFill="1" applyBorder="1" applyAlignment="1">
      <alignment vertical="center" wrapText="1"/>
    </xf>
    <xf numFmtId="0" fontId="10" fillId="12" borderId="21" xfId="0" applyFont="1" applyFill="1" applyBorder="1" applyAlignment="1">
      <alignment vertical="center" wrapText="1"/>
    </xf>
    <xf numFmtId="0" fontId="9" fillId="12" borderId="36" xfId="0" applyFont="1" applyFill="1" applyBorder="1" applyAlignment="1">
      <alignment horizontal="left" vertical="center" wrapText="1"/>
    </xf>
    <xf numFmtId="0" fontId="10" fillId="12" borderId="36" xfId="0" applyFont="1" applyFill="1" applyBorder="1" applyAlignment="1">
      <alignment horizontal="left" vertical="center" wrapText="1"/>
    </xf>
    <xf numFmtId="0" fontId="9" fillId="11" borderId="27" xfId="0" applyFont="1" applyFill="1" applyBorder="1" applyAlignment="1">
      <alignment vertical="center" wrapText="1"/>
    </xf>
    <xf numFmtId="0" fontId="10" fillId="11" borderId="39" xfId="0" applyFont="1" applyFill="1" applyBorder="1" applyAlignment="1">
      <alignment vertical="center" wrapText="1"/>
    </xf>
    <xf numFmtId="0" fontId="9" fillId="11" borderId="29" xfId="0" applyFont="1" applyFill="1" applyBorder="1" applyAlignment="1">
      <alignment vertical="center" wrapText="1"/>
    </xf>
    <xf numFmtId="0" fontId="10" fillId="11" borderId="21" xfId="0" applyFont="1" applyFill="1" applyBorder="1" applyAlignment="1">
      <alignment horizontal="left" vertical="center" wrapText="1"/>
    </xf>
    <xf numFmtId="0" fontId="10" fillId="11" borderId="22" xfId="0" applyFont="1" applyFill="1" applyBorder="1" applyAlignment="1">
      <alignment horizontal="center" vertical="center" wrapText="1"/>
    </xf>
    <xf numFmtId="0" fontId="53" fillId="0" borderId="0" xfId="0" applyFont="1" applyAlignment="1">
      <alignment wrapText="1"/>
    </xf>
    <xf numFmtId="0" fontId="53" fillId="0" borderId="0" xfId="0" applyFont="1"/>
    <xf numFmtId="0" fontId="0" fillId="0" borderId="22" xfId="0" applyBorder="1" applyAlignment="1">
      <alignment horizontal="left"/>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0" xfId="0" applyFont="1" applyAlignment="1">
      <alignment vertical="center"/>
    </xf>
    <xf numFmtId="0" fontId="10" fillId="11" borderId="36" xfId="0" applyFont="1" applyFill="1" applyBorder="1" applyAlignment="1">
      <alignment vertical="center" wrapText="1"/>
    </xf>
    <xf numFmtId="0" fontId="10" fillId="0" borderId="29" xfId="0" applyFont="1" applyBorder="1" applyAlignment="1">
      <alignment horizontal="left" vertical="center" wrapText="1"/>
    </xf>
    <xf numFmtId="0" fontId="10" fillId="0" borderId="35" xfId="0" applyFont="1" applyBorder="1" applyAlignment="1">
      <alignment horizontal="left" vertical="center" wrapText="1"/>
    </xf>
    <xf numFmtId="0" fontId="10" fillId="0" borderId="22" xfId="0" applyFont="1" applyBorder="1" applyAlignment="1">
      <alignment horizontal="left" vertical="center" wrapText="1"/>
    </xf>
    <xf numFmtId="0" fontId="10" fillId="4" borderId="2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0" fillId="0" borderId="59" xfId="0" applyFont="1" applyBorder="1" applyAlignment="1">
      <alignment horizontal="left" vertical="center" wrapText="1"/>
    </xf>
    <xf numFmtId="0" fontId="10" fillId="0" borderId="39" xfId="0" applyFont="1" applyBorder="1" applyAlignment="1">
      <alignment horizontal="left" vertical="center" wrapText="1"/>
    </xf>
    <xf numFmtId="0" fontId="10" fillId="0" borderId="60"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36" xfId="0" applyFont="1" applyFill="1" applyBorder="1" applyAlignment="1">
      <alignment vertical="center" wrapText="1"/>
    </xf>
    <xf numFmtId="0" fontId="10" fillId="11" borderId="10" xfId="0" applyFont="1" applyFill="1" applyBorder="1" applyAlignment="1">
      <alignment vertical="center" wrapText="1"/>
    </xf>
    <xf numFmtId="0" fontId="9" fillId="11" borderId="21" xfId="0" applyFont="1" applyFill="1" applyBorder="1" applyAlignment="1">
      <alignment horizontal="left" vertical="center" wrapText="1"/>
    </xf>
    <xf numFmtId="0" fontId="8" fillId="0" borderId="21" xfId="0" applyFont="1" applyBorder="1" applyAlignment="1">
      <alignment horizontal="left" vertical="center" wrapText="1"/>
    </xf>
    <xf numFmtId="0" fontId="23" fillId="0" borderId="22" xfId="0" applyFont="1" applyBorder="1" applyAlignment="1">
      <alignment horizontal="left" vertical="center" wrapText="1"/>
    </xf>
    <xf numFmtId="0" fontId="54" fillId="0" borderId="0" xfId="0" applyFont="1"/>
    <xf numFmtId="0" fontId="10" fillId="7" borderId="36" xfId="0" applyFont="1" applyFill="1" applyBorder="1" applyAlignment="1">
      <alignment vertical="center" wrapText="1"/>
    </xf>
    <xf numFmtId="0" fontId="10" fillId="7" borderId="22" xfId="0" applyFont="1" applyFill="1" applyBorder="1" applyAlignment="1">
      <alignment horizontal="left" vertical="center" wrapText="1"/>
    </xf>
    <xf numFmtId="0" fontId="9" fillId="0" borderId="22" xfId="0" applyFont="1" applyBorder="1" applyAlignment="1">
      <alignment horizontal="center" vertical="center" wrapText="1"/>
    </xf>
    <xf numFmtId="0" fontId="0" fillId="11" borderId="22" xfId="0" applyFill="1" applyBorder="1" applyAlignment="1">
      <alignment horizontal="center" vertical="center"/>
    </xf>
    <xf numFmtId="0" fontId="0" fillId="11" borderId="59" xfId="0" applyFill="1" applyBorder="1" applyAlignment="1">
      <alignment horizontal="center"/>
    </xf>
    <xf numFmtId="0" fontId="0" fillId="11" borderId="22" xfId="0" applyFill="1" applyBorder="1" applyAlignment="1">
      <alignment horizontal="center"/>
    </xf>
    <xf numFmtId="0" fontId="0" fillId="11" borderId="0" xfId="0" applyFill="1"/>
    <xf numFmtId="0" fontId="0" fillId="7" borderId="22" xfId="0" applyFill="1" applyBorder="1" applyAlignment="1">
      <alignment horizontal="center" vertical="center"/>
    </xf>
    <xf numFmtId="0" fontId="0" fillId="7" borderId="59" xfId="0" applyFill="1" applyBorder="1" applyAlignment="1">
      <alignment horizontal="center"/>
    </xf>
    <xf numFmtId="0" fontId="0" fillId="7" borderId="22" xfId="0" applyFill="1" applyBorder="1" applyAlignment="1">
      <alignment horizontal="center"/>
    </xf>
    <xf numFmtId="0" fontId="0" fillId="7" borderId="0" xfId="0" applyFill="1"/>
    <xf numFmtId="0" fontId="54" fillId="0" borderId="0" xfId="0" applyFont="1" applyAlignment="1">
      <alignment horizontal="left" wrapText="1"/>
    </xf>
    <xf numFmtId="0" fontId="35" fillId="0" borderId="0" xfId="0" applyFont="1" applyAlignment="1"/>
    <xf numFmtId="0" fontId="10" fillId="7" borderId="10" xfId="0" applyFont="1" applyFill="1" applyBorder="1" applyAlignment="1">
      <alignment vertical="center" wrapText="1"/>
    </xf>
    <xf numFmtId="0" fontId="10" fillId="0" borderId="10" xfId="0" applyFont="1" applyFill="1" applyBorder="1" applyAlignment="1">
      <alignment vertical="center" wrapText="1"/>
    </xf>
    <xf numFmtId="0" fontId="16" fillId="0" borderId="0" xfId="0" applyFont="1" applyAlignment="1">
      <alignment horizontal="center"/>
    </xf>
    <xf numFmtId="0" fontId="28" fillId="8" borderId="43" xfId="0" applyFont="1" applyFill="1" applyBorder="1" applyAlignment="1">
      <alignment horizontal="center" vertical="center"/>
    </xf>
    <xf numFmtId="0" fontId="31" fillId="0" borderId="2" xfId="0" applyFont="1" applyFill="1" applyBorder="1" applyAlignment="1">
      <alignment horizontal="center" vertical="center" wrapText="1"/>
    </xf>
    <xf numFmtId="0" fontId="31" fillId="0" borderId="18"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0" fillId="8" borderId="43" xfId="0" applyFont="1" applyFill="1" applyBorder="1" applyAlignment="1">
      <alignment horizontal="center" vertical="center"/>
    </xf>
    <xf numFmtId="0" fontId="1" fillId="3" borderId="2" xfId="0" applyFont="1" applyFill="1" applyBorder="1" applyAlignment="1">
      <alignment vertical="center" wrapText="1"/>
    </xf>
    <xf numFmtId="0" fontId="7" fillId="3" borderId="3" xfId="0" applyFont="1" applyFill="1" applyBorder="1" applyAlignment="1">
      <alignment vertical="center" wrapText="1"/>
    </xf>
    <xf numFmtId="0" fontId="7" fillId="3" borderId="4" xfId="0" applyFont="1" applyFill="1" applyBorder="1" applyAlignment="1">
      <alignment vertical="center" wrapText="1"/>
    </xf>
    <xf numFmtId="0" fontId="7" fillId="3" borderId="5" xfId="0" applyFont="1" applyFill="1" applyBorder="1" applyAlignment="1">
      <alignment vertical="center" wrapText="1"/>
    </xf>
    <xf numFmtId="0" fontId="7" fillId="0" borderId="2" xfId="0" applyFont="1" applyBorder="1" applyAlignment="1">
      <alignment horizontal="left" vertical="center" wrapText="1"/>
    </xf>
    <xf numFmtId="0" fontId="7" fillId="0" borderId="18"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 xfId="0" applyFont="1" applyBorder="1" applyAlignment="1">
      <alignment horizontal="left" vertical="center" wrapText="1"/>
    </xf>
    <xf numFmtId="0" fontId="7" fillId="0" borderId="7" xfId="0" applyFont="1" applyBorder="1" applyAlignment="1">
      <alignment horizontal="left" vertical="center" wrapText="1"/>
    </xf>
    <xf numFmtId="0" fontId="7" fillId="3" borderId="3" xfId="0" applyFont="1" applyFill="1" applyBorder="1" applyAlignment="1">
      <alignment vertical="center"/>
    </xf>
    <xf numFmtId="0" fontId="7" fillId="3" borderId="6" xfId="0" applyFont="1" applyFill="1" applyBorder="1" applyAlignment="1">
      <alignment vertical="center"/>
    </xf>
    <xf numFmtId="0" fontId="7" fillId="3" borderId="7" xfId="0" applyFont="1" applyFill="1" applyBorder="1" applyAlignment="1">
      <alignmen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3" xfId="0" applyFont="1" applyBorder="1" applyAlignment="1">
      <alignment horizontal="left" vertical="center"/>
    </xf>
    <xf numFmtId="0" fontId="7" fillId="0" borderId="6" xfId="0" applyFont="1" applyBorder="1" applyAlignment="1">
      <alignment horizontal="left" vertical="center"/>
    </xf>
    <xf numFmtId="0" fontId="7" fillId="0" borderId="1" xfId="0" applyFont="1" applyBorder="1" applyAlignment="1">
      <alignment horizontal="left" vertical="center"/>
    </xf>
    <xf numFmtId="0" fontId="7" fillId="0" borderId="7" xfId="0" applyFont="1" applyBorder="1" applyAlignment="1">
      <alignment horizontal="left" vertical="center"/>
    </xf>
    <xf numFmtId="0" fontId="7" fillId="3" borderId="6" xfId="0" applyFont="1" applyFill="1" applyBorder="1" applyAlignment="1">
      <alignment vertical="center" wrapText="1"/>
    </xf>
    <xf numFmtId="0" fontId="7" fillId="3" borderId="7" xfId="0" applyFont="1" applyFill="1" applyBorder="1" applyAlignment="1">
      <alignment vertical="center" wrapText="1"/>
    </xf>
    <xf numFmtId="0" fontId="3" fillId="3" borderId="2" xfId="0" applyFont="1" applyFill="1" applyBorder="1" applyAlignment="1">
      <alignment vertical="center" wrapText="1"/>
    </xf>
    <xf numFmtId="0" fontId="16" fillId="3" borderId="3" xfId="0" applyFont="1" applyFill="1" applyBorder="1" applyAlignment="1">
      <alignment vertical="center"/>
    </xf>
    <xf numFmtId="0" fontId="16" fillId="3" borderId="6" xfId="0" applyFont="1" applyFill="1" applyBorder="1" applyAlignment="1">
      <alignment vertical="center"/>
    </xf>
    <xf numFmtId="0" fontId="16" fillId="3" borderId="7" xfId="0" applyFont="1" applyFill="1" applyBorder="1" applyAlignment="1">
      <alignment vertical="center"/>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20" xfId="0" applyFont="1" applyBorder="1" applyAlignment="1">
      <alignment horizontal="center" vertical="center" wrapText="1"/>
    </xf>
    <xf numFmtId="0" fontId="8" fillId="2" borderId="52"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0" fillId="0" borderId="53" xfId="0" applyBorder="1" applyAlignment="1">
      <alignment horizontal="center" wrapText="1"/>
    </xf>
    <xf numFmtId="0" fontId="0" fillId="0" borderId="48" xfId="0" applyBorder="1" applyAlignment="1">
      <alignment horizontal="center" wrapText="1"/>
    </xf>
    <xf numFmtId="0" fontId="53" fillId="0" borderId="0" xfId="0" applyFont="1" applyAlignment="1">
      <alignment horizontal="left" wrapText="1"/>
    </xf>
    <xf numFmtId="0" fontId="9" fillId="0" borderId="22" xfId="0" applyFont="1" applyBorder="1" applyAlignment="1">
      <alignment horizontal="left" vertical="center" wrapText="1"/>
    </xf>
    <xf numFmtId="0" fontId="9" fillId="3" borderId="31" xfId="0" applyFont="1" applyFill="1" applyBorder="1" applyAlignment="1">
      <alignment horizontal="center" vertical="center" wrapText="1"/>
    </xf>
    <xf numFmtId="0" fontId="9" fillId="3" borderId="58" xfId="0" applyFont="1" applyFill="1" applyBorder="1" applyAlignment="1">
      <alignment horizontal="center" vertical="center" wrapText="1"/>
    </xf>
    <xf numFmtId="0" fontId="0" fillId="3" borderId="18" xfId="0" applyFill="1" applyBorder="1"/>
    <xf numFmtId="0" fontId="9" fillId="6" borderId="2"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9" fillId="6" borderId="0"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0" borderId="12" xfId="0" applyFont="1" applyBorder="1" applyAlignment="1">
      <alignment horizontal="left" vertical="center" wrapText="1"/>
    </xf>
    <xf numFmtId="0" fontId="10" fillId="0" borderId="22" xfId="0" applyFont="1" applyBorder="1" applyAlignment="1">
      <alignment horizontal="left" vertical="center" wrapText="1"/>
    </xf>
    <xf numFmtId="0" fontId="10" fillId="0" borderId="16" xfId="0" applyFont="1" applyBorder="1" applyAlignment="1">
      <alignment horizontal="left" vertical="center" wrapText="1"/>
    </xf>
    <xf numFmtId="0" fontId="9" fillId="0" borderId="16" xfId="0" applyFont="1" applyBorder="1" applyAlignment="1">
      <alignment horizontal="left" vertical="center" wrapText="1"/>
    </xf>
    <xf numFmtId="0" fontId="9" fillId="6" borderId="4" xfId="0" applyFont="1" applyFill="1" applyBorder="1" applyAlignment="1">
      <alignment horizontal="center" vertical="center" wrapText="1"/>
    </xf>
    <xf numFmtId="0" fontId="10" fillId="0" borderId="12" xfId="0" applyFont="1" applyBorder="1" applyAlignment="1">
      <alignment horizontal="left" vertical="center" wrapText="1"/>
    </xf>
    <xf numFmtId="0" fontId="10" fillId="4" borderId="12"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15" fillId="5" borderId="42" xfId="0" applyFont="1" applyFill="1" applyBorder="1" applyAlignment="1">
      <alignment horizontal="center" vertical="center" wrapText="1"/>
    </xf>
    <xf numFmtId="0" fontId="15" fillId="5" borderId="43"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0" fillId="4" borderId="16" xfId="0" applyFont="1" applyFill="1" applyBorder="1" applyAlignment="1">
      <alignment horizontal="left" vertical="center" wrapText="1"/>
    </xf>
    <xf numFmtId="0" fontId="9" fillId="0" borderId="16" xfId="0" applyFont="1" applyBorder="1" applyAlignment="1">
      <alignment horizontal="center" vertical="center" wrapText="1"/>
    </xf>
    <xf numFmtId="0" fontId="9" fillId="5" borderId="6"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0" borderId="33" xfId="0" applyFont="1" applyBorder="1" applyAlignment="1">
      <alignment horizontal="left" vertical="center" wrapText="1"/>
    </xf>
    <xf numFmtId="0" fontId="9" fillId="0" borderId="54" xfId="0" applyFont="1" applyBorder="1" applyAlignment="1">
      <alignment horizontal="left" vertical="center" wrapText="1"/>
    </xf>
    <xf numFmtId="0" fontId="9" fillId="0" borderId="55" xfId="0" applyFont="1" applyBorder="1" applyAlignment="1">
      <alignment horizontal="left" vertical="center" wrapText="1"/>
    </xf>
    <xf numFmtId="0" fontId="9" fillId="0" borderId="0" xfId="0" applyFont="1" applyBorder="1" applyAlignment="1">
      <alignment horizontal="left" vertical="center" wrapText="1"/>
    </xf>
    <xf numFmtId="0" fontId="9" fillId="0" borderId="22" xfId="0" applyFont="1" applyBorder="1" applyAlignment="1">
      <alignment horizontal="center" vertical="center" wrapText="1"/>
    </xf>
    <xf numFmtId="0" fontId="10" fillId="4" borderId="22"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0" fillId="0" borderId="29" xfId="0" applyFont="1" applyBorder="1" applyAlignment="1">
      <alignment horizontal="left" vertical="center" wrapText="1"/>
    </xf>
    <xf numFmtId="0" fontId="10" fillId="4" borderId="29" xfId="0" applyFont="1" applyFill="1" applyBorder="1" applyAlignment="1">
      <alignment horizontal="left" vertical="center" wrapText="1"/>
    </xf>
    <xf numFmtId="0" fontId="9" fillId="4" borderId="29" xfId="0" applyFont="1" applyFill="1" applyBorder="1" applyAlignment="1">
      <alignment horizontal="center" vertical="center" wrapText="1"/>
    </xf>
    <xf numFmtId="0" fontId="9" fillId="0" borderId="56" xfId="0" applyFont="1" applyBorder="1" applyAlignment="1">
      <alignment horizontal="left" vertical="center" wrapText="1"/>
    </xf>
    <xf numFmtId="0" fontId="9" fillId="0" borderId="57" xfId="0" applyFont="1" applyBorder="1" applyAlignment="1">
      <alignment horizontal="left" vertical="center" wrapText="1"/>
    </xf>
    <xf numFmtId="0" fontId="10" fillId="4"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29" xfId="0" applyFont="1" applyFill="1" applyBorder="1" applyAlignment="1">
      <alignment horizontal="left" vertical="top" wrapText="1"/>
    </xf>
    <xf numFmtId="0" fontId="9" fillId="5" borderId="42" xfId="0" applyFont="1" applyFill="1" applyBorder="1" applyAlignment="1">
      <alignment horizontal="center" vertical="center" wrapText="1"/>
    </xf>
    <xf numFmtId="0" fontId="9" fillId="5" borderId="43"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9" fillId="0" borderId="35" xfId="0" applyFont="1" applyBorder="1" applyAlignment="1">
      <alignment horizontal="left" vertical="center" wrapText="1"/>
    </xf>
    <xf numFmtId="0" fontId="9" fillId="4" borderId="35" xfId="0" applyFont="1" applyFill="1" applyBorder="1" applyAlignment="1">
      <alignment horizontal="left" vertical="top" wrapText="1"/>
    </xf>
    <xf numFmtId="0" fontId="10" fillId="0" borderId="35" xfId="0" applyFont="1" applyBorder="1" applyAlignment="1">
      <alignment horizontal="left" vertical="center" wrapText="1"/>
    </xf>
    <xf numFmtId="0" fontId="9" fillId="4" borderId="22" xfId="0" applyFont="1" applyFill="1" applyBorder="1" applyAlignment="1">
      <alignment horizontal="left" vertical="top" wrapText="1"/>
    </xf>
    <xf numFmtId="0" fontId="9" fillId="0" borderId="16" xfId="0" applyFont="1" applyBorder="1" applyAlignment="1">
      <alignment horizontal="left" vertical="top" wrapText="1"/>
    </xf>
    <xf numFmtId="0" fontId="9" fillId="4" borderId="16" xfId="0" applyFont="1" applyFill="1" applyBorder="1" applyAlignment="1">
      <alignment horizontal="left" vertical="top" wrapText="1"/>
    </xf>
    <xf numFmtId="0" fontId="9" fillId="5" borderId="4" xfId="0" applyFont="1" applyFill="1" applyBorder="1" applyAlignment="1">
      <alignment horizontal="center" vertical="center" wrapText="1"/>
    </xf>
    <xf numFmtId="0" fontId="9" fillId="4" borderId="12" xfId="0" applyFont="1" applyFill="1" applyBorder="1" applyAlignment="1">
      <alignment horizontal="left" vertical="top" wrapText="1"/>
    </xf>
    <xf numFmtId="0" fontId="0" fillId="0" borderId="59" xfId="0" applyBorder="1" applyAlignment="1">
      <alignment horizontal="center"/>
    </xf>
    <xf numFmtId="0" fontId="0" fillId="0" borderId="32" xfId="0" applyBorder="1" applyAlignment="1">
      <alignment horizontal="center"/>
    </xf>
    <xf numFmtId="0" fontId="0" fillId="11" borderId="59" xfId="0" applyFill="1" applyBorder="1" applyAlignment="1">
      <alignment horizontal="center"/>
    </xf>
    <xf numFmtId="0" fontId="0" fillId="11" borderId="32" xfId="0" applyFill="1" applyBorder="1" applyAlignment="1">
      <alignment horizontal="center"/>
    </xf>
    <xf numFmtId="0" fontId="47" fillId="9" borderId="43" xfId="0" applyFont="1" applyFill="1" applyBorder="1" applyAlignment="1">
      <alignment horizontal="center" vertical="center"/>
    </xf>
    <xf numFmtId="0" fontId="31" fillId="0" borderId="42" xfId="0" applyFont="1" applyFill="1" applyBorder="1" applyAlignment="1">
      <alignment horizontal="center" vertical="center" wrapText="1"/>
    </xf>
    <xf numFmtId="0" fontId="31" fillId="0" borderId="43" xfId="0" applyFont="1" applyFill="1" applyBorder="1" applyAlignment="1">
      <alignment horizontal="center" vertical="center" wrapText="1"/>
    </xf>
    <xf numFmtId="0" fontId="31" fillId="0" borderId="20" xfId="0" applyFont="1" applyFill="1" applyBorder="1" applyAlignment="1">
      <alignment horizontal="center" vertical="center" wrapText="1"/>
    </xf>
    <xf numFmtId="0" fontId="17" fillId="0" borderId="59" xfId="0" applyFont="1" applyBorder="1" applyAlignment="1">
      <alignment horizontal="center"/>
    </xf>
    <xf numFmtId="0" fontId="17" fillId="0" borderId="32" xfId="0" applyFont="1" applyBorder="1" applyAlignment="1">
      <alignment horizontal="center"/>
    </xf>
    <xf numFmtId="0" fontId="0" fillId="7" borderId="59" xfId="0" applyFill="1" applyBorder="1" applyAlignment="1">
      <alignment horizontal="center"/>
    </xf>
    <xf numFmtId="0" fontId="0" fillId="7" borderId="32" xfId="0" applyFill="1" applyBorder="1" applyAlignment="1">
      <alignment horizontal="center"/>
    </xf>
    <xf numFmtId="0" fontId="38" fillId="8" borderId="43" xfId="0" applyFont="1" applyFill="1" applyBorder="1" applyAlignment="1">
      <alignment horizontal="center"/>
    </xf>
    <xf numFmtId="0" fontId="42" fillId="0" borderId="2" xfId="0" applyFont="1" applyFill="1" applyBorder="1" applyAlignment="1">
      <alignment horizontal="center" vertical="center" wrapText="1"/>
    </xf>
    <xf numFmtId="0" fontId="42" fillId="0" borderId="18"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5" fillId="8" borderId="43" xfId="0" applyFont="1" applyFill="1" applyBorder="1" applyAlignment="1">
      <alignment horizontal="center" vertical="center"/>
    </xf>
    <xf numFmtId="0" fontId="9" fillId="0" borderId="53" xfId="0" applyFont="1" applyBorder="1" applyAlignment="1">
      <alignment horizontal="center" vertical="center" wrapText="1"/>
    </xf>
    <xf numFmtId="0" fontId="9" fillId="0" borderId="48" xfId="0" applyFont="1" applyBorder="1" applyAlignment="1">
      <alignment horizontal="center" vertical="center" wrapText="1"/>
    </xf>
    <xf numFmtId="0" fontId="7" fillId="3" borderId="2" xfId="0" applyFont="1" applyFill="1" applyBorder="1" applyAlignment="1">
      <alignment vertical="center" wrapText="1"/>
    </xf>
    <xf numFmtId="0" fontId="16" fillId="3" borderId="2" xfId="0" applyFont="1" applyFill="1" applyBorder="1" applyAlignment="1">
      <alignment vertical="center" wrapText="1"/>
    </xf>
    <xf numFmtId="0" fontId="32" fillId="0" borderId="2" xfId="0" applyFont="1" applyBorder="1" applyAlignment="1">
      <alignment horizontal="left" vertical="center" wrapText="1"/>
    </xf>
    <xf numFmtId="0" fontId="32" fillId="0" borderId="18" xfId="0" applyFont="1" applyBorder="1" applyAlignment="1">
      <alignment horizontal="left" vertical="center" wrapText="1"/>
    </xf>
    <xf numFmtId="0" fontId="32" fillId="0" borderId="3" xfId="0" applyFont="1" applyBorder="1" applyAlignment="1">
      <alignment horizontal="left" vertical="center" wrapText="1"/>
    </xf>
    <xf numFmtId="0" fontId="32" fillId="0" borderId="6" xfId="0" applyFont="1" applyBorder="1" applyAlignment="1">
      <alignment horizontal="left" vertical="center" wrapText="1"/>
    </xf>
    <xf numFmtId="0" fontId="32" fillId="0" borderId="1" xfId="0" applyFont="1" applyBorder="1" applyAlignment="1">
      <alignment horizontal="left" vertical="center" wrapText="1"/>
    </xf>
    <xf numFmtId="0" fontId="32" fillId="0" borderId="7" xfId="0" applyFont="1" applyBorder="1" applyAlignment="1">
      <alignment horizontal="left" vertical="center" wrapText="1"/>
    </xf>
    <xf numFmtId="0" fontId="5" fillId="0" borderId="59" xfId="0" applyFont="1" applyBorder="1" applyAlignment="1">
      <alignment horizontal="left" vertical="center" wrapText="1"/>
    </xf>
    <xf numFmtId="0" fontId="10" fillId="0" borderId="39" xfId="0" applyFont="1" applyBorder="1" applyAlignment="1">
      <alignment horizontal="left" vertical="center" wrapText="1"/>
    </xf>
    <xf numFmtId="0" fontId="10" fillId="0" borderId="59" xfId="0" applyFont="1" applyBorder="1" applyAlignment="1">
      <alignment horizontal="left" vertical="center" wrapText="1"/>
    </xf>
    <xf numFmtId="0" fontId="9" fillId="0" borderId="59" xfId="0" applyFont="1" applyBorder="1" applyAlignment="1">
      <alignment horizontal="left" vertical="center" wrapText="1"/>
    </xf>
    <xf numFmtId="0" fontId="9" fillId="0" borderId="39" xfId="0" applyFont="1" applyBorder="1" applyAlignment="1">
      <alignment horizontal="left" vertical="center" wrapText="1"/>
    </xf>
    <xf numFmtId="0" fontId="9" fillId="6" borderId="42"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13" fillId="7" borderId="22" xfId="0" applyFont="1" applyFill="1" applyBorder="1" applyAlignment="1">
      <alignment horizontal="left" vertical="top" wrapText="1"/>
    </xf>
    <xf numFmtId="0" fontId="10" fillId="0" borderId="22" xfId="0" applyFont="1" applyBorder="1" applyAlignment="1">
      <alignment horizontal="left" vertical="top" wrapText="1"/>
    </xf>
    <xf numFmtId="0" fontId="9" fillId="0" borderId="44" xfId="0" applyFont="1" applyBorder="1" applyAlignment="1">
      <alignment horizontal="left" vertical="center" wrapText="1"/>
    </xf>
    <xf numFmtId="0" fontId="9" fillId="0" borderId="45" xfId="0" applyFont="1" applyBorder="1" applyAlignment="1">
      <alignment horizontal="left" vertical="center" wrapText="1"/>
    </xf>
    <xf numFmtId="0" fontId="26" fillId="0" borderId="59" xfId="0" applyFont="1" applyBorder="1" applyAlignment="1">
      <alignment horizontal="center" vertical="top" wrapText="1"/>
    </xf>
    <xf numFmtId="0" fontId="26" fillId="0" borderId="39" xfId="0" applyFont="1" applyBorder="1" applyAlignment="1">
      <alignment horizontal="center" vertical="top" wrapText="1"/>
    </xf>
    <xf numFmtId="0" fontId="9" fillId="0" borderId="59"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2" xfId="0" applyFont="1" applyBorder="1" applyAlignment="1">
      <alignment horizontal="left" vertical="top" wrapText="1"/>
    </xf>
    <xf numFmtId="0" fontId="9" fillId="11" borderId="59" xfId="0" applyFont="1" applyFill="1" applyBorder="1" applyAlignment="1">
      <alignment horizontal="left" vertical="center" wrapText="1"/>
    </xf>
    <xf numFmtId="0" fontId="9" fillId="11" borderId="39" xfId="0" applyFont="1" applyFill="1" applyBorder="1" applyAlignment="1">
      <alignment horizontal="left" vertical="center" wrapText="1"/>
    </xf>
    <xf numFmtId="0" fontId="19" fillId="11" borderId="59" xfId="0" applyFont="1" applyFill="1" applyBorder="1" applyAlignment="1">
      <alignment horizontal="left" vertical="center" wrapText="1"/>
    </xf>
    <xf numFmtId="0" fontId="9" fillId="11" borderId="59" xfId="0" applyFont="1" applyFill="1" applyBorder="1" applyAlignment="1">
      <alignment horizontal="center" vertical="top" wrapText="1"/>
    </xf>
    <xf numFmtId="0" fontId="9" fillId="11" borderId="39" xfId="0" applyFont="1" applyFill="1" applyBorder="1" applyAlignment="1">
      <alignment horizontal="center" vertical="top" wrapText="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4" xfId="0" applyFont="1" applyBorder="1" applyAlignment="1">
      <alignment horizontal="center" vertical="top" wrapText="1"/>
    </xf>
    <xf numFmtId="0" fontId="9" fillId="0" borderId="45" xfId="0" applyFont="1" applyBorder="1" applyAlignment="1">
      <alignment horizontal="center" vertical="top" wrapText="1"/>
    </xf>
    <xf numFmtId="0" fontId="9" fillId="0" borderId="35" xfId="0" applyFont="1" applyBorder="1" applyAlignment="1">
      <alignment horizontal="left" vertical="top" wrapText="1"/>
    </xf>
    <xf numFmtId="0" fontId="10" fillId="0" borderId="44" xfId="0" applyFont="1" applyBorder="1" applyAlignment="1">
      <alignment horizontal="left" vertical="center" wrapText="1"/>
    </xf>
    <xf numFmtId="0" fontId="10" fillId="0" borderId="45" xfId="0" applyFont="1" applyBorder="1" applyAlignment="1">
      <alignment horizontal="left" vertical="center" wrapText="1"/>
    </xf>
    <xf numFmtId="0" fontId="10" fillId="11" borderId="59" xfId="0" applyFont="1" applyFill="1" applyBorder="1" applyAlignment="1">
      <alignment horizontal="left" vertical="center" wrapText="1"/>
    </xf>
    <xf numFmtId="0" fontId="10" fillId="11" borderId="39" xfId="0" applyFont="1" applyFill="1" applyBorder="1" applyAlignment="1">
      <alignment horizontal="left" vertical="center" wrapText="1"/>
    </xf>
    <xf numFmtId="0" fontId="10" fillId="0" borderId="52" xfId="0" applyFont="1" applyBorder="1" applyAlignment="1">
      <alignment horizontal="left" vertical="center" wrapText="1"/>
    </xf>
    <xf numFmtId="0" fontId="10" fillId="0" borderId="11" xfId="0" applyFont="1" applyBorder="1" applyAlignment="1">
      <alignment horizontal="left" vertical="center" wrapText="1"/>
    </xf>
    <xf numFmtId="0" fontId="9" fillId="0" borderId="52" xfId="0" applyFont="1" applyBorder="1" applyAlignment="1">
      <alignment horizontal="left" vertical="center" wrapText="1"/>
    </xf>
    <xf numFmtId="0" fontId="9" fillId="0" borderId="38" xfId="0" applyFont="1" applyBorder="1" applyAlignment="1">
      <alignment horizontal="left" vertical="center" wrapText="1"/>
    </xf>
    <xf numFmtId="0" fontId="27" fillId="0" borderId="52" xfId="0" applyFont="1" applyBorder="1" applyAlignment="1">
      <alignment horizontal="left" vertical="center" wrapText="1"/>
    </xf>
    <xf numFmtId="0" fontId="27" fillId="0" borderId="38" xfId="0" applyFont="1" applyBorder="1" applyAlignment="1">
      <alignment horizontal="left" vertical="center" wrapText="1"/>
    </xf>
    <xf numFmtId="0" fontId="9" fillId="4" borderId="25" xfId="0" applyFont="1" applyFill="1" applyBorder="1" applyAlignment="1">
      <alignment horizontal="left" vertical="top" wrapText="1"/>
    </xf>
    <xf numFmtId="0" fontId="10" fillId="5" borderId="1" xfId="0" applyFont="1" applyFill="1" applyBorder="1" applyAlignment="1">
      <alignment horizontal="center" vertical="center" wrapText="1"/>
    </xf>
    <xf numFmtId="0" fontId="9" fillId="0" borderId="61" xfId="0" applyFont="1" applyBorder="1" applyAlignment="1">
      <alignment horizontal="left" vertical="center" wrapText="1"/>
    </xf>
    <xf numFmtId="0" fontId="9" fillId="0" borderId="47" xfId="0" applyFont="1" applyBorder="1" applyAlignment="1">
      <alignment horizontal="left" vertical="center" wrapText="1"/>
    </xf>
    <xf numFmtId="0" fontId="9" fillId="0" borderId="50" xfId="0" applyFont="1" applyBorder="1" applyAlignment="1">
      <alignment horizontal="left" vertical="top" wrapText="1"/>
    </xf>
    <xf numFmtId="0" fontId="9" fillId="4" borderId="50" xfId="0" applyFont="1" applyFill="1" applyBorder="1" applyAlignment="1">
      <alignment horizontal="left" vertical="top" wrapText="1"/>
    </xf>
    <xf numFmtId="0" fontId="9" fillId="0" borderId="41" xfId="0" applyFont="1" applyBorder="1" applyAlignment="1">
      <alignment horizontal="left" vertical="center" wrapText="1"/>
    </xf>
    <xf numFmtId="0" fontId="9" fillId="4" borderId="41" xfId="0" applyFont="1" applyFill="1" applyBorder="1" applyAlignment="1">
      <alignment horizontal="left" vertical="top" wrapText="1"/>
    </xf>
    <xf numFmtId="0" fontId="10" fillId="0" borderId="41" xfId="0" applyFont="1" applyBorder="1" applyAlignment="1">
      <alignment horizontal="left" vertical="center" wrapText="1"/>
    </xf>
    <xf numFmtId="0" fontId="10" fillId="0" borderId="31" xfId="0" applyFont="1" applyFill="1" applyBorder="1" applyAlignment="1">
      <alignment horizontal="left" vertical="center" wrapText="1"/>
    </xf>
    <xf numFmtId="0" fontId="10" fillId="0" borderId="58"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4" borderId="25" xfId="0" applyFont="1" applyFill="1" applyBorder="1" applyAlignment="1">
      <alignment horizontal="left" vertical="center" wrapText="1"/>
    </xf>
    <xf numFmtId="0" fontId="10" fillId="0" borderId="31" xfId="0" applyFont="1" applyBorder="1" applyAlignment="1">
      <alignment horizontal="left" vertical="center" wrapText="1"/>
    </xf>
    <xf numFmtId="0" fontId="10" fillId="0" borderId="18" xfId="0" applyFont="1" applyBorder="1" applyAlignment="1">
      <alignment horizontal="left" vertical="center" wrapText="1"/>
    </xf>
    <xf numFmtId="0" fontId="9" fillId="0" borderId="31" xfId="0" applyFont="1" applyBorder="1" applyAlignment="1">
      <alignment horizontal="left" vertical="center" wrapText="1"/>
    </xf>
    <xf numFmtId="0" fontId="9" fillId="0" borderId="58" xfId="0" applyFont="1" applyBorder="1" applyAlignment="1">
      <alignment horizontal="left" vertical="center" wrapText="1"/>
    </xf>
    <xf numFmtId="0" fontId="10" fillId="5" borderId="43" xfId="0" applyFont="1" applyFill="1" applyBorder="1" applyAlignment="1">
      <alignment horizontal="center" vertical="center" wrapText="1"/>
    </xf>
    <xf numFmtId="0" fontId="10" fillId="4" borderId="60" xfId="0" applyFont="1" applyFill="1" applyBorder="1" applyAlignment="1">
      <alignment horizontal="left" vertical="center" wrapText="1"/>
    </xf>
    <xf numFmtId="0" fontId="10" fillId="4" borderId="46" xfId="0" applyFont="1" applyFill="1" applyBorder="1" applyAlignment="1">
      <alignment horizontal="left" vertical="center" wrapText="1"/>
    </xf>
    <xf numFmtId="0" fontId="9" fillId="4" borderId="59" xfId="0" applyFont="1" applyFill="1" applyBorder="1" applyAlignment="1">
      <alignment horizontal="left" vertical="center" wrapText="1"/>
    </xf>
    <xf numFmtId="0" fontId="9" fillId="4" borderId="39" xfId="0" applyFont="1" applyFill="1" applyBorder="1" applyAlignment="1">
      <alignment horizontal="left" vertical="center" wrapText="1"/>
    </xf>
    <xf numFmtId="0" fontId="29" fillId="0" borderId="2"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13" fillId="0" borderId="59" xfId="0" applyFont="1" applyBorder="1" applyAlignment="1">
      <alignment horizontal="left" vertical="center" wrapText="1"/>
    </xf>
    <xf numFmtId="0" fontId="6" fillId="0" borderId="39" xfId="0" applyFont="1" applyBorder="1" applyAlignment="1">
      <alignment horizontal="left" vertical="center" wrapText="1"/>
    </xf>
    <xf numFmtId="0" fontId="0" fillId="0" borderId="39" xfId="0" applyBorder="1" applyAlignment="1">
      <alignment horizontal="left" vertical="center" wrapText="1"/>
    </xf>
    <xf numFmtId="0" fontId="7" fillId="7" borderId="2" xfId="0" applyFont="1" applyFill="1" applyBorder="1" applyAlignment="1">
      <alignment horizontal="left" vertical="center" wrapText="1"/>
    </xf>
    <xf numFmtId="0" fontId="7" fillId="7" borderId="18" xfId="0" applyFont="1" applyFill="1" applyBorder="1" applyAlignment="1">
      <alignment horizontal="left" vertical="center"/>
    </xf>
    <xf numFmtId="0" fontId="7" fillId="7" borderId="3" xfId="0" applyFont="1" applyFill="1" applyBorder="1" applyAlignment="1">
      <alignment horizontal="left" vertical="center"/>
    </xf>
    <xf numFmtId="0" fontId="7" fillId="7" borderId="6" xfId="0" applyFont="1" applyFill="1" applyBorder="1" applyAlignment="1">
      <alignment horizontal="left" vertical="center"/>
    </xf>
    <xf numFmtId="0" fontId="7" fillId="7" borderId="1" xfId="0" applyFont="1" applyFill="1" applyBorder="1" applyAlignment="1">
      <alignment horizontal="left" vertical="center"/>
    </xf>
    <xf numFmtId="0" fontId="7" fillId="7" borderId="7" xfId="0" applyFont="1" applyFill="1" applyBorder="1" applyAlignment="1">
      <alignment horizontal="left" vertical="center"/>
    </xf>
    <xf numFmtId="0" fontId="0" fillId="0" borderId="53" xfId="0" applyBorder="1" applyAlignment="1">
      <alignment horizontal="center" vertical="center" wrapText="1"/>
    </xf>
    <xf numFmtId="0" fontId="0" fillId="0" borderId="48" xfId="0" applyBorder="1" applyAlignment="1">
      <alignment horizontal="center" vertical="center" wrapText="1"/>
    </xf>
    <xf numFmtId="0" fontId="10" fillId="0" borderId="31"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60" xfId="0" applyFont="1" applyBorder="1" applyAlignment="1">
      <alignment horizontal="center" vertical="center" wrapText="1"/>
    </xf>
    <xf numFmtId="0" fontId="10" fillId="0" borderId="46" xfId="0" applyFont="1" applyBorder="1" applyAlignment="1">
      <alignment horizontal="center" vertical="center" wrapText="1"/>
    </xf>
    <xf numFmtId="0" fontId="51" fillId="0" borderId="2" xfId="0" applyFont="1" applyBorder="1" applyAlignment="1">
      <alignment horizontal="left" vertical="center" wrapText="1"/>
    </xf>
    <xf numFmtId="0" fontId="10" fillId="11" borderId="22" xfId="0" applyFont="1" applyFill="1" applyBorder="1" applyAlignment="1">
      <alignment horizontal="left" vertical="center" wrapText="1"/>
    </xf>
    <xf numFmtId="0" fontId="8" fillId="2" borderId="13" xfId="0" applyFont="1" applyFill="1" applyBorder="1" applyAlignment="1">
      <alignment horizontal="center" vertical="center" wrapText="1"/>
    </xf>
    <xf numFmtId="0" fontId="0" fillId="0" borderId="17" xfId="0" applyBorder="1" applyAlignment="1">
      <alignment horizontal="center" wrapText="1"/>
    </xf>
    <xf numFmtId="0" fontId="9" fillId="4" borderId="22" xfId="0" applyFont="1" applyFill="1" applyBorder="1" applyAlignment="1">
      <alignment horizontal="left" vertical="center" wrapText="1"/>
    </xf>
    <xf numFmtId="0" fontId="10" fillId="4" borderId="59" xfId="0" applyFont="1" applyFill="1" applyBorder="1" applyAlignment="1">
      <alignment horizontal="left" vertical="center" wrapText="1"/>
    </xf>
    <xf numFmtId="0" fontId="10" fillId="4" borderId="39" xfId="0" applyFont="1" applyFill="1" applyBorder="1" applyAlignment="1">
      <alignment horizontal="left" vertical="center" wrapText="1"/>
    </xf>
    <xf numFmtId="0" fontId="10" fillId="0" borderId="59"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9" fillId="4" borderId="59"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32" fillId="0" borderId="2" xfId="0" applyFont="1" applyBorder="1" applyAlignment="1">
      <alignment horizontal="left" vertical="top" wrapText="1"/>
    </xf>
    <xf numFmtId="0" fontId="32" fillId="0" borderId="18" xfId="0" applyFont="1" applyBorder="1" applyAlignment="1">
      <alignment horizontal="left" vertical="top" wrapText="1"/>
    </xf>
    <xf numFmtId="0" fontId="32" fillId="0" borderId="3" xfId="0" applyFont="1" applyBorder="1" applyAlignment="1">
      <alignment horizontal="left" vertical="top" wrapText="1"/>
    </xf>
    <xf numFmtId="0" fontId="32" fillId="0" borderId="4" xfId="0" applyFont="1" applyBorder="1" applyAlignment="1">
      <alignment horizontal="left" vertical="top" wrapText="1"/>
    </xf>
    <xf numFmtId="0" fontId="32" fillId="0" borderId="0" xfId="0" applyFont="1" applyBorder="1" applyAlignment="1">
      <alignment horizontal="left" vertical="top" wrapText="1"/>
    </xf>
    <xf numFmtId="0" fontId="32" fillId="0" borderId="5" xfId="0" applyFont="1" applyBorder="1" applyAlignment="1">
      <alignment horizontal="left" vertical="top" wrapText="1"/>
    </xf>
    <xf numFmtId="0" fontId="32" fillId="0" borderId="6" xfId="0" applyFont="1" applyBorder="1" applyAlignment="1">
      <alignment horizontal="left" vertical="top" wrapText="1"/>
    </xf>
    <xf numFmtId="0" fontId="32" fillId="0" borderId="1" xfId="0" applyFont="1" applyBorder="1" applyAlignment="1">
      <alignment horizontal="left" vertical="top" wrapText="1"/>
    </xf>
    <xf numFmtId="0" fontId="32" fillId="0" borderId="7" xfId="0" applyFont="1" applyBorder="1" applyAlignment="1">
      <alignment horizontal="left" vertical="top" wrapText="1"/>
    </xf>
    <xf numFmtId="0" fontId="16" fillId="0" borderId="53"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17" xfId="0" applyFont="1" applyBorder="1" applyAlignment="1">
      <alignment horizontal="center" vertical="center" wrapText="1"/>
    </xf>
    <xf numFmtId="0" fontId="9" fillId="0" borderId="60" xfId="0" applyFont="1" applyBorder="1" applyAlignment="1">
      <alignment horizontal="left" vertical="center" wrapText="1"/>
    </xf>
    <xf numFmtId="0" fontId="9" fillId="0" borderId="46" xfId="0" applyFont="1" applyBorder="1" applyAlignment="1">
      <alignment horizontal="left"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3" fillId="0" borderId="39" xfId="0" applyFont="1" applyBorder="1" applyAlignment="1">
      <alignment horizontal="left" vertical="center" wrapText="1"/>
    </xf>
    <xf numFmtId="0" fontId="20" fillId="0" borderId="59" xfId="0" applyFont="1" applyBorder="1" applyAlignment="1">
      <alignment horizontal="left" vertical="center" wrapText="1"/>
    </xf>
    <xf numFmtId="0" fontId="20" fillId="0" borderId="39" xfId="0" applyFont="1" applyBorder="1" applyAlignment="1">
      <alignment horizontal="left" vertical="center" wrapText="1"/>
    </xf>
    <xf numFmtId="0" fontId="13" fillId="0" borderId="22" xfId="0" applyFont="1" applyBorder="1" applyAlignment="1">
      <alignment horizontal="left" vertical="center" wrapText="1"/>
    </xf>
    <xf numFmtId="0" fontId="10" fillId="0" borderId="16" xfId="0" applyFont="1" applyBorder="1" applyAlignment="1">
      <alignment horizontal="center" vertical="center" wrapText="1"/>
    </xf>
    <xf numFmtId="0" fontId="13" fillId="4" borderId="29" xfId="0" applyFont="1" applyFill="1" applyBorder="1" applyAlignment="1">
      <alignment horizontal="left" vertical="top" wrapText="1"/>
    </xf>
    <xf numFmtId="0" fontId="9" fillId="5" borderId="63"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64" xfId="0" applyFont="1" applyFill="1" applyBorder="1" applyAlignment="1">
      <alignment horizontal="center" vertical="center" wrapText="1"/>
    </xf>
    <xf numFmtId="0" fontId="9" fillId="4" borderId="12" xfId="0" applyFont="1" applyFill="1" applyBorder="1" applyAlignment="1">
      <alignment horizontal="left" vertical="center" wrapText="1"/>
    </xf>
    <xf numFmtId="0" fontId="10" fillId="4" borderId="52" xfId="0" applyFont="1" applyFill="1" applyBorder="1" applyAlignment="1">
      <alignment horizontal="left" vertical="center" wrapText="1"/>
    </xf>
    <xf numFmtId="0" fontId="10" fillId="4" borderId="38" xfId="0" applyFont="1" applyFill="1" applyBorder="1" applyAlignment="1">
      <alignment horizontal="left" vertical="center" wrapText="1"/>
    </xf>
    <xf numFmtId="0" fontId="9" fillId="11" borderId="22"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7" borderId="12" xfId="0" applyFont="1" applyFill="1" applyBorder="1" applyAlignment="1">
      <alignment horizontal="left" vertical="center" wrapText="1"/>
    </xf>
    <xf numFmtId="0" fontId="10" fillId="11" borderId="12" xfId="0" applyFont="1" applyFill="1" applyBorder="1" applyAlignment="1">
      <alignment horizontal="left" vertical="center" wrapText="1"/>
    </xf>
    <xf numFmtId="0" fontId="39" fillId="8" borderId="43" xfId="0" applyFont="1" applyFill="1" applyBorder="1" applyAlignment="1">
      <alignment horizontal="center" vertical="center"/>
    </xf>
    <xf numFmtId="0" fontId="8" fillId="0" borderId="22" xfId="0" applyFont="1" applyBorder="1" applyAlignment="1">
      <alignment horizontal="left" vertical="center" wrapText="1"/>
    </xf>
    <xf numFmtId="0" fontId="8" fillId="0" borderId="59" xfId="0" applyFont="1" applyBorder="1" applyAlignment="1">
      <alignment horizontal="left" vertical="center" wrapText="1"/>
    </xf>
    <xf numFmtId="0" fontId="8" fillId="0" borderId="39" xfId="0" applyFont="1" applyBorder="1" applyAlignment="1">
      <alignment horizontal="left" vertical="center" wrapText="1"/>
    </xf>
    <xf numFmtId="0" fontId="41" fillId="0" borderId="22"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12" xfId="0" applyFont="1" applyBorder="1" applyAlignment="1">
      <alignment horizontal="left" vertical="center" wrapText="1"/>
    </xf>
    <xf numFmtId="0" fontId="8" fillId="0" borderId="12" xfId="0" applyFont="1" applyFill="1" applyBorder="1" applyAlignment="1">
      <alignment horizontal="left" vertical="top" wrapText="1"/>
    </xf>
    <xf numFmtId="0" fontId="23" fillId="0" borderId="59" xfId="0" applyFont="1" applyBorder="1" applyAlignment="1">
      <alignment horizontal="center" vertical="center" wrapText="1"/>
    </xf>
    <xf numFmtId="0" fontId="23" fillId="0" borderId="39" xfId="0" applyFont="1" applyBorder="1" applyAlignment="1">
      <alignment horizontal="center" vertical="center" wrapText="1"/>
    </xf>
    <xf numFmtId="0" fontId="23" fillId="4" borderId="60" xfId="0" applyFont="1" applyFill="1" applyBorder="1" applyAlignment="1">
      <alignment horizontal="left" vertical="center" wrapText="1"/>
    </xf>
    <xf numFmtId="0" fontId="23" fillId="4" borderId="46" xfId="0" applyFont="1" applyFill="1" applyBorder="1" applyAlignment="1">
      <alignment horizontal="left" vertical="center" wrapText="1"/>
    </xf>
    <xf numFmtId="0" fontId="8" fillId="4" borderId="59"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21" fillId="3" borderId="2" xfId="0" applyFont="1" applyFill="1" applyBorder="1" applyAlignment="1">
      <alignment vertical="center" wrapText="1"/>
    </xf>
    <xf numFmtId="0" fontId="8" fillId="3" borderId="3" xfId="0" applyFont="1" applyFill="1" applyBorder="1" applyAlignment="1">
      <alignment vertical="center"/>
    </xf>
    <xf numFmtId="0" fontId="8" fillId="3" borderId="6" xfId="0" applyFont="1" applyFill="1" applyBorder="1" applyAlignment="1">
      <alignment vertical="center"/>
    </xf>
    <xf numFmtId="0" fontId="8" fillId="3" borderId="7" xfId="0" applyFont="1" applyFill="1" applyBorder="1" applyAlignment="1">
      <alignment vertical="center"/>
    </xf>
    <xf numFmtId="0" fontId="8" fillId="0" borderId="2" xfId="0" applyFont="1" applyBorder="1" applyAlignment="1">
      <alignment horizontal="left" vertical="center"/>
    </xf>
    <xf numFmtId="0" fontId="8" fillId="0" borderId="18" xfId="0" applyFont="1" applyBorder="1" applyAlignment="1">
      <alignment horizontal="left"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1" xfId="0" applyFont="1" applyBorder="1" applyAlignment="1">
      <alignment horizontal="left" vertical="center"/>
    </xf>
    <xf numFmtId="0" fontId="8" fillId="0" borderId="7" xfId="0" applyFont="1" applyBorder="1" applyAlignment="1">
      <alignment horizontal="left" vertical="center"/>
    </xf>
    <xf numFmtId="0" fontId="55" fillId="8" borderId="43" xfId="0" applyFont="1" applyFill="1" applyBorder="1" applyAlignment="1">
      <alignment horizontal="center" vertical="center"/>
    </xf>
    <xf numFmtId="0" fontId="8" fillId="3" borderId="3" xfId="0" applyFont="1" applyFill="1" applyBorder="1" applyAlignment="1">
      <alignment vertical="center" wrapText="1"/>
    </xf>
    <xf numFmtId="0" fontId="8" fillId="3" borderId="4" xfId="0" applyFont="1" applyFill="1" applyBorder="1" applyAlignment="1">
      <alignment vertical="center" wrapText="1"/>
    </xf>
    <xf numFmtId="0" fontId="8" fillId="3" borderId="5" xfId="0" applyFont="1" applyFill="1" applyBorder="1" applyAlignment="1">
      <alignment vertical="center" wrapText="1"/>
    </xf>
    <xf numFmtId="0" fontId="8" fillId="0" borderId="2" xfId="0" applyFont="1" applyBorder="1" applyAlignment="1">
      <alignment horizontal="left" vertical="center" wrapText="1"/>
    </xf>
    <xf numFmtId="0" fontId="8" fillId="0" borderId="18"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0" fontId="8" fillId="0" borderId="7" xfId="0" applyFont="1" applyBorder="1" applyAlignment="1">
      <alignment horizontal="left" vertical="center" wrapText="1"/>
    </xf>
    <xf numFmtId="0" fontId="8" fillId="3" borderId="6" xfId="0" applyFont="1" applyFill="1" applyBorder="1" applyAlignment="1">
      <alignment vertical="center" wrapText="1"/>
    </xf>
    <xf numFmtId="0" fontId="8" fillId="3" borderId="7" xfId="0" applyFont="1" applyFill="1" applyBorder="1" applyAlignment="1">
      <alignment vertical="center" wrapText="1"/>
    </xf>
    <xf numFmtId="0" fontId="9" fillId="0" borderId="42"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20" xfId="0" applyFont="1" applyBorder="1" applyAlignment="1">
      <alignment horizontal="center" vertical="center" wrapText="1"/>
    </xf>
    <xf numFmtId="0" fontId="8" fillId="3" borderId="31" xfId="0" applyFont="1" applyFill="1" applyBorder="1" applyAlignment="1">
      <alignment horizontal="center" vertical="center" wrapText="1"/>
    </xf>
    <xf numFmtId="0" fontId="8" fillId="3" borderId="58" xfId="0" applyFont="1" applyFill="1" applyBorder="1" applyAlignment="1">
      <alignment horizontal="center" vertical="center" wrapText="1"/>
    </xf>
    <xf numFmtId="0" fontId="8" fillId="0" borderId="60" xfId="0" applyFont="1" applyBorder="1" applyAlignment="1">
      <alignment horizontal="left" vertical="center" wrapText="1"/>
    </xf>
    <xf numFmtId="0" fontId="8" fillId="0" borderId="46" xfId="0" applyFont="1" applyBorder="1" applyAlignment="1">
      <alignment horizontal="left" vertical="center" wrapText="1"/>
    </xf>
    <xf numFmtId="0" fontId="8" fillId="3" borderId="18" xfId="0" applyFont="1" applyFill="1" applyBorder="1"/>
    <xf numFmtId="0" fontId="8" fillId="6" borderId="2" xfId="0" applyFont="1" applyFill="1" applyBorder="1" applyAlignment="1">
      <alignment horizontal="center" vertical="center" wrapText="1"/>
    </xf>
    <xf numFmtId="0" fontId="8" fillId="6" borderId="18"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0" borderId="12" xfId="0" applyFont="1" applyBorder="1" applyAlignment="1">
      <alignment horizontal="left" vertical="center" wrapText="1"/>
    </xf>
    <xf numFmtId="0" fontId="8" fillId="0" borderId="21" xfId="0" applyFont="1" applyBorder="1" applyAlignment="1">
      <alignment horizontal="left" vertical="center" wrapText="1"/>
    </xf>
    <xf numFmtId="0" fontId="23" fillId="0" borderId="59" xfId="0" applyFont="1" applyBorder="1" applyAlignment="1">
      <alignment horizontal="left" vertical="center" wrapText="1"/>
    </xf>
    <xf numFmtId="0" fontId="23" fillId="0" borderId="39" xfId="0" applyFont="1" applyBorder="1" applyAlignment="1">
      <alignment horizontal="left" vertical="center" wrapText="1"/>
    </xf>
    <xf numFmtId="0" fontId="23" fillId="0" borderId="29" xfId="0" applyFont="1" applyBorder="1" applyAlignment="1">
      <alignment horizontal="left" vertical="center" wrapText="1"/>
    </xf>
    <xf numFmtId="0" fontId="8" fillId="6" borderId="42"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9" fillId="0" borderId="47" xfId="0" applyFont="1" applyBorder="1" applyAlignment="1">
      <alignment horizontal="center" vertical="center" wrapText="1"/>
    </xf>
    <xf numFmtId="0" fontId="9" fillId="0" borderId="61" xfId="0" applyFont="1" applyBorder="1" applyAlignment="1">
      <alignment horizontal="center" vertical="center" wrapText="1"/>
    </xf>
    <xf numFmtId="0" fontId="8" fillId="4" borderId="44" xfId="0" applyFont="1" applyFill="1" applyBorder="1" applyAlignment="1">
      <alignment horizontal="center" vertical="center" wrapText="1"/>
    </xf>
    <xf numFmtId="0" fontId="8" fillId="4" borderId="45"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18"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8" fillId="0" borderId="25" xfId="0" applyFont="1" applyBorder="1" applyAlignment="1">
      <alignment horizontal="left" vertical="center" wrapText="1"/>
    </xf>
    <xf numFmtId="0" fontId="8" fillId="5" borderId="2"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0"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4" borderId="12" xfId="0" applyFont="1" applyFill="1" applyBorder="1" applyAlignment="1">
      <alignment horizontal="left" vertical="center" wrapText="1"/>
    </xf>
    <xf numFmtId="0" fontId="8" fillId="4" borderId="12" xfId="0" applyFont="1" applyFill="1" applyBorder="1" applyAlignment="1">
      <alignment horizontal="center" vertical="center" wrapText="1"/>
    </xf>
    <xf numFmtId="0" fontId="8" fillId="5" borderId="42" xfId="0" applyFont="1" applyFill="1" applyBorder="1" applyAlignment="1">
      <alignment horizontal="center" vertical="center" wrapText="1"/>
    </xf>
    <xf numFmtId="0" fontId="8" fillId="5" borderId="43"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0" borderId="41" xfId="0" applyFont="1" applyBorder="1" applyAlignment="1">
      <alignment horizontal="left" vertical="center" wrapText="1"/>
    </xf>
    <xf numFmtId="0" fontId="43" fillId="0" borderId="52" xfId="0" applyFont="1" applyFill="1" applyBorder="1" applyAlignment="1">
      <alignment horizontal="left" vertical="center" wrapText="1"/>
    </xf>
    <xf numFmtId="0" fontId="43" fillId="0" borderId="38" xfId="0" applyFont="1" applyFill="1" applyBorder="1" applyAlignment="1">
      <alignment horizontal="left" vertical="center" wrapText="1"/>
    </xf>
    <xf numFmtId="0" fontId="18" fillId="0" borderId="52"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3" fillId="0" borderId="53" xfId="0" applyFont="1" applyBorder="1" applyAlignment="1">
      <alignment horizontal="left" vertical="center" wrapText="1"/>
    </xf>
    <xf numFmtId="0" fontId="23" fillId="0" borderId="48" xfId="0" applyFont="1" applyBorder="1" applyAlignment="1">
      <alignment horizontal="left" vertical="center" wrapText="1"/>
    </xf>
    <xf numFmtId="0" fontId="44" fillId="0" borderId="53" xfId="0" applyFont="1" applyBorder="1" applyAlignment="1">
      <alignment horizontal="left" vertical="center" wrapText="1"/>
    </xf>
    <xf numFmtId="0" fontId="44" fillId="0" borderId="48" xfId="0" applyFont="1" applyBorder="1" applyAlignment="1">
      <alignment horizontal="left" vertical="center" wrapText="1"/>
    </xf>
    <xf numFmtId="0" fontId="8" fillId="4" borderId="53"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8" fillId="0" borderId="12" xfId="0" applyFont="1" applyBorder="1" applyAlignment="1">
      <alignment horizontal="left" vertical="top" wrapText="1"/>
    </xf>
    <xf numFmtId="0" fontId="8" fillId="4" borderId="12" xfId="0" applyFont="1" applyFill="1" applyBorder="1" applyAlignment="1">
      <alignment horizontal="left" vertical="top" wrapText="1"/>
    </xf>
    <xf numFmtId="0" fontId="8" fillId="0" borderId="54" xfId="0" applyFont="1" applyBorder="1" applyAlignment="1">
      <alignment horizontal="center" vertical="top" wrapText="1"/>
    </xf>
    <xf numFmtId="0" fontId="8" fillId="0" borderId="55" xfId="0" applyFont="1" applyBorder="1" applyAlignment="1">
      <alignment horizontal="center" vertical="top" wrapText="1"/>
    </xf>
    <xf numFmtId="0" fontId="8" fillId="4" borderId="54" xfId="0" applyFont="1" applyFill="1" applyBorder="1" applyAlignment="1">
      <alignment horizontal="left" vertical="top" wrapText="1"/>
    </xf>
    <xf numFmtId="0" fontId="8" fillId="4" borderId="55" xfId="0" applyFont="1" applyFill="1" applyBorder="1" applyAlignment="1">
      <alignment horizontal="left" vertical="top" wrapText="1"/>
    </xf>
    <xf numFmtId="0" fontId="8" fillId="4" borderId="44" xfId="0" applyFont="1" applyFill="1" applyBorder="1" applyAlignment="1">
      <alignment horizontal="left" vertical="top" wrapText="1"/>
    </xf>
    <xf numFmtId="0" fontId="8" fillId="4" borderId="49" xfId="0" applyFont="1" applyFill="1" applyBorder="1" applyAlignment="1">
      <alignment horizontal="left" vertical="top" wrapText="1"/>
    </xf>
    <xf numFmtId="0" fontId="23" fillId="0" borderId="12" xfId="0" applyFont="1" applyFill="1" applyBorder="1" applyAlignment="1">
      <alignment horizontal="left" vertical="center" wrapText="1"/>
    </xf>
    <xf numFmtId="0" fontId="23" fillId="0" borderId="52" xfId="0" applyFont="1" applyFill="1" applyBorder="1" applyAlignment="1">
      <alignment horizontal="left" vertical="center" wrapText="1"/>
    </xf>
    <xf numFmtId="0" fontId="23" fillId="0" borderId="38" xfId="0" applyFont="1" applyFill="1" applyBorder="1" applyAlignment="1">
      <alignment horizontal="left" vertical="center" wrapText="1"/>
    </xf>
    <xf numFmtId="0" fontId="8" fillId="0" borderId="25" xfId="0" applyFont="1" applyFill="1" applyBorder="1" applyAlignment="1">
      <alignment horizontal="left" vertical="top" wrapText="1"/>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 Id="rId5" Type="http://schemas.openxmlformats.org/officeDocument/2006/relationships/image" Target="../media/image17.png"/><Relationship Id="rId4" Type="http://schemas.openxmlformats.org/officeDocument/2006/relationships/image" Target="../media/image16.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image" Target="../media/image4.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8.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image" Target="../media/image4.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image" Target="../media/image9.png"/><Relationship Id="rId4"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8.png"/><Relationship Id="rId4" Type="http://schemas.openxmlformats.org/officeDocument/2006/relationships/image" Target="../media/image10.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12.png"/><Relationship Id="rId4" Type="http://schemas.openxmlformats.org/officeDocument/2006/relationships/image" Target="../media/image1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12.png"/><Relationship Id="rId4" Type="http://schemas.openxmlformats.org/officeDocument/2006/relationships/image" Target="../media/image1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12.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oneCellAnchor>
    <xdr:from>
      <xdr:col>2</xdr:col>
      <xdr:colOff>974479</xdr:colOff>
      <xdr:row>8</xdr:row>
      <xdr:rowOff>37279</xdr:rowOff>
    </xdr:from>
    <xdr:ext cx="6849580" cy="956578"/>
    <xdr:sp macro="" textlink="">
      <xdr:nvSpPr>
        <xdr:cNvPr id="27" name="Rectangle 26"/>
        <xdr:cNvSpPr/>
      </xdr:nvSpPr>
      <xdr:spPr>
        <a:xfrm rot="19735130">
          <a:off x="3740811" y="3575136"/>
          <a:ext cx="6887528" cy="937629"/>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91440" tIns="45720" rIns="91440" bIns="45720">
          <a:spAutoFit/>
          <a:scene3d>
            <a:camera prst="orthographicFront">
              <a:rot lat="0" lon="0" rev="0"/>
            </a:camera>
            <a:lightRig rig="contrasting" dir="t">
              <a:rot lat="0" lon="0" rev="4500000"/>
            </a:lightRig>
          </a:scene3d>
          <a:sp3d contourW="6350" prstMaterial="metal">
            <a:bevelT w="127000" h="31750" prst="relaxedInset"/>
            <a:contourClr>
              <a:schemeClr val="accent1">
                <a:shade val="75000"/>
              </a:schemeClr>
            </a:contourClr>
          </a:sp3d>
        </a:bodyPr>
        <a:lstStyle/>
        <a:p>
          <a:pPr algn="ctr"/>
          <a:r>
            <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FEUILLE</a:t>
          </a:r>
          <a:r>
            <a:rPr lang="fr-FR" sz="5400" b="1" cap="all" spc="0" baseline="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 DE REFERENCE</a:t>
          </a:r>
          <a:endPar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endParaRPr>
        </a:p>
      </xdr:txBody>
    </xdr:sp>
    <xdr:clientData/>
  </xdr:oneCellAnchor>
  <xdr:oneCellAnchor>
    <xdr:from>
      <xdr:col>1</xdr:col>
      <xdr:colOff>273710</xdr:colOff>
      <xdr:row>48</xdr:row>
      <xdr:rowOff>226418</xdr:rowOff>
    </xdr:from>
    <xdr:ext cx="6859067" cy="947100"/>
    <xdr:sp macro="" textlink="">
      <xdr:nvSpPr>
        <xdr:cNvPr id="28" name="Rectangle 27"/>
        <xdr:cNvSpPr/>
      </xdr:nvSpPr>
      <xdr:spPr>
        <a:xfrm rot="19735130">
          <a:off x="1661639" y="23008857"/>
          <a:ext cx="6887528" cy="937629"/>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91440" tIns="45720" rIns="91440" bIns="45720">
          <a:spAutoFit/>
          <a:scene3d>
            <a:camera prst="orthographicFront">
              <a:rot lat="0" lon="0" rev="0"/>
            </a:camera>
            <a:lightRig rig="contrasting" dir="t">
              <a:rot lat="0" lon="0" rev="4500000"/>
            </a:lightRig>
          </a:scene3d>
          <a:sp3d contourW="6350" prstMaterial="metal">
            <a:bevelT w="127000" h="31750" prst="relaxedInset"/>
            <a:contourClr>
              <a:schemeClr val="accent1">
                <a:shade val="75000"/>
              </a:schemeClr>
            </a:contourClr>
          </a:sp3d>
        </a:bodyPr>
        <a:lstStyle/>
        <a:p>
          <a:pPr algn="ctr"/>
          <a:r>
            <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FEUILLE</a:t>
          </a:r>
          <a:r>
            <a:rPr lang="fr-FR" sz="5400" b="1" cap="all" spc="0" baseline="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 DE REFERENCE</a:t>
          </a:r>
          <a:endPar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endParaRPr>
        </a:p>
      </xdr:txBody>
    </xdr:sp>
    <xdr:clientData/>
  </xdr:oneCellAnchor>
  <xdr:oneCellAnchor>
    <xdr:from>
      <xdr:col>2</xdr:col>
      <xdr:colOff>426110</xdr:colOff>
      <xdr:row>77</xdr:row>
      <xdr:rowOff>124364</xdr:rowOff>
    </xdr:from>
    <xdr:ext cx="6859028" cy="956578"/>
    <xdr:sp macro="" textlink="">
      <xdr:nvSpPr>
        <xdr:cNvPr id="29" name="Rectangle 28"/>
        <xdr:cNvSpPr/>
      </xdr:nvSpPr>
      <xdr:spPr>
        <a:xfrm rot="19735130">
          <a:off x="3201967" y="37666471"/>
          <a:ext cx="6887528" cy="937629"/>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91440" tIns="45720" rIns="91440" bIns="45720">
          <a:spAutoFit/>
          <a:scene3d>
            <a:camera prst="orthographicFront">
              <a:rot lat="0" lon="0" rev="0"/>
            </a:camera>
            <a:lightRig rig="contrasting" dir="t">
              <a:rot lat="0" lon="0" rev="4500000"/>
            </a:lightRig>
          </a:scene3d>
          <a:sp3d contourW="6350" prstMaterial="metal">
            <a:bevelT w="127000" h="31750" prst="relaxedInset"/>
            <a:contourClr>
              <a:schemeClr val="accent1">
                <a:shade val="75000"/>
              </a:schemeClr>
            </a:contourClr>
          </a:sp3d>
        </a:bodyPr>
        <a:lstStyle/>
        <a:p>
          <a:pPr algn="ctr"/>
          <a:r>
            <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FEUILLE</a:t>
          </a:r>
          <a:r>
            <a:rPr lang="fr-FR" sz="5400" b="1" cap="all" spc="0" baseline="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 DE REFERENCE</a:t>
          </a:r>
          <a:endPar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endParaRPr>
        </a:p>
      </xdr:txBody>
    </xdr:sp>
    <xdr:clientData/>
  </xdr:oneCellAnchor>
  <xdr:oneCellAnchor>
    <xdr:from>
      <xdr:col>4</xdr:col>
      <xdr:colOff>185139</xdr:colOff>
      <xdr:row>17</xdr:row>
      <xdr:rowOff>64864</xdr:rowOff>
    </xdr:from>
    <xdr:ext cx="6849699" cy="966332"/>
    <xdr:sp macro="" textlink="">
      <xdr:nvSpPr>
        <xdr:cNvPr id="30" name="Rectangle 29"/>
        <xdr:cNvSpPr/>
      </xdr:nvSpPr>
      <xdr:spPr>
        <a:xfrm rot="19735130">
          <a:off x="4951103" y="8086646"/>
          <a:ext cx="6849699" cy="966332"/>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91440" tIns="45720" rIns="91440" bIns="45720">
          <a:spAutoFit/>
          <a:scene3d>
            <a:camera prst="orthographicFront">
              <a:rot lat="0" lon="0" rev="0"/>
            </a:camera>
            <a:lightRig rig="contrasting" dir="t">
              <a:rot lat="0" lon="0" rev="4500000"/>
            </a:lightRig>
          </a:scene3d>
          <a:sp3d contourW="6350" prstMaterial="metal">
            <a:bevelT w="127000" h="31750" prst="relaxedInset"/>
            <a:contourClr>
              <a:schemeClr val="accent1">
                <a:shade val="75000"/>
              </a:schemeClr>
            </a:contourClr>
          </a:sp3d>
        </a:bodyPr>
        <a:lstStyle/>
        <a:p>
          <a:pPr algn="ctr"/>
          <a:r>
            <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FEUILLE</a:t>
          </a:r>
          <a:r>
            <a:rPr lang="fr-FR" sz="5400" b="1" cap="all" spc="0" baseline="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rPr>
            <a:t> DE REFERENCE</a:t>
          </a:r>
          <a:endParaRPr lang="fr-FR" sz="5400" b="1" cap="all" spc="0">
            <a:ln w="0"/>
            <a:gradFill flip="none">
              <a:gsLst>
                <a:gs pos="0">
                  <a:schemeClr val="accent1">
                    <a:tint val="75000"/>
                    <a:shade val="75000"/>
                    <a:satMod val="170000"/>
                  </a:schemeClr>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a:gradFill>
            <a:effectLst>
              <a:reflection blurRad="12700" stA="50000" endPos="50000" dist="5000" dir="5400000" sy="-100000" rotWithShape="0"/>
            </a:effectLst>
          </a:endParaRPr>
        </a:p>
      </xdr:txBody>
    </xdr:sp>
    <xdr:clientData/>
  </xdr:oneCellAnchor>
  <xdr:twoCellAnchor>
    <xdr:from>
      <xdr:col>0</xdr:col>
      <xdr:colOff>249382</xdr:colOff>
      <xdr:row>1</xdr:row>
      <xdr:rowOff>124690</xdr:rowOff>
    </xdr:from>
    <xdr:to>
      <xdr:col>0</xdr:col>
      <xdr:colOff>1233055</xdr:colOff>
      <xdr:row>3</xdr:row>
      <xdr:rowOff>443346</xdr:rowOff>
    </xdr:to>
    <xdr:grpSp>
      <xdr:nvGrpSpPr>
        <xdr:cNvPr id="11" name="Groupe 10"/>
        <xdr:cNvGrpSpPr/>
      </xdr:nvGrpSpPr>
      <xdr:grpSpPr>
        <a:xfrm>
          <a:off x="249382" y="401781"/>
          <a:ext cx="983673" cy="1371601"/>
          <a:chOff x="0" y="-635"/>
          <a:chExt cx="922655" cy="1413045"/>
        </a:xfrm>
      </xdr:grpSpPr>
      <xdr:grpSp>
        <xdr:nvGrpSpPr>
          <xdr:cNvPr id="12" name="docshapegroup22"/>
          <xdr:cNvGrpSpPr>
            <a:grpSpLocks noChangeAspect="1"/>
          </xdr:cNvGrpSpPr>
        </xdr:nvGrpSpPr>
        <xdr:grpSpPr bwMode="auto">
          <a:xfrm>
            <a:off x="0" y="-635"/>
            <a:ext cx="922655" cy="911225"/>
            <a:chOff x="905" y="-308"/>
            <a:chExt cx="1453" cy="1435"/>
          </a:xfrm>
        </xdr:grpSpPr>
        <xdr:sp macro="" textlink="">
          <xdr:nvSpPr>
            <xdr:cNvPr id="19"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2"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3"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4"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5"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6"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1"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2"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3"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4"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13" name="docshapegroup35"/>
          <xdr:cNvGrpSpPr>
            <a:grpSpLocks noChangeAspect="1"/>
          </xdr:cNvGrpSpPr>
        </xdr:nvGrpSpPr>
        <xdr:grpSpPr bwMode="auto">
          <a:xfrm>
            <a:off x="116857" y="944415"/>
            <a:ext cx="690245" cy="467995"/>
            <a:chOff x="1088" y="287"/>
            <a:chExt cx="1087" cy="737"/>
          </a:xfrm>
        </xdr:grpSpPr>
        <xdr:sp macro="" textlink="">
          <xdr:nvSpPr>
            <xdr:cNvPr id="14"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15"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6"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17"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8"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235529</xdr:colOff>
      <xdr:row>35</xdr:row>
      <xdr:rowOff>55418</xdr:rowOff>
    </xdr:from>
    <xdr:to>
      <xdr:col>0</xdr:col>
      <xdr:colOff>1108365</xdr:colOff>
      <xdr:row>38</xdr:row>
      <xdr:rowOff>24649</xdr:rowOff>
    </xdr:to>
    <xdr:grpSp>
      <xdr:nvGrpSpPr>
        <xdr:cNvPr id="35" name="Groupe 34"/>
        <xdr:cNvGrpSpPr/>
      </xdr:nvGrpSpPr>
      <xdr:grpSpPr>
        <a:xfrm>
          <a:off x="235529" y="16833273"/>
          <a:ext cx="872836" cy="1174576"/>
          <a:chOff x="0" y="-635"/>
          <a:chExt cx="922655" cy="1413045"/>
        </a:xfrm>
      </xdr:grpSpPr>
      <xdr:grpSp>
        <xdr:nvGrpSpPr>
          <xdr:cNvPr id="36" name="docshapegroup22"/>
          <xdr:cNvGrpSpPr>
            <a:grpSpLocks noChangeAspect="1"/>
          </xdr:cNvGrpSpPr>
        </xdr:nvGrpSpPr>
        <xdr:grpSpPr bwMode="auto">
          <a:xfrm>
            <a:off x="0" y="-635"/>
            <a:ext cx="922655" cy="911225"/>
            <a:chOff x="905" y="-308"/>
            <a:chExt cx="1453" cy="1435"/>
          </a:xfrm>
        </xdr:grpSpPr>
        <xdr:sp macro="" textlink="">
          <xdr:nvSpPr>
            <xdr:cNvPr id="43"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4"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5"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6"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7"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8"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9"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0"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1"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2"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3"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4"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37" name="docshapegroup35"/>
          <xdr:cNvGrpSpPr>
            <a:grpSpLocks noChangeAspect="1"/>
          </xdr:cNvGrpSpPr>
        </xdr:nvGrpSpPr>
        <xdr:grpSpPr bwMode="auto">
          <a:xfrm>
            <a:off x="116857" y="944415"/>
            <a:ext cx="690245" cy="467995"/>
            <a:chOff x="1088" y="287"/>
            <a:chExt cx="1087" cy="737"/>
          </a:xfrm>
        </xdr:grpSpPr>
        <xdr:sp macro="" textlink="">
          <xdr:nvSpPr>
            <xdr:cNvPr id="38"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39"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0"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1"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2"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207819</xdr:colOff>
      <xdr:row>66</xdr:row>
      <xdr:rowOff>41563</xdr:rowOff>
    </xdr:from>
    <xdr:to>
      <xdr:col>0</xdr:col>
      <xdr:colOff>1136074</xdr:colOff>
      <xdr:row>68</xdr:row>
      <xdr:rowOff>443344</xdr:rowOff>
    </xdr:to>
    <xdr:grpSp>
      <xdr:nvGrpSpPr>
        <xdr:cNvPr id="55" name="Groupe 54"/>
        <xdr:cNvGrpSpPr/>
      </xdr:nvGrpSpPr>
      <xdr:grpSpPr>
        <a:xfrm>
          <a:off x="207819" y="31948581"/>
          <a:ext cx="928255" cy="1454727"/>
          <a:chOff x="0" y="-635"/>
          <a:chExt cx="922655" cy="1413045"/>
        </a:xfrm>
      </xdr:grpSpPr>
      <xdr:grpSp>
        <xdr:nvGrpSpPr>
          <xdr:cNvPr id="56" name="docshapegroup22"/>
          <xdr:cNvGrpSpPr>
            <a:grpSpLocks noChangeAspect="1"/>
          </xdr:cNvGrpSpPr>
        </xdr:nvGrpSpPr>
        <xdr:grpSpPr bwMode="auto">
          <a:xfrm>
            <a:off x="0" y="-635"/>
            <a:ext cx="922655" cy="911225"/>
            <a:chOff x="905" y="-308"/>
            <a:chExt cx="1453" cy="1435"/>
          </a:xfrm>
        </xdr:grpSpPr>
        <xdr:sp macro="" textlink="">
          <xdr:nvSpPr>
            <xdr:cNvPr id="63"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4"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5"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6"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7"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8"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9"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0"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1"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2"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3"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4"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57" name="docshapegroup35"/>
          <xdr:cNvGrpSpPr>
            <a:grpSpLocks noChangeAspect="1"/>
          </xdr:cNvGrpSpPr>
        </xdr:nvGrpSpPr>
        <xdr:grpSpPr bwMode="auto">
          <a:xfrm>
            <a:off x="116857" y="944415"/>
            <a:ext cx="690245" cy="467995"/>
            <a:chOff x="1088" y="287"/>
            <a:chExt cx="1087" cy="737"/>
          </a:xfrm>
        </xdr:grpSpPr>
        <xdr:sp macro="" textlink="">
          <xdr:nvSpPr>
            <xdr:cNvPr id="58"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59"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0"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61"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2"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174172</xdr:colOff>
      <xdr:row>1</xdr:row>
      <xdr:rowOff>97972</xdr:rowOff>
    </xdr:from>
    <xdr:to>
      <xdr:col>0</xdr:col>
      <xdr:colOff>772886</xdr:colOff>
      <xdr:row>3</xdr:row>
      <xdr:rowOff>326572</xdr:rowOff>
    </xdr:to>
    <xdr:grpSp>
      <xdr:nvGrpSpPr>
        <xdr:cNvPr id="3" name="Groupe 2"/>
        <xdr:cNvGrpSpPr/>
      </xdr:nvGrpSpPr>
      <xdr:grpSpPr>
        <a:xfrm>
          <a:off x="174172" y="370115"/>
          <a:ext cx="598714" cy="838200"/>
          <a:chOff x="0" y="-635"/>
          <a:chExt cx="922655" cy="1413045"/>
        </a:xfrm>
      </xdr:grpSpPr>
      <xdr:grpSp>
        <xdr:nvGrpSpPr>
          <xdr:cNvPr id="4" name="docshapegroup22"/>
          <xdr:cNvGrpSpPr>
            <a:grpSpLocks noChangeAspect="1"/>
          </xdr:cNvGrpSpPr>
        </xdr:nvGrpSpPr>
        <xdr:grpSpPr bwMode="auto">
          <a:xfrm>
            <a:off x="0" y="-635"/>
            <a:ext cx="922655" cy="911225"/>
            <a:chOff x="905" y="-308"/>
            <a:chExt cx="1453" cy="1435"/>
          </a:xfrm>
        </xdr:grpSpPr>
        <xdr:sp macro="" textlink="">
          <xdr:nvSpPr>
            <xdr:cNvPr id="11"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2"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2"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5" name="docshapegroup35"/>
          <xdr:cNvGrpSpPr>
            <a:grpSpLocks noChangeAspect="1"/>
          </xdr:cNvGrpSpPr>
        </xdr:nvGrpSpPr>
        <xdr:grpSpPr bwMode="auto">
          <a:xfrm>
            <a:off x="116857" y="944415"/>
            <a:ext cx="690245" cy="467995"/>
            <a:chOff x="1088" y="287"/>
            <a:chExt cx="1087" cy="737"/>
          </a:xfrm>
        </xdr:grpSpPr>
        <xdr:sp macro="" textlink="">
          <xdr:nvSpPr>
            <xdr:cNvPr id="6"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7" name="docshape37"/>
            <xdr:cNvPicPr>
              <a:picLocks noChangeAspect="1" noEditPoints="1" noChangeArrowheads="1" noChangeShapeType="1" noCrop="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9" name="docshape39"/>
            <xdr:cNvPicPr>
              <a:picLocks noChangeAspect="1" noEditPoints="1" noChangeArrowheads="1" noChangeShapeType="1" noCrop="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docshape40"/>
            <xdr:cNvPicPr>
              <a:picLocks noChangeAspect="1" noEditPoints="1" noChangeArrowheads="1" noChangeShapeType="1" noCrop="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7</xdr:col>
      <xdr:colOff>34664</xdr:colOff>
      <xdr:row>42</xdr:row>
      <xdr:rowOff>185057</xdr:rowOff>
    </xdr:from>
    <xdr:to>
      <xdr:col>7</xdr:col>
      <xdr:colOff>782840</xdr:colOff>
      <xdr:row>46</xdr:row>
      <xdr:rowOff>32657</xdr:rowOff>
    </xdr:to>
    <xdr:pic>
      <xdr:nvPicPr>
        <xdr:cNvPr id="25" name="Image 24"/>
        <xdr:cNvPicPr>
          <a:picLocks noChangeAspect="1"/>
        </xdr:cNvPicPr>
      </xdr:nvPicPr>
      <xdr:blipFill>
        <a:blip xmlns:r="http://schemas.openxmlformats.org/officeDocument/2006/relationships" r:embed="rId4"/>
        <a:stretch>
          <a:fillRect/>
        </a:stretch>
      </xdr:blipFill>
      <xdr:spPr>
        <a:xfrm>
          <a:off x="5738778" y="13237028"/>
          <a:ext cx="748176" cy="631372"/>
        </a:xfrm>
        <a:prstGeom prst="rect">
          <a:avLst/>
        </a:prstGeom>
      </xdr:spPr>
    </xdr:pic>
    <xdr:clientData/>
  </xdr:twoCellAnchor>
  <xdr:twoCellAnchor editAs="oneCell">
    <xdr:from>
      <xdr:col>6</xdr:col>
      <xdr:colOff>0</xdr:colOff>
      <xdr:row>43</xdr:row>
      <xdr:rowOff>0</xdr:rowOff>
    </xdr:from>
    <xdr:to>
      <xdr:col>6</xdr:col>
      <xdr:colOff>621696</xdr:colOff>
      <xdr:row>46</xdr:row>
      <xdr:rowOff>0</xdr:rowOff>
    </xdr:to>
    <xdr:pic>
      <xdr:nvPicPr>
        <xdr:cNvPr id="26" name="Image 25"/>
        <xdr:cNvPicPr>
          <a:picLocks noChangeAspect="1"/>
        </xdr:cNvPicPr>
      </xdr:nvPicPr>
      <xdr:blipFill>
        <a:blip xmlns:r="http://schemas.openxmlformats.org/officeDocument/2006/relationships" r:embed="rId5"/>
        <a:stretch>
          <a:fillRect/>
        </a:stretch>
      </xdr:blipFill>
      <xdr:spPr>
        <a:xfrm>
          <a:off x="4909457" y="13247914"/>
          <a:ext cx="621696" cy="5878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332509</xdr:colOff>
      <xdr:row>16</xdr:row>
      <xdr:rowOff>96982</xdr:rowOff>
    </xdr:from>
    <xdr:to>
      <xdr:col>5</xdr:col>
      <xdr:colOff>1869062</xdr:colOff>
      <xdr:row>29</xdr:row>
      <xdr:rowOff>479721</xdr:rowOff>
    </xdr:to>
    <xdr:pic>
      <xdr:nvPicPr>
        <xdr:cNvPr id="3" name="Image 2"/>
        <xdr:cNvPicPr>
          <a:picLocks noChangeAspect="1"/>
        </xdr:cNvPicPr>
      </xdr:nvPicPr>
      <xdr:blipFill>
        <a:blip xmlns:r="http://schemas.openxmlformats.org/officeDocument/2006/relationships" r:embed="rId1"/>
        <a:stretch>
          <a:fillRect/>
        </a:stretch>
      </xdr:blipFill>
      <xdr:spPr>
        <a:xfrm>
          <a:off x="4904509" y="9256222"/>
          <a:ext cx="3487273" cy="6920699"/>
        </a:xfrm>
        <a:prstGeom prst="rect">
          <a:avLst/>
        </a:prstGeom>
      </xdr:spPr>
    </xdr:pic>
    <xdr:clientData/>
  </xdr:twoCellAnchor>
  <xdr:twoCellAnchor editAs="oneCell">
    <xdr:from>
      <xdr:col>3</xdr:col>
      <xdr:colOff>396240</xdr:colOff>
      <xdr:row>14</xdr:row>
      <xdr:rowOff>373380</xdr:rowOff>
    </xdr:from>
    <xdr:to>
      <xdr:col>5</xdr:col>
      <xdr:colOff>2217420</xdr:colOff>
      <xdr:row>21</xdr:row>
      <xdr:rowOff>411480</xdr:rowOff>
    </xdr:to>
    <xdr:sp macro="" textlink="">
      <xdr:nvSpPr>
        <xdr:cNvPr id="2" name="AutoShape 19"/>
        <xdr:cNvSpPr>
          <a:spLocks noChangeAspect="1" noChangeArrowheads="1"/>
        </xdr:cNvSpPr>
      </xdr:nvSpPr>
      <xdr:spPr bwMode="auto">
        <a:xfrm>
          <a:off x="4968240" y="8496300"/>
          <a:ext cx="3764280" cy="355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1428057</xdr:colOff>
      <xdr:row>21</xdr:row>
      <xdr:rowOff>471054</xdr:rowOff>
    </xdr:from>
    <xdr:to>
      <xdr:col>6</xdr:col>
      <xdr:colOff>1024073</xdr:colOff>
      <xdr:row>21</xdr:row>
      <xdr:rowOff>493136</xdr:rowOff>
    </xdr:to>
    <xdr:cxnSp macro="">
      <xdr:nvCxnSpPr>
        <xdr:cNvPr id="7" name="Connecteur droit avec flèche 6"/>
        <xdr:cNvCxnSpPr/>
      </xdr:nvCxnSpPr>
      <xdr:spPr>
        <a:xfrm flipH="1" flipV="1">
          <a:off x="7925839" y="12067309"/>
          <a:ext cx="2339216" cy="2208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30826</xdr:colOff>
      <xdr:row>20</xdr:row>
      <xdr:rowOff>266699</xdr:rowOff>
    </xdr:from>
    <xdr:to>
      <xdr:col>7</xdr:col>
      <xdr:colOff>1347711</xdr:colOff>
      <xdr:row>22</xdr:row>
      <xdr:rowOff>166254</xdr:rowOff>
    </xdr:to>
    <xdr:sp macro="" textlink="">
      <xdr:nvSpPr>
        <xdr:cNvPr id="8" name="ZoneTexte 7"/>
        <xdr:cNvSpPr txBox="1"/>
      </xdr:nvSpPr>
      <xdr:spPr>
        <a:xfrm>
          <a:off x="9271808" y="11364190"/>
          <a:ext cx="2730048" cy="8970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00B050"/>
              </a:solidFill>
            </a:rPr>
            <a:t>zone sous</a:t>
          </a:r>
          <a:r>
            <a:rPr lang="fr-FR" sz="1100" baseline="0">
              <a:solidFill>
                <a:srgbClr val="00B050"/>
              </a:solidFill>
            </a:rPr>
            <a:t> paillasse "sale "sans piètement pour permettre de glisser le support double OM/Papier  (largeur et profondeur 50cm et hauteur 80cm)</a:t>
          </a:r>
          <a:endParaRPr lang="fr-FR" sz="1100">
            <a:solidFill>
              <a:srgbClr val="00B050"/>
            </a:solidFill>
          </a:endParaRPr>
        </a:p>
      </xdr:txBody>
    </xdr:sp>
    <xdr:clientData/>
  </xdr:twoCellAnchor>
  <xdr:twoCellAnchor>
    <xdr:from>
      <xdr:col>5</xdr:col>
      <xdr:colOff>2038555</xdr:colOff>
      <xdr:row>22</xdr:row>
      <xdr:rowOff>311625</xdr:rowOff>
    </xdr:from>
    <xdr:to>
      <xdr:col>6</xdr:col>
      <xdr:colOff>1161337</xdr:colOff>
      <xdr:row>23</xdr:row>
      <xdr:rowOff>330064</xdr:rowOff>
    </xdr:to>
    <xdr:sp macro="" textlink="">
      <xdr:nvSpPr>
        <xdr:cNvPr id="20" name="ZoneTexte 19"/>
        <xdr:cNvSpPr txBox="1"/>
      </xdr:nvSpPr>
      <xdr:spPr>
        <a:xfrm>
          <a:off x="8555896" y="12440872"/>
          <a:ext cx="1865982" cy="520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00B050"/>
              </a:solidFill>
            </a:rPr>
            <a:t>douchette</a:t>
          </a:r>
          <a:r>
            <a:rPr lang="fr-FR" sz="1100" baseline="0">
              <a:solidFill>
                <a:srgbClr val="00B050"/>
              </a:solidFill>
            </a:rPr>
            <a:t> et support à douchette (EF uniquement)</a:t>
          </a:r>
          <a:endParaRPr lang="fr-FR" sz="1100">
            <a:solidFill>
              <a:srgbClr val="00B050"/>
            </a:solidFill>
          </a:endParaRPr>
        </a:p>
      </xdr:txBody>
    </xdr:sp>
    <xdr:clientData/>
  </xdr:twoCellAnchor>
  <xdr:twoCellAnchor>
    <xdr:from>
      <xdr:col>5</xdr:col>
      <xdr:colOff>1571248</xdr:colOff>
      <xdr:row>22</xdr:row>
      <xdr:rowOff>290691</xdr:rowOff>
    </xdr:from>
    <xdr:to>
      <xdr:col>5</xdr:col>
      <xdr:colOff>2038555</xdr:colOff>
      <xdr:row>23</xdr:row>
      <xdr:rowOff>69833</xdr:rowOff>
    </xdr:to>
    <xdr:cxnSp macro="">
      <xdr:nvCxnSpPr>
        <xdr:cNvPr id="21" name="Connecteur droit avec flèche 20"/>
        <xdr:cNvCxnSpPr>
          <a:stCxn id="20" idx="1"/>
        </xdr:cNvCxnSpPr>
      </xdr:nvCxnSpPr>
      <xdr:spPr>
        <a:xfrm flipH="1" flipV="1">
          <a:off x="8088589" y="12419938"/>
          <a:ext cx="467307" cy="28116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598168</xdr:colOff>
      <xdr:row>18</xdr:row>
      <xdr:rowOff>299605</xdr:rowOff>
    </xdr:from>
    <xdr:to>
      <xdr:col>7</xdr:col>
      <xdr:colOff>890561</xdr:colOff>
      <xdr:row>19</xdr:row>
      <xdr:rowOff>34638</xdr:rowOff>
    </xdr:to>
    <xdr:sp macro="" textlink="">
      <xdr:nvSpPr>
        <xdr:cNvPr id="23" name="ZoneTexte 22"/>
        <xdr:cNvSpPr txBox="1"/>
      </xdr:nvSpPr>
      <xdr:spPr>
        <a:xfrm>
          <a:off x="9839150" y="10399569"/>
          <a:ext cx="1705556" cy="2337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00B050"/>
              </a:solidFill>
            </a:rPr>
            <a:t>tige pour séchage </a:t>
          </a:r>
          <a:r>
            <a:rPr lang="fr-FR" sz="1100" baseline="0">
              <a:solidFill>
                <a:srgbClr val="00B050"/>
              </a:solidFill>
            </a:rPr>
            <a:t> brosse autolaveuse</a:t>
          </a:r>
          <a:endParaRPr lang="fr-FR" sz="1100">
            <a:solidFill>
              <a:srgbClr val="00B050"/>
            </a:solidFill>
          </a:endParaRPr>
        </a:p>
      </xdr:txBody>
    </xdr:sp>
    <xdr:clientData/>
  </xdr:twoCellAnchor>
  <xdr:twoCellAnchor>
    <xdr:from>
      <xdr:col>5</xdr:col>
      <xdr:colOff>1615787</xdr:colOff>
      <xdr:row>18</xdr:row>
      <xdr:rowOff>416503</xdr:rowOff>
    </xdr:from>
    <xdr:to>
      <xdr:col>6</xdr:col>
      <xdr:colOff>598371</xdr:colOff>
      <xdr:row>20</xdr:row>
      <xdr:rowOff>325581</xdr:rowOff>
    </xdr:to>
    <xdr:cxnSp macro="">
      <xdr:nvCxnSpPr>
        <xdr:cNvPr id="24" name="Connecteur droit avec flèche 23"/>
        <xdr:cNvCxnSpPr>
          <a:stCxn id="23" idx="1"/>
        </xdr:cNvCxnSpPr>
      </xdr:nvCxnSpPr>
      <xdr:spPr>
        <a:xfrm flipH="1">
          <a:off x="8113569" y="10516467"/>
          <a:ext cx="1725784" cy="9066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221672</xdr:colOff>
      <xdr:row>1</xdr:row>
      <xdr:rowOff>69273</xdr:rowOff>
    </xdr:from>
    <xdr:to>
      <xdr:col>0</xdr:col>
      <xdr:colOff>997527</xdr:colOff>
      <xdr:row>3</xdr:row>
      <xdr:rowOff>332509</xdr:rowOff>
    </xdr:to>
    <xdr:grpSp>
      <xdr:nvGrpSpPr>
        <xdr:cNvPr id="25" name="Groupe 24"/>
        <xdr:cNvGrpSpPr/>
      </xdr:nvGrpSpPr>
      <xdr:grpSpPr>
        <a:xfrm>
          <a:off x="221672" y="343593"/>
          <a:ext cx="775855" cy="1330036"/>
          <a:chOff x="0" y="-635"/>
          <a:chExt cx="922655" cy="1413045"/>
        </a:xfrm>
      </xdr:grpSpPr>
      <xdr:grpSp>
        <xdr:nvGrpSpPr>
          <xdr:cNvPr id="26" name="docshapegroup22"/>
          <xdr:cNvGrpSpPr>
            <a:grpSpLocks noChangeAspect="1"/>
          </xdr:cNvGrpSpPr>
        </xdr:nvGrpSpPr>
        <xdr:grpSpPr bwMode="auto">
          <a:xfrm>
            <a:off x="0" y="-635"/>
            <a:ext cx="922655" cy="911225"/>
            <a:chOff x="905" y="-308"/>
            <a:chExt cx="1453" cy="1435"/>
          </a:xfrm>
        </xdr:grpSpPr>
        <xdr:sp macro="" textlink="">
          <xdr:nvSpPr>
            <xdr:cNvPr id="33"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4"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5"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6"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7"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8"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9"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0"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1"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2"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3"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4"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27" name="docshapegroup35"/>
          <xdr:cNvGrpSpPr>
            <a:grpSpLocks noChangeAspect="1"/>
          </xdr:cNvGrpSpPr>
        </xdr:nvGrpSpPr>
        <xdr:grpSpPr bwMode="auto">
          <a:xfrm>
            <a:off x="116857" y="944415"/>
            <a:ext cx="690245" cy="467995"/>
            <a:chOff x="1088" y="287"/>
            <a:chExt cx="1087" cy="737"/>
          </a:xfrm>
        </xdr:grpSpPr>
        <xdr:sp macro="" textlink="">
          <xdr:nvSpPr>
            <xdr:cNvPr id="28"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9" name="docshape37"/>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31" name="docshape39"/>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2" name="docshape40"/>
            <xdr:cNvPicPr>
              <a:picLocks noChangeAspect="1" noEditPoints="1" noChangeArrowheads="1" noChangeShapeType="1" noCrop="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166256</xdr:colOff>
      <xdr:row>57</xdr:row>
      <xdr:rowOff>0</xdr:rowOff>
    </xdr:from>
    <xdr:to>
      <xdr:col>0</xdr:col>
      <xdr:colOff>817419</xdr:colOff>
      <xdr:row>59</xdr:row>
      <xdr:rowOff>304800</xdr:rowOff>
    </xdr:to>
    <xdr:grpSp>
      <xdr:nvGrpSpPr>
        <xdr:cNvPr id="45" name="Groupe 44"/>
        <xdr:cNvGrpSpPr/>
      </xdr:nvGrpSpPr>
      <xdr:grpSpPr>
        <a:xfrm>
          <a:off x="166256" y="30998160"/>
          <a:ext cx="651163" cy="1112520"/>
          <a:chOff x="0" y="-635"/>
          <a:chExt cx="922655" cy="1413045"/>
        </a:xfrm>
      </xdr:grpSpPr>
      <xdr:grpSp>
        <xdr:nvGrpSpPr>
          <xdr:cNvPr id="46" name="docshapegroup22"/>
          <xdr:cNvGrpSpPr>
            <a:grpSpLocks noChangeAspect="1"/>
          </xdr:cNvGrpSpPr>
        </xdr:nvGrpSpPr>
        <xdr:grpSpPr bwMode="auto">
          <a:xfrm>
            <a:off x="0" y="-635"/>
            <a:ext cx="922655" cy="911225"/>
            <a:chOff x="905" y="-308"/>
            <a:chExt cx="1453" cy="1435"/>
          </a:xfrm>
        </xdr:grpSpPr>
        <xdr:sp macro="" textlink="">
          <xdr:nvSpPr>
            <xdr:cNvPr id="53"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4"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5"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6"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7"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8"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9"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0"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1"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2"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3"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4"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7" name="docshapegroup35"/>
          <xdr:cNvGrpSpPr>
            <a:grpSpLocks noChangeAspect="1"/>
          </xdr:cNvGrpSpPr>
        </xdr:nvGrpSpPr>
        <xdr:grpSpPr bwMode="auto">
          <a:xfrm>
            <a:off x="116857" y="944415"/>
            <a:ext cx="690245" cy="467995"/>
            <a:chOff x="1088" y="287"/>
            <a:chExt cx="1087" cy="737"/>
          </a:xfrm>
        </xdr:grpSpPr>
        <xdr:sp macro="" textlink="">
          <xdr:nvSpPr>
            <xdr:cNvPr id="48"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9" name="docshape37"/>
            <xdr:cNvPicPr>
              <a:picLocks noChangeAspect="1" noEditPoints="1" noChangeArrowheads="1" noChangeShapeType="1" noCrop="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0"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51" name="docshape39"/>
            <xdr:cNvPicPr>
              <a:picLocks noChangeAspect="1" noEditPoints="1" noChangeArrowheads="1" noChangeShapeType="1" noCrop="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 name="docshape40"/>
            <xdr:cNvPicPr>
              <a:picLocks noChangeAspect="1" noEditPoints="1" noChangeArrowheads="1" noChangeShapeType="1" noCrop="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249383</xdr:colOff>
      <xdr:row>35</xdr:row>
      <xdr:rowOff>55419</xdr:rowOff>
    </xdr:from>
    <xdr:to>
      <xdr:col>0</xdr:col>
      <xdr:colOff>928255</xdr:colOff>
      <xdr:row>38</xdr:row>
      <xdr:rowOff>1</xdr:rowOff>
    </xdr:to>
    <xdr:grpSp>
      <xdr:nvGrpSpPr>
        <xdr:cNvPr id="65" name="Groupe 64"/>
        <xdr:cNvGrpSpPr/>
      </xdr:nvGrpSpPr>
      <xdr:grpSpPr>
        <a:xfrm>
          <a:off x="249383" y="17977659"/>
          <a:ext cx="678872" cy="1118062"/>
          <a:chOff x="0" y="-635"/>
          <a:chExt cx="922655" cy="1413045"/>
        </a:xfrm>
      </xdr:grpSpPr>
      <xdr:grpSp>
        <xdr:nvGrpSpPr>
          <xdr:cNvPr id="66" name="docshapegroup22"/>
          <xdr:cNvGrpSpPr>
            <a:grpSpLocks noChangeAspect="1"/>
          </xdr:cNvGrpSpPr>
        </xdr:nvGrpSpPr>
        <xdr:grpSpPr bwMode="auto">
          <a:xfrm>
            <a:off x="0" y="-635"/>
            <a:ext cx="922655" cy="911225"/>
            <a:chOff x="905" y="-308"/>
            <a:chExt cx="1453" cy="1435"/>
          </a:xfrm>
        </xdr:grpSpPr>
        <xdr:sp macro="" textlink="">
          <xdr:nvSpPr>
            <xdr:cNvPr id="73"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4"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5"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6"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7"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8"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79"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80"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81"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82"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83"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84"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67" name="docshapegroup35"/>
          <xdr:cNvGrpSpPr>
            <a:grpSpLocks noChangeAspect="1"/>
          </xdr:cNvGrpSpPr>
        </xdr:nvGrpSpPr>
        <xdr:grpSpPr bwMode="auto">
          <a:xfrm>
            <a:off x="116857" y="944415"/>
            <a:ext cx="690245" cy="467995"/>
            <a:chOff x="1088" y="287"/>
            <a:chExt cx="1087" cy="737"/>
          </a:xfrm>
        </xdr:grpSpPr>
        <xdr:sp macro="" textlink="">
          <xdr:nvSpPr>
            <xdr:cNvPr id="68"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69" name="docshape37"/>
            <xdr:cNvPicPr>
              <a:picLocks noChangeAspect="1" noEditPoints="1" noChangeArrowheads="1" noChangeShapeType="1" noCrop="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0"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71" name="docshape39"/>
            <xdr:cNvPicPr>
              <a:picLocks noChangeAspect="1" noEditPoints="1" noChangeArrowheads="1" noChangeShapeType="1" noCrop="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2" name="docshape40"/>
            <xdr:cNvPicPr>
              <a:picLocks noChangeAspect="1" noEditPoints="1" noChangeArrowheads="1" noChangeShapeType="1" noCrop="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7</xdr:col>
      <xdr:colOff>390582</xdr:colOff>
      <xdr:row>44</xdr:row>
      <xdr:rowOff>32657</xdr:rowOff>
    </xdr:from>
    <xdr:to>
      <xdr:col>7</xdr:col>
      <xdr:colOff>1051724</xdr:colOff>
      <xdr:row>45</xdr:row>
      <xdr:rowOff>54429</xdr:rowOff>
    </xdr:to>
    <xdr:pic>
      <xdr:nvPicPr>
        <xdr:cNvPr id="4" name="Image 3"/>
        <xdr:cNvPicPr>
          <a:picLocks noChangeAspect="1"/>
        </xdr:cNvPicPr>
      </xdr:nvPicPr>
      <xdr:blipFill>
        <a:blip xmlns:r="http://schemas.openxmlformats.org/officeDocument/2006/relationships" r:embed="rId6"/>
        <a:stretch>
          <a:fillRect/>
        </a:stretch>
      </xdr:blipFill>
      <xdr:spPr>
        <a:xfrm>
          <a:off x="11058582" y="23796171"/>
          <a:ext cx="661142" cy="522515"/>
        </a:xfrm>
        <a:prstGeom prst="rect">
          <a:avLst/>
        </a:prstGeom>
      </xdr:spPr>
    </xdr:pic>
    <xdr:clientData/>
  </xdr:twoCellAnchor>
  <xdr:twoCellAnchor>
    <xdr:from>
      <xdr:col>5</xdr:col>
      <xdr:colOff>1341120</xdr:colOff>
      <xdr:row>24</xdr:row>
      <xdr:rowOff>411480</xdr:rowOff>
    </xdr:from>
    <xdr:to>
      <xdr:col>5</xdr:col>
      <xdr:colOff>1859280</xdr:colOff>
      <xdr:row>29</xdr:row>
      <xdr:rowOff>30480</xdr:rowOff>
    </xdr:to>
    <xdr:sp macro="" textlink="">
      <xdr:nvSpPr>
        <xdr:cNvPr id="5" name="Rectangle 4"/>
        <xdr:cNvSpPr/>
      </xdr:nvSpPr>
      <xdr:spPr>
        <a:xfrm>
          <a:off x="7863840" y="13594080"/>
          <a:ext cx="518160" cy="2133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228600</xdr:colOff>
      <xdr:row>17</xdr:row>
      <xdr:rowOff>45720</xdr:rowOff>
    </xdr:from>
    <xdr:to>
      <xdr:col>4</xdr:col>
      <xdr:colOff>396240</xdr:colOff>
      <xdr:row>20</xdr:row>
      <xdr:rowOff>76200</xdr:rowOff>
    </xdr:to>
    <xdr:sp macro="" textlink="">
      <xdr:nvSpPr>
        <xdr:cNvPr id="85" name="Rectangle 84"/>
        <xdr:cNvSpPr/>
      </xdr:nvSpPr>
      <xdr:spPr>
        <a:xfrm>
          <a:off x="4800600" y="9707880"/>
          <a:ext cx="701040" cy="153924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243840</xdr:colOff>
      <xdr:row>19</xdr:row>
      <xdr:rowOff>320040</xdr:rowOff>
    </xdr:from>
    <xdr:to>
      <xdr:col>4</xdr:col>
      <xdr:colOff>411480</xdr:colOff>
      <xdr:row>25</xdr:row>
      <xdr:rowOff>243840</xdr:rowOff>
    </xdr:to>
    <xdr:sp macro="" textlink="">
      <xdr:nvSpPr>
        <xdr:cNvPr id="86" name="Rectangle 85"/>
        <xdr:cNvSpPr/>
      </xdr:nvSpPr>
      <xdr:spPr>
        <a:xfrm>
          <a:off x="4815840" y="10988040"/>
          <a:ext cx="701040" cy="29413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983673</xdr:colOff>
      <xdr:row>3</xdr:row>
      <xdr:rowOff>304801</xdr:rowOff>
    </xdr:to>
    <xdr:grpSp>
      <xdr:nvGrpSpPr>
        <xdr:cNvPr id="2" name="Groupe 1"/>
        <xdr:cNvGrpSpPr/>
      </xdr:nvGrpSpPr>
      <xdr:grpSpPr>
        <a:xfrm>
          <a:off x="0" y="279400"/>
          <a:ext cx="983673" cy="1358901"/>
          <a:chOff x="0" y="-635"/>
          <a:chExt cx="922655" cy="1413045"/>
        </a:xfrm>
      </xdr:grpSpPr>
      <xdr:grpSp>
        <xdr:nvGrpSpPr>
          <xdr:cNvPr id="3" name="docshapegroup22"/>
          <xdr:cNvGrpSpPr>
            <a:grpSpLocks noChangeAspect="1"/>
          </xdr:cNvGrpSpPr>
        </xdr:nvGrpSpPr>
        <xdr:grpSpPr bwMode="auto">
          <a:xfrm>
            <a:off x="0" y="-635"/>
            <a:ext cx="922655" cy="911225"/>
            <a:chOff x="905" y="-308"/>
            <a:chExt cx="1453" cy="1435"/>
          </a:xfrm>
        </xdr:grpSpPr>
        <xdr:sp macro="" textlink="">
          <xdr:nvSpPr>
            <xdr:cNvPr id="1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 name="docshapegroup35"/>
          <xdr:cNvGrpSpPr>
            <a:grpSpLocks noChangeAspect="1"/>
          </xdr:cNvGrpSpPr>
        </xdr:nvGrpSpPr>
        <xdr:grpSpPr bwMode="auto">
          <a:xfrm>
            <a:off x="116857" y="944415"/>
            <a:ext cx="690245" cy="467995"/>
            <a:chOff x="1088" y="287"/>
            <a:chExt cx="1087" cy="737"/>
          </a:xfrm>
        </xdr:grpSpPr>
        <xdr:sp macro="" textlink="">
          <xdr:nvSpPr>
            <xdr:cNvPr id="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2</xdr:col>
      <xdr:colOff>50800</xdr:colOff>
      <xdr:row>16</xdr:row>
      <xdr:rowOff>330200</xdr:rowOff>
    </xdr:from>
    <xdr:to>
      <xdr:col>6</xdr:col>
      <xdr:colOff>673100</xdr:colOff>
      <xdr:row>30</xdr:row>
      <xdr:rowOff>365946</xdr:rowOff>
    </xdr:to>
    <xdr:pic>
      <xdr:nvPicPr>
        <xdr:cNvPr id="23" name="Image 22"/>
        <xdr:cNvPicPr>
          <a:picLocks noChangeAspect="1"/>
        </xdr:cNvPicPr>
      </xdr:nvPicPr>
      <xdr:blipFill>
        <a:blip xmlns:r="http://schemas.openxmlformats.org/officeDocument/2006/relationships" r:embed="rId4"/>
        <a:stretch>
          <a:fillRect/>
        </a:stretch>
      </xdr:blipFill>
      <xdr:spPr>
        <a:xfrm>
          <a:off x="2895600" y="7696200"/>
          <a:ext cx="5410200" cy="7147746"/>
        </a:xfrm>
        <a:prstGeom prst="rect">
          <a:avLst/>
        </a:prstGeom>
      </xdr:spPr>
    </xdr:pic>
    <xdr:clientData/>
  </xdr:twoCellAnchor>
  <xdr:twoCellAnchor editAs="oneCell">
    <xdr:from>
      <xdr:col>6</xdr:col>
      <xdr:colOff>831273</xdr:colOff>
      <xdr:row>53</xdr:row>
      <xdr:rowOff>0</xdr:rowOff>
    </xdr:from>
    <xdr:to>
      <xdr:col>7</xdr:col>
      <xdr:colOff>27709</xdr:colOff>
      <xdr:row>54</xdr:row>
      <xdr:rowOff>42543</xdr:rowOff>
    </xdr:to>
    <xdr:pic>
      <xdr:nvPicPr>
        <xdr:cNvPr id="24" name="Image 23"/>
        <xdr:cNvPicPr>
          <a:picLocks noChangeAspect="1"/>
        </xdr:cNvPicPr>
      </xdr:nvPicPr>
      <xdr:blipFill>
        <a:blip xmlns:r="http://schemas.openxmlformats.org/officeDocument/2006/relationships" r:embed="rId5"/>
        <a:stretch>
          <a:fillRect/>
        </a:stretch>
      </xdr:blipFill>
      <xdr:spPr>
        <a:xfrm>
          <a:off x="8496993" y="19438621"/>
          <a:ext cx="613756" cy="553083"/>
        </a:xfrm>
        <a:prstGeom prst="rect">
          <a:avLst/>
        </a:prstGeom>
      </xdr:spPr>
    </xdr:pic>
    <xdr:clientData/>
  </xdr:twoCellAnchor>
  <xdr:oneCellAnchor>
    <xdr:from>
      <xdr:col>6</xdr:col>
      <xdr:colOff>831273</xdr:colOff>
      <xdr:row>44</xdr:row>
      <xdr:rowOff>0</xdr:rowOff>
    </xdr:from>
    <xdr:ext cx="618836" cy="550543"/>
    <xdr:pic>
      <xdr:nvPicPr>
        <xdr:cNvPr id="25" name="Image 24"/>
        <xdr:cNvPicPr>
          <a:picLocks noChangeAspect="1"/>
        </xdr:cNvPicPr>
      </xdr:nvPicPr>
      <xdr:blipFill>
        <a:blip xmlns:r="http://schemas.openxmlformats.org/officeDocument/2006/relationships" r:embed="rId5"/>
        <a:stretch>
          <a:fillRect/>
        </a:stretch>
      </xdr:blipFill>
      <xdr:spPr>
        <a:xfrm>
          <a:off x="8463973" y="26581100"/>
          <a:ext cx="618836" cy="550543"/>
        </a:xfrm>
        <a:prstGeom prst="rect">
          <a:avLst/>
        </a:prstGeom>
      </xdr:spPr>
    </xdr:pic>
    <xdr:clientData/>
  </xdr:oneCellAnchor>
  <xdr:twoCellAnchor>
    <xdr:from>
      <xdr:col>4</xdr:col>
      <xdr:colOff>292100</xdr:colOff>
      <xdr:row>19</xdr:row>
      <xdr:rowOff>203200</xdr:rowOff>
    </xdr:from>
    <xdr:to>
      <xdr:col>5</xdr:col>
      <xdr:colOff>952500</xdr:colOff>
      <xdr:row>22</xdr:row>
      <xdr:rowOff>165100</xdr:rowOff>
    </xdr:to>
    <xdr:sp macro="" textlink="">
      <xdr:nvSpPr>
        <xdr:cNvPr id="26" name="Rectangle 25"/>
        <xdr:cNvSpPr/>
      </xdr:nvSpPr>
      <xdr:spPr>
        <a:xfrm>
          <a:off x="5080000" y="9093200"/>
          <a:ext cx="2082800" cy="14859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355600</xdr:colOff>
      <xdr:row>23</xdr:row>
      <xdr:rowOff>444500</xdr:rowOff>
    </xdr:from>
    <xdr:to>
      <xdr:col>5</xdr:col>
      <xdr:colOff>1104900</xdr:colOff>
      <xdr:row>26</xdr:row>
      <xdr:rowOff>469900</xdr:rowOff>
    </xdr:to>
    <xdr:sp macro="" textlink="">
      <xdr:nvSpPr>
        <xdr:cNvPr id="27" name="Rectangle 26"/>
        <xdr:cNvSpPr/>
      </xdr:nvSpPr>
      <xdr:spPr>
        <a:xfrm>
          <a:off x="5143500" y="11366500"/>
          <a:ext cx="2171700" cy="15494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88900</xdr:colOff>
      <xdr:row>25</xdr:row>
      <xdr:rowOff>304800</xdr:rowOff>
    </xdr:from>
    <xdr:to>
      <xdr:col>5</xdr:col>
      <xdr:colOff>482600</xdr:colOff>
      <xdr:row>28</xdr:row>
      <xdr:rowOff>266700</xdr:rowOff>
    </xdr:to>
    <xdr:sp macro="" textlink="">
      <xdr:nvSpPr>
        <xdr:cNvPr id="28" name="Rectangle 27"/>
        <xdr:cNvSpPr/>
      </xdr:nvSpPr>
      <xdr:spPr>
        <a:xfrm>
          <a:off x="4356100" y="12242800"/>
          <a:ext cx="2336800" cy="14859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927100</xdr:colOff>
      <xdr:row>17</xdr:row>
      <xdr:rowOff>266700</xdr:rowOff>
    </xdr:from>
    <xdr:to>
      <xdr:col>5</xdr:col>
      <xdr:colOff>1092200</xdr:colOff>
      <xdr:row>19</xdr:row>
      <xdr:rowOff>25400</xdr:rowOff>
    </xdr:to>
    <xdr:sp macro="" textlink="">
      <xdr:nvSpPr>
        <xdr:cNvPr id="29" name="Rectangle 28"/>
        <xdr:cNvSpPr/>
      </xdr:nvSpPr>
      <xdr:spPr>
        <a:xfrm>
          <a:off x="5715000" y="8140700"/>
          <a:ext cx="1587500" cy="7747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977900</xdr:colOff>
      <xdr:row>16</xdr:row>
      <xdr:rowOff>342900</xdr:rowOff>
    </xdr:from>
    <xdr:to>
      <xdr:col>5</xdr:col>
      <xdr:colOff>1320800</xdr:colOff>
      <xdr:row>17</xdr:row>
      <xdr:rowOff>50800</xdr:rowOff>
    </xdr:to>
    <xdr:sp macro="" textlink="">
      <xdr:nvSpPr>
        <xdr:cNvPr id="30" name="Rectangle 29"/>
        <xdr:cNvSpPr/>
      </xdr:nvSpPr>
      <xdr:spPr>
        <a:xfrm>
          <a:off x="5765800" y="7708900"/>
          <a:ext cx="1765300" cy="2159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63500</xdr:colOff>
      <xdr:row>17</xdr:row>
      <xdr:rowOff>177800</xdr:rowOff>
    </xdr:from>
    <xdr:to>
      <xdr:col>2</xdr:col>
      <xdr:colOff>431800</xdr:colOff>
      <xdr:row>28</xdr:row>
      <xdr:rowOff>215900</xdr:rowOff>
    </xdr:to>
    <xdr:sp macro="" textlink="">
      <xdr:nvSpPr>
        <xdr:cNvPr id="31" name="Rectangle 30"/>
        <xdr:cNvSpPr/>
      </xdr:nvSpPr>
      <xdr:spPr>
        <a:xfrm>
          <a:off x="2908300" y="8051800"/>
          <a:ext cx="368300" cy="5626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332509</xdr:colOff>
      <xdr:row>16</xdr:row>
      <xdr:rowOff>96982</xdr:rowOff>
    </xdr:from>
    <xdr:to>
      <xdr:col>5</xdr:col>
      <xdr:colOff>1869062</xdr:colOff>
      <xdr:row>29</xdr:row>
      <xdr:rowOff>479721</xdr:rowOff>
    </xdr:to>
    <xdr:pic>
      <xdr:nvPicPr>
        <xdr:cNvPr id="2" name="Image 1"/>
        <xdr:cNvPicPr>
          <a:picLocks noChangeAspect="1"/>
        </xdr:cNvPicPr>
      </xdr:nvPicPr>
      <xdr:blipFill>
        <a:blip xmlns:r="http://schemas.openxmlformats.org/officeDocument/2006/relationships" r:embed="rId1"/>
        <a:stretch>
          <a:fillRect/>
        </a:stretch>
      </xdr:blipFill>
      <xdr:spPr>
        <a:xfrm>
          <a:off x="4904509" y="9225742"/>
          <a:ext cx="3479653" cy="6920699"/>
        </a:xfrm>
        <a:prstGeom prst="rect">
          <a:avLst/>
        </a:prstGeom>
      </xdr:spPr>
    </xdr:pic>
    <xdr:clientData/>
  </xdr:twoCellAnchor>
  <xdr:twoCellAnchor editAs="oneCell">
    <xdr:from>
      <xdr:col>3</xdr:col>
      <xdr:colOff>396240</xdr:colOff>
      <xdr:row>14</xdr:row>
      <xdr:rowOff>373380</xdr:rowOff>
    </xdr:from>
    <xdr:to>
      <xdr:col>5</xdr:col>
      <xdr:colOff>2217420</xdr:colOff>
      <xdr:row>21</xdr:row>
      <xdr:rowOff>411480</xdr:rowOff>
    </xdr:to>
    <xdr:sp macro="" textlink="">
      <xdr:nvSpPr>
        <xdr:cNvPr id="3" name="AutoShape 19"/>
        <xdr:cNvSpPr>
          <a:spLocks noChangeAspect="1" noChangeArrowheads="1"/>
        </xdr:cNvSpPr>
      </xdr:nvSpPr>
      <xdr:spPr bwMode="auto">
        <a:xfrm>
          <a:off x="4968240" y="8496300"/>
          <a:ext cx="3764280" cy="355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1428057</xdr:colOff>
      <xdr:row>21</xdr:row>
      <xdr:rowOff>471054</xdr:rowOff>
    </xdr:from>
    <xdr:to>
      <xdr:col>6</xdr:col>
      <xdr:colOff>1024073</xdr:colOff>
      <xdr:row>21</xdr:row>
      <xdr:rowOff>493136</xdr:rowOff>
    </xdr:to>
    <xdr:cxnSp macro="">
      <xdr:nvCxnSpPr>
        <xdr:cNvPr id="4" name="Connecteur droit avec flèche 3"/>
        <xdr:cNvCxnSpPr/>
      </xdr:nvCxnSpPr>
      <xdr:spPr>
        <a:xfrm flipH="1" flipV="1">
          <a:off x="7943157" y="12114414"/>
          <a:ext cx="2339216" cy="2208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30826</xdr:colOff>
      <xdr:row>20</xdr:row>
      <xdr:rowOff>266699</xdr:rowOff>
    </xdr:from>
    <xdr:to>
      <xdr:col>7</xdr:col>
      <xdr:colOff>1347711</xdr:colOff>
      <xdr:row>22</xdr:row>
      <xdr:rowOff>166254</xdr:rowOff>
    </xdr:to>
    <xdr:sp macro="" textlink="">
      <xdr:nvSpPr>
        <xdr:cNvPr id="5" name="ZoneTexte 4"/>
        <xdr:cNvSpPr txBox="1"/>
      </xdr:nvSpPr>
      <xdr:spPr>
        <a:xfrm>
          <a:off x="9289126" y="11407139"/>
          <a:ext cx="2734205" cy="9053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00B050"/>
              </a:solidFill>
            </a:rPr>
            <a:t>zone sous</a:t>
          </a:r>
          <a:r>
            <a:rPr lang="fr-FR" sz="1100" baseline="0">
              <a:solidFill>
                <a:srgbClr val="00B050"/>
              </a:solidFill>
            </a:rPr>
            <a:t> paillasse "sale "sans piètement pour permettre de glisser le support double OM/Papier  (largeur et profondeur 50cm et hauteur 80cm)</a:t>
          </a:r>
          <a:endParaRPr lang="fr-FR" sz="1100">
            <a:solidFill>
              <a:srgbClr val="00B050"/>
            </a:solidFill>
          </a:endParaRPr>
        </a:p>
      </xdr:txBody>
    </xdr:sp>
    <xdr:clientData/>
  </xdr:twoCellAnchor>
  <xdr:twoCellAnchor>
    <xdr:from>
      <xdr:col>5</xdr:col>
      <xdr:colOff>2038555</xdr:colOff>
      <xdr:row>22</xdr:row>
      <xdr:rowOff>311625</xdr:rowOff>
    </xdr:from>
    <xdr:to>
      <xdr:col>6</xdr:col>
      <xdr:colOff>1161337</xdr:colOff>
      <xdr:row>23</xdr:row>
      <xdr:rowOff>330064</xdr:rowOff>
    </xdr:to>
    <xdr:sp macro="" textlink="">
      <xdr:nvSpPr>
        <xdr:cNvPr id="6" name="ZoneTexte 5"/>
        <xdr:cNvSpPr txBox="1"/>
      </xdr:nvSpPr>
      <xdr:spPr>
        <a:xfrm>
          <a:off x="8553655" y="12457905"/>
          <a:ext cx="1865982" cy="5213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00B050"/>
              </a:solidFill>
            </a:rPr>
            <a:t>douchette</a:t>
          </a:r>
          <a:r>
            <a:rPr lang="fr-FR" sz="1100" baseline="0">
              <a:solidFill>
                <a:srgbClr val="00B050"/>
              </a:solidFill>
            </a:rPr>
            <a:t> et support à douchette (EF uniquement)</a:t>
          </a:r>
          <a:endParaRPr lang="fr-FR" sz="1100">
            <a:solidFill>
              <a:srgbClr val="00B050"/>
            </a:solidFill>
          </a:endParaRPr>
        </a:p>
      </xdr:txBody>
    </xdr:sp>
    <xdr:clientData/>
  </xdr:twoCellAnchor>
  <xdr:twoCellAnchor>
    <xdr:from>
      <xdr:col>5</xdr:col>
      <xdr:colOff>1571248</xdr:colOff>
      <xdr:row>22</xdr:row>
      <xdr:rowOff>290691</xdr:rowOff>
    </xdr:from>
    <xdr:to>
      <xdr:col>5</xdr:col>
      <xdr:colOff>2038555</xdr:colOff>
      <xdr:row>23</xdr:row>
      <xdr:rowOff>69833</xdr:rowOff>
    </xdr:to>
    <xdr:cxnSp macro="">
      <xdr:nvCxnSpPr>
        <xdr:cNvPr id="7" name="Connecteur droit avec flèche 6"/>
        <xdr:cNvCxnSpPr>
          <a:stCxn id="6" idx="1"/>
        </xdr:cNvCxnSpPr>
      </xdr:nvCxnSpPr>
      <xdr:spPr>
        <a:xfrm flipH="1" flipV="1">
          <a:off x="8086348" y="12436971"/>
          <a:ext cx="467307" cy="28206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598168</xdr:colOff>
      <xdr:row>18</xdr:row>
      <xdr:rowOff>299605</xdr:rowOff>
    </xdr:from>
    <xdr:to>
      <xdr:col>7</xdr:col>
      <xdr:colOff>890561</xdr:colOff>
      <xdr:row>19</xdr:row>
      <xdr:rowOff>34638</xdr:rowOff>
    </xdr:to>
    <xdr:sp macro="" textlink="">
      <xdr:nvSpPr>
        <xdr:cNvPr id="8" name="ZoneTexte 7"/>
        <xdr:cNvSpPr txBox="1"/>
      </xdr:nvSpPr>
      <xdr:spPr>
        <a:xfrm>
          <a:off x="9856468" y="10434205"/>
          <a:ext cx="1709713" cy="2379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rgbClr val="00B050"/>
              </a:solidFill>
            </a:rPr>
            <a:t>tige pour séchage </a:t>
          </a:r>
          <a:r>
            <a:rPr lang="fr-FR" sz="1100" baseline="0">
              <a:solidFill>
                <a:srgbClr val="00B050"/>
              </a:solidFill>
            </a:rPr>
            <a:t> brosse autolaveuse</a:t>
          </a:r>
          <a:endParaRPr lang="fr-FR" sz="1100">
            <a:solidFill>
              <a:srgbClr val="00B050"/>
            </a:solidFill>
          </a:endParaRPr>
        </a:p>
      </xdr:txBody>
    </xdr:sp>
    <xdr:clientData/>
  </xdr:twoCellAnchor>
  <xdr:twoCellAnchor>
    <xdr:from>
      <xdr:col>5</xdr:col>
      <xdr:colOff>1615787</xdr:colOff>
      <xdr:row>18</xdr:row>
      <xdr:rowOff>416503</xdr:rowOff>
    </xdr:from>
    <xdr:to>
      <xdr:col>6</xdr:col>
      <xdr:colOff>598371</xdr:colOff>
      <xdr:row>20</xdr:row>
      <xdr:rowOff>325581</xdr:rowOff>
    </xdr:to>
    <xdr:cxnSp macro="">
      <xdr:nvCxnSpPr>
        <xdr:cNvPr id="9" name="Connecteur droit avec flèche 8"/>
        <xdr:cNvCxnSpPr>
          <a:stCxn id="8" idx="1"/>
        </xdr:cNvCxnSpPr>
      </xdr:nvCxnSpPr>
      <xdr:spPr>
        <a:xfrm flipH="1">
          <a:off x="8130887" y="10551103"/>
          <a:ext cx="1725784" cy="91491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221672</xdr:colOff>
      <xdr:row>1</xdr:row>
      <xdr:rowOff>69273</xdr:rowOff>
    </xdr:from>
    <xdr:to>
      <xdr:col>0</xdr:col>
      <xdr:colOff>997527</xdr:colOff>
      <xdr:row>3</xdr:row>
      <xdr:rowOff>332509</xdr:rowOff>
    </xdr:to>
    <xdr:grpSp>
      <xdr:nvGrpSpPr>
        <xdr:cNvPr id="10" name="Groupe 9"/>
        <xdr:cNvGrpSpPr/>
      </xdr:nvGrpSpPr>
      <xdr:grpSpPr>
        <a:xfrm>
          <a:off x="221672" y="343593"/>
          <a:ext cx="775855" cy="1330036"/>
          <a:chOff x="0" y="-635"/>
          <a:chExt cx="922655" cy="1413045"/>
        </a:xfrm>
      </xdr:grpSpPr>
      <xdr:grpSp>
        <xdr:nvGrpSpPr>
          <xdr:cNvPr id="11" name="docshapegroup22"/>
          <xdr:cNvGrpSpPr>
            <a:grpSpLocks noChangeAspect="1"/>
          </xdr:cNvGrpSpPr>
        </xdr:nvGrpSpPr>
        <xdr:grpSpPr bwMode="auto">
          <a:xfrm>
            <a:off x="0" y="-635"/>
            <a:ext cx="922655" cy="911225"/>
            <a:chOff x="905" y="-308"/>
            <a:chExt cx="1453" cy="1435"/>
          </a:xfrm>
        </xdr:grpSpPr>
        <xdr:sp macro="" textlink="">
          <xdr:nvSpPr>
            <xdr:cNvPr id="18"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2"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3"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4"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5"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6"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7"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8"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9"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12" name="docshapegroup35"/>
          <xdr:cNvGrpSpPr>
            <a:grpSpLocks noChangeAspect="1"/>
          </xdr:cNvGrpSpPr>
        </xdr:nvGrpSpPr>
        <xdr:grpSpPr bwMode="auto">
          <a:xfrm>
            <a:off x="116857" y="944415"/>
            <a:ext cx="690245" cy="467995"/>
            <a:chOff x="1088" y="287"/>
            <a:chExt cx="1087" cy="737"/>
          </a:xfrm>
        </xdr:grpSpPr>
        <xdr:sp macro="" textlink="">
          <xdr:nvSpPr>
            <xdr:cNvPr id="13"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14" name="docshape37"/>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16" name="docshape39"/>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7" name="docshape40"/>
            <xdr:cNvPicPr>
              <a:picLocks noChangeAspect="1" noEditPoints="1" noChangeArrowheads="1" noChangeShapeType="1" noCrop="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166256</xdr:colOff>
      <xdr:row>57</xdr:row>
      <xdr:rowOff>0</xdr:rowOff>
    </xdr:from>
    <xdr:to>
      <xdr:col>0</xdr:col>
      <xdr:colOff>817419</xdr:colOff>
      <xdr:row>59</xdr:row>
      <xdr:rowOff>304800</xdr:rowOff>
    </xdr:to>
    <xdr:grpSp>
      <xdr:nvGrpSpPr>
        <xdr:cNvPr id="30" name="Groupe 29"/>
        <xdr:cNvGrpSpPr/>
      </xdr:nvGrpSpPr>
      <xdr:grpSpPr>
        <a:xfrm>
          <a:off x="166256" y="30845760"/>
          <a:ext cx="651163" cy="1112520"/>
          <a:chOff x="0" y="-635"/>
          <a:chExt cx="922655" cy="1413045"/>
        </a:xfrm>
      </xdr:grpSpPr>
      <xdr:grpSp>
        <xdr:nvGrpSpPr>
          <xdr:cNvPr id="31" name="docshapegroup22"/>
          <xdr:cNvGrpSpPr>
            <a:grpSpLocks noChangeAspect="1"/>
          </xdr:cNvGrpSpPr>
        </xdr:nvGrpSpPr>
        <xdr:grpSpPr bwMode="auto">
          <a:xfrm>
            <a:off x="0" y="-635"/>
            <a:ext cx="922655" cy="911225"/>
            <a:chOff x="905" y="-308"/>
            <a:chExt cx="1453" cy="1435"/>
          </a:xfrm>
        </xdr:grpSpPr>
        <xdr:sp macro="" textlink="">
          <xdr:nvSpPr>
            <xdr:cNvPr id="38"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9"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0"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1"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2"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3"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4"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5"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6"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7"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8"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9"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32" name="docshapegroup35"/>
          <xdr:cNvGrpSpPr>
            <a:grpSpLocks noChangeAspect="1"/>
          </xdr:cNvGrpSpPr>
        </xdr:nvGrpSpPr>
        <xdr:grpSpPr bwMode="auto">
          <a:xfrm>
            <a:off x="116857" y="944415"/>
            <a:ext cx="690245" cy="467995"/>
            <a:chOff x="1088" y="287"/>
            <a:chExt cx="1087" cy="737"/>
          </a:xfrm>
        </xdr:grpSpPr>
        <xdr:sp macro="" textlink="">
          <xdr:nvSpPr>
            <xdr:cNvPr id="33"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34" name="docshape37"/>
            <xdr:cNvPicPr>
              <a:picLocks noChangeAspect="1" noEditPoints="1" noChangeArrowheads="1" noChangeShapeType="1" noCrop="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5"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36" name="docshape39"/>
            <xdr:cNvPicPr>
              <a:picLocks noChangeAspect="1" noEditPoints="1" noChangeArrowheads="1" noChangeShapeType="1" noCrop="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7" name="docshape40"/>
            <xdr:cNvPicPr>
              <a:picLocks noChangeAspect="1" noEditPoints="1" noChangeArrowheads="1" noChangeShapeType="1" noCrop="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249383</xdr:colOff>
      <xdr:row>35</xdr:row>
      <xdr:rowOff>55419</xdr:rowOff>
    </xdr:from>
    <xdr:to>
      <xdr:col>0</xdr:col>
      <xdr:colOff>928255</xdr:colOff>
      <xdr:row>38</xdr:row>
      <xdr:rowOff>1</xdr:rowOff>
    </xdr:to>
    <xdr:grpSp>
      <xdr:nvGrpSpPr>
        <xdr:cNvPr id="50" name="Groupe 49"/>
        <xdr:cNvGrpSpPr/>
      </xdr:nvGrpSpPr>
      <xdr:grpSpPr>
        <a:xfrm>
          <a:off x="249383" y="17977659"/>
          <a:ext cx="678872" cy="1118062"/>
          <a:chOff x="0" y="-635"/>
          <a:chExt cx="922655" cy="1413045"/>
        </a:xfrm>
      </xdr:grpSpPr>
      <xdr:grpSp>
        <xdr:nvGrpSpPr>
          <xdr:cNvPr id="51" name="docshapegroup22"/>
          <xdr:cNvGrpSpPr>
            <a:grpSpLocks noChangeAspect="1"/>
          </xdr:cNvGrpSpPr>
        </xdr:nvGrpSpPr>
        <xdr:grpSpPr bwMode="auto">
          <a:xfrm>
            <a:off x="0" y="-635"/>
            <a:ext cx="922655" cy="911225"/>
            <a:chOff x="905" y="-308"/>
            <a:chExt cx="1453" cy="1435"/>
          </a:xfrm>
        </xdr:grpSpPr>
        <xdr:sp macro="" textlink="">
          <xdr:nvSpPr>
            <xdr:cNvPr id="58"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9"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0"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1"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2"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3"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4"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5"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6"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7"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8"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9"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52" name="docshapegroup35"/>
          <xdr:cNvGrpSpPr>
            <a:grpSpLocks noChangeAspect="1"/>
          </xdr:cNvGrpSpPr>
        </xdr:nvGrpSpPr>
        <xdr:grpSpPr bwMode="auto">
          <a:xfrm>
            <a:off x="116857" y="944415"/>
            <a:ext cx="690245" cy="467995"/>
            <a:chOff x="1088" y="287"/>
            <a:chExt cx="1087" cy="737"/>
          </a:xfrm>
        </xdr:grpSpPr>
        <xdr:sp macro="" textlink="">
          <xdr:nvSpPr>
            <xdr:cNvPr id="53"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54" name="docshape37"/>
            <xdr:cNvPicPr>
              <a:picLocks noChangeAspect="1" noEditPoints="1" noChangeArrowheads="1" noChangeShapeType="1" noCrop="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5"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56" name="docshape39"/>
            <xdr:cNvPicPr>
              <a:picLocks noChangeAspect="1" noEditPoints="1" noChangeArrowheads="1" noChangeShapeType="1" noCrop="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7" name="docshape40"/>
            <xdr:cNvPicPr>
              <a:picLocks noChangeAspect="1" noEditPoints="1" noChangeArrowheads="1" noChangeShapeType="1" noCrop="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7</xdr:col>
      <xdr:colOff>390582</xdr:colOff>
      <xdr:row>44</xdr:row>
      <xdr:rowOff>32657</xdr:rowOff>
    </xdr:from>
    <xdr:to>
      <xdr:col>7</xdr:col>
      <xdr:colOff>1051724</xdr:colOff>
      <xdr:row>45</xdr:row>
      <xdr:rowOff>54429</xdr:rowOff>
    </xdr:to>
    <xdr:pic>
      <xdr:nvPicPr>
        <xdr:cNvPr id="70" name="Image 69"/>
        <xdr:cNvPicPr>
          <a:picLocks noChangeAspect="1"/>
        </xdr:cNvPicPr>
      </xdr:nvPicPr>
      <xdr:blipFill>
        <a:blip xmlns:r="http://schemas.openxmlformats.org/officeDocument/2006/relationships" r:embed="rId6"/>
        <a:stretch>
          <a:fillRect/>
        </a:stretch>
      </xdr:blipFill>
      <xdr:spPr>
        <a:xfrm>
          <a:off x="11066202" y="22404977"/>
          <a:ext cx="661142" cy="524692"/>
        </a:xfrm>
        <a:prstGeom prst="rect">
          <a:avLst/>
        </a:prstGeom>
      </xdr:spPr>
    </xdr:pic>
    <xdr:clientData/>
  </xdr:twoCellAnchor>
  <xdr:twoCellAnchor>
    <xdr:from>
      <xdr:col>5</xdr:col>
      <xdr:colOff>1325880</xdr:colOff>
      <xdr:row>24</xdr:row>
      <xdr:rowOff>396240</xdr:rowOff>
    </xdr:from>
    <xdr:to>
      <xdr:col>5</xdr:col>
      <xdr:colOff>1905000</xdr:colOff>
      <xdr:row>29</xdr:row>
      <xdr:rowOff>15240</xdr:rowOff>
    </xdr:to>
    <xdr:sp macro="" textlink="">
      <xdr:nvSpPr>
        <xdr:cNvPr id="71" name="Rectangle 70"/>
        <xdr:cNvSpPr/>
      </xdr:nvSpPr>
      <xdr:spPr>
        <a:xfrm>
          <a:off x="7848600" y="13578840"/>
          <a:ext cx="579120" cy="2133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289560</xdr:colOff>
      <xdr:row>17</xdr:row>
      <xdr:rowOff>15240</xdr:rowOff>
    </xdr:from>
    <xdr:to>
      <xdr:col>4</xdr:col>
      <xdr:colOff>411480</xdr:colOff>
      <xdr:row>25</xdr:row>
      <xdr:rowOff>182880</xdr:rowOff>
    </xdr:to>
    <xdr:sp macro="" textlink="">
      <xdr:nvSpPr>
        <xdr:cNvPr id="72" name="Rectangle 71"/>
        <xdr:cNvSpPr/>
      </xdr:nvSpPr>
      <xdr:spPr>
        <a:xfrm>
          <a:off x="4861560" y="9677400"/>
          <a:ext cx="655320" cy="41910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679556</xdr:colOff>
      <xdr:row>18</xdr:row>
      <xdr:rowOff>131123</xdr:rowOff>
    </xdr:from>
    <xdr:to>
      <xdr:col>5</xdr:col>
      <xdr:colOff>1179121</xdr:colOff>
      <xdr:row>26</xdr:row>
      <xdr:rowOff>124691</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561301" y="8402287"/>
          <a:ext cx="3852365" cy="3983677"/>
        </a:xfrm>
        <a:prstGeom prst="rect">
          <a:avLst/>
        </a:prstGeom>
        <a:noFill/>
        <a:ln w="1">
          <a:noFill/>
          <a:miter lim="800000"/>
          <a:headEnd/>
          <a:tailEnd type="none" w="med" len="med"/>
        </a:ln>
        <a:effectLst/>
      </xdr:spPr>
    </xdr:pic>
    <xdr:clientData/>
  </xdr:twoCellAnchor>
  <xdr:twoCellAnchor>
    <xdr:from>
      <xdr:col>0</xdr:col>
      <xdr:colOff>152400</xdr:colOff>
      <xdr:row>1</xdr:row>
      <xdr:rowOff>69272</xdr:rowOff>
    </xdr:from>
    <xdr:to>
      <xdr:col>0</xdr:col>
      <xdr:colOff>1075055</xdr:colOff>
      <xdr:row>3</xdr:row>
      <xdr:rowOff>430192</xdr:rowOff>
    </xdr:to>
    <xdr:grpSp>
      <xdr:nvGrpSpPr>
        <xdr:cNvPr id="4" name="Groupe 3"/>
        <xdr:cNvGrpSpPr/>
      </xdr:nvGrpSpPr>
      <xdr:grpSpPr>
        <a:xfrm>
          <a:off x="152400" y="346363"/>
          <a:ext cx="922655" cy="1413865"/>
          <a:chOff x="0" y="-635"/>
          <a:chExt cx="922655" cy="1413045"/>
        </a:xfrm>
      </xdr:grpSpPr>
      <xdr:grpSp>
        <xdr:nvGrpSpPr>
          <xdr:cNvPr id="5" name="docshapegroup22"/>
          <xdr:cNvGrpSpPr>
            <a:grpSpLocks noChangeAspect="1"/>
          </xdr:cNvGrpSpPr>
        </xdr:nvGrpSpPr>
        <xdr:grpSpPr bwMode="auto">
          <a:xfrm>
            <a:off x="0" y="-635"/>
            <a:ext cx="922655" cy="911225"/>
            <a:chOff x="905" y="-308"/>
            <a:chExt cx="1453" cy="1435"/>
          </a:xfrm>
        </xdr:grpSpPr>
        <xdr:sp macro="" textlink="">
          <xdr:nvSpPr>
            <xdr:cNvPr id="12"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2"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3"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6" name="docshapegroup35"/>
          <xdr:cNvGrpSpPr>
            <a:grpSpLocks noChangeAspect="1"/>
          </xdr:cNvGrpSpPr>
        </xdr:nvGrpSpPr>
        <xdr:grpSpPr bwMode="auto">
          <a:xfrm>
            <a:off x="116857" y="944415"/>
            <a:ext cx="690245" cy="467995"/>
            <a:chOff x="1088" y="287"/>
            <a:chExt cx="1087" cy="737"/>
          </a:xfrm>
        </xdr:grpSpPr>
        <xdr:sp macro="" textlink="">
          <xdr:nvSpPr>
            <xdr:cNvPr id="7"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8" name="docshape37"/>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10" name="docshape39"/>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docshape40"/>
            <xdr:cNvPicPr>
              <a:picLocks noChangeAspect="1" noEditPoints="1" noChangeArrowheads="1" noChangeShapeType="1" noCrop="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96984</xdr:colOff>
      <xdr:row>34</xdr:row>
      <xdr:rowOff>13852</xdr:rowOff>
    </xdr:from>
    <xdr:to>
      <xdr:col>0</xdr:col>
      <xdr:colOff>1019639</xdr:colOff>
      <xdr:row>36</xdr:row>
      <xdr:rowOff>430190</xdr:rowOff>
    </xdr:to>
    <xdr:grpSp>
      <xdr:nvGrpSpPr>
        <xdr:cNvPr id="24" name="Groupe 23"/>
        <xdr:cNvGrpSpPr/>
      </xdr:nvGrpSpPr>
      <xdr:grpSpPr>
        <a:xfrm>
          <a:off x="96984" y="16265234"/>
          <a:ext cx="922655" cy="1413865"/>
          <a:chOff x="0" y="-635"/>
          <a:chExt cx="922655" cy="1413045"/>
        </a:xfrm>
      </xdr:grpSpPr>
      <xdr:grpSp>
        <xdr:nvGrpSpPr>
          <xdr:cNvPr id="25" name="docshapegroup22"/>
          <xdr:cNvGrpSpPr>
            <a:grpSpLocks noChangeAspect="1"/>
          </xdr:cNvGrpSpPr>
        </xdr:nvGrpSpPr>
        <xdr:grpSpPr bwMode="auto">
          <a:xfrm>
            <a:off x="0" y="-635"/>
            <a:ext cx="922655" cy="911225"/>
            <a:chOff x="905" y="-308"/>
            <a:chExt cx="1453" cy="1435"/>
          </a:xfrm>
        </xdr:grpSpPr>
        <xdr:sp macro="" textlink="">
          <xdr:nvSpPr>
            <xdr:cNvPr id="32"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3"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4"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5"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6"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7"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8"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9"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0"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1"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2"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3"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26" name="docshapegroup35"/>
          <xdr:cNvGrpSpPr>
            <a:grpSpLocks noChangeAspect="1"/>
          </xdr:cNvGrpSpPr>
        </xdr:nvGrpSpPr>
        <xdr:grpSpPr bwMode="auto">
          <a:xfrm>
            <a:off x="116857" y="944415"/>
            <a:ext cx="690245" cy="467995"/>
            <a:chOff x="1088" y="287"/>
            <a:chExt cx="1087" cy="737"/>
          </a:xfrm>
        </xdr:grpSpPr>
        <xdr:sp macro="" textlink="">
          <xdr:nvSpPr>
            <xdr:cNvPr id="27"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8" name="docshape37"/>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9"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30" name="docshape39"/>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 name="docshape40"/>
            <xdr:cNvPicPr>
              <a:picLocks noChangeAspect="1" noEditPoints="1" noChangeArrowheads="1" noChangeShapeType="1" noCrop="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235527</xdr:colOff>
      <xdr:row>53</xdr:row>
      <xdr:rowOff>41563</xdr:rowOff>
    </xdr:from>
    <xdr:to>
      <xdr:col>0</xdr:col>
      <xdr:colOff>1158182</xdr:colOff>
      <xdr:row>55</xdr:row>
      <xdr:rowOff>457901</xdr:rowOff>
    </xdr:to>
    <xdr:grpSp>
      <xdr:nvGrpSpPr>
        <xdr:cNvPr id="44" name="Groupe 43"/>
        <xdr:cNvGrpSpPr/>
      </xdr:nvGrpSpPr>
      <xdr:grpSpPr>
        <a:xfrm>
          <a:off x="235527" y="25520072"/>
          <a:ext cx="922655" cy="1413865"/>
          <a:chOff x="0" y="-635"/>
          <a:chExt cx="922655" cy="1413045"/>
        </a:xfrm>
      </xdr:grpSpPr>
      <xdr:grpSp>
        <xdr:nvGrpSpPr>
          <xdr:cNvPr id="45" name="docshapegroup22"/>
          <xdr:cNvGrpSpPr>
            <a:grpSpLocks noChangeAspect="1"/>
          </xdr:cNvGrpSpPr>
        </xdr:nvGrpSpPr>
        <xdr:grpSpPr bwMode="auto">
          <a:xfrm>
            <a:off x="0" y="-635"/>
            <a:ext cx="922655" cy="911225"/>
            <a:chOff x="905" y="-308"/>
            <a:chExt cx="1453" cy="1435"/>
          </a:xfrm>
        </xdr:grpSpPr>
        <xdr:sp macro="" textlink="">
          <xdr:nvSpPr>
            <xdr:cNvPr id="52"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3"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4"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5"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6"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7"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8"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9"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0"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1"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2"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3"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6" name="docshapegroup35"/>
          <xdr:cNvGrpSpPr>
            <a:grpSpLocks noChangeAspect="1"/>
          </xdr:cNvGrpSpPr>
        </xdr:nvGrpSpPr>
        <xdr:grpSpPr bwMode="auto">
          <a:xfrm>
            <a:off x="116857" y="944415"/>
            <a:ext cx="690245" cy="467995"/>
            <a:chOff x="1088" y="287"/>
            <a:chExt cx="1087" cy="737"/>
          </a:xfrm>
        </xdr:grpSpPr>
        <xdr:sp macro="" textlink="">
          <xdr:nvSpPr>
            <xdr:cNvPr id="47"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8" name="docshape37"/>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9"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50" name="docshape39"/>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 name="docshape40"/>
            <xdr:cNvPicPr>
              <a:picLocks noChangeAspect="1" noEditPoints="1" noChangeArrowheads="1" noChangeShapeType="1" noCrop="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4</xdr:col>
      <xdr:colOff>789709</xdr:colOff>
      <xdr:row>20</xdr:row>
      <xdr:rowOff>69273</xdr:rowOff>
    </xdr:from>
    <xdr:to>
      <xdr:col>5</xdr:col>
      <xdr:colOff>942110</xdr:colOff>
      <xdr:row>22</xdr:row>
      <xdr:rowOff>457200</xdr:rowOff>
    </xdr:to>
    <xdr:sp macro="" textlink="">
      <xdr:nvSpPr>
        <xdr:cNvPr id="64" name="Rectangle 63"/>
        <xdr:cNvSpPr/>
      </xdr:nvSpPr>
      <xdr:spPr>
        <a:xfrm>
          <a:off x="5611091" y="9337964"/>
          <a:ext cx="1565564" cy="138545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1108364</xdr:colOff>
      <xdr:row>18</xdr:row>
      <xdr:rowOff>484909</xdr:rowOff>
    </xdr:from>
    <xdr:to>
      <xdr:col>4</xdr:col>
      <xdr:colOff>734291</xdr:colOff>
      <xdr:row>19</xdr:row>
      <xdr:rowOff>346364</xdr:rowOff>
    </xdr:to>
    <xdr:sp macro="" textlink="">
      <xdr:nvSpPr>
        <xdr:cNvPr id="65" name="Rectangle 64"/>
        <xdr:cNvSpPr/>
      </xdr:nvSpPr>
      <xdr:spPr>
        <a:xfrm>
          <a:off x="3990109" y="8756073"/>
          <a:ext cx="1565564" cy="3602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235527</xdr:colOff>
      <xdr:row>1</xdr:row>
      <xdr:rowOff>69273</xdr:rowOff>
    </xdr:from>
    <xdr:to>
      <xdr:col>0</xdr:col>
      <xdr:colOff>1219200</xdr:colOff>
      <xdr:row>3</xdr:row>
      <xdr:rowOff>374074</xdr:rowOff>
    </xdr:to>
    <xdr:grpSp>
      <xdr:nvGrpSpPr>
        <xdr:cNvPr id="3" name="Groupe 2"/>
        <xdr:cNvGrpSpPr/>
      </xdr:nvGrpSpPr>
      <xdr:grpSpPr>
        <a:xfrm>
          <a:off x="235527" y="346364"/>
          <a:ext cx="983673" cy="1357746"/>
          <a:chOff x="0" y="-635"/>
          <a:chExt cx="922655" cy="1413045"/>
        </a:xfrm>
      </xdr:grpSpPr>
      <xdr:grpSp>
        <xdr:nvGrpSpPr>
          <xdr:cNvPr id="4" name="docshapegroup22"/>
          <xdr:cNvGrpSpPr>
            <a:grpSpLocks noChangeAspect="1"/>
          </xdr:cNvGrpSpPr>
        </xdr:nvGrpSpPr>
        <xdr:grpSpPr bwMode="auto">
          <a:xfrm>
            <a:off x="0" y="-635"/>
            <a:ext cx="922655" cy="911225"/>
            <a:chOff x="905" y="-308"/>
            <a:chExt cx="1453" cy="1435"/>
          </a:xfrm>
        </xdr:grpSpPr>
        <xdr:sp macro="" textlink="">
          <xdr:nvSpPr>
            <xdr:cNvPr id="11"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2"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2"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5" name="docshapegroup35"/>
          <xdr:cNvGrpSpPr>
            <a:grpSpLocks noChangeAspect="1"/>
          </xdr:cNvGrpSpPr>
        </xdr:nvGrpSpPr>
        <xdr:grpSpPr bwMode="auto">
          <a:xfrm>
            <a:off x="116857" y="944415"/>
            <a:ext cx="690245" cy="467995"/>
            <a:chOff x="1088" y="287"/>
            <a:chExt cx="1087" cy="737"/>
          </a:xfrm>
        </xdr:grpSpPr>
        <xdr:sp macro="" textlink="">
          <xdr:nvSpPr>
            <xdr:cNvPr id="6"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7"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9"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2</xdr:col>
      <xdr:colOff>608468</xdr:colOff>
      <xdr:row>17</xdr:row>
      <xdr:rowOff>138545</xdr:rowOff>
    </xdr:from>
    <xdr:to>
      <xdr:col>6</xdr:col>
      <xdr:colOff>201485</xdr:colOff>
      <xdr:row>27</xdr:row>
      <xdr:rowOff>152399</xdr:rowOff>
    </xdr:to>
    <xdr:pic>
      <xdr:nvPicPr>
        <xdr:cNvPr id="24" name="Image 23"/>
        <xdr:cNvPicPr>
          <a:picLocks noChangeAspect="1"/>
        </xdr:cNvPicPr>
      </xdr:nvPicPr>
      <xdr:blipFill>
        <a:blip xmlns:r="http://schemas.openxmlformats.org/officeDocument/2006/relationships" r:embed="rId4"/>
        <a:stretch>
          <a:fillRect/>
        </a:stretch>
      </xdr:blipFill>
      <xdr:spPr>
        <a:xfrm>
          <a:off x="3490213" y="7772400"/>
          <a:ext cx="4358981" cy="5001490"/>
        </a:xfrm>
        <a:prstGeom prst="rect">
          <a:avLst/>
        </a:prstGeom>
      </xdr:spPr>
    </xdr:pic>
    <xdr:clientData/>
  </xdr:twoCellAnchor>
  <xdr:twoCellAnchor editAs="oneCell">
    <xdr:from>
      <xdr:col>6</xdr:col>
      <xdr:colOff>831273</xdr:colOff>
      <xdr:row>40</xdr:row>
      <xdr:rowOff>457201</xdr:rowOff>
    </xdr:from>
    <xdr:to>
      <xdr:col>7</xdr:col>
      <xdr:colOff>27709</xdr:colOff>
      <xdr:row>42</xdr:row>
      <xdr:rowOff>27304</xdr:rowOff>
    </xdr:to>
    <xdr:pic>
      <xdr:nvPicPr>
        <xdr:cNvPr id="2" name="Image 1"/>
        <xdr:cNvPicPr>
          <a:picLocks noChangeAspect="1"/>
        </xdr:cNvPicPr>
      </xdr:nvPicPr>
      <xdr:blipFill>
        <a:blip xmlns:r="http://schemas.openxmlformats.org/officeDocument/2006/relationships" r:embed="rId5"/>
        <a:stretch>
          <a:fillRect/>
        </a:stretch>
      </xdr:blipFill>
      <xdr:spPr>
        <a:xfrm>
          <a:off x="8478982" y="19313237"/>
          <a:ext cx="609600" cy="553776"/>
        </a:xfrm>
        <a:prstGeom prst="rect">
          <a:avLst/>
        </a:prstGeom>
      </xdr:spPr>
    </xdr:pic>
    <xdr:clientData/>
  </xdr:twoCellAnchor>
  <xdr:twoCellAnchor>
    <xdr:from>
      <xdr:col>3</xdr:col>
      <xdr:colOff>443346</xdr:colOff>
      <xdr:row>19</xdr:row>
      <xdr:rowOff>180108</xdr:rowOff>
    </xdr:from>
    <xdr:to>
      <xdr:col>5</xdr:col>
      <xdr:colOff>443346</xdr:colOff>
      <xdr:row>20</xdr:row>
      <xdr:rowOff>124691</xdr:rowOff>
    </xdr:to>
    <xdr:sp macro="" textlink="">
      <xdr:nvSpPr>
        <xdr:cNvPr id="25" name="Rectangle 24"/>
        <xdr:cNvSpPr/>
      </xdr:nvSpPr>
      <xdr:spPr>
        <a:xfrm>
          <a:off x="4738255" y="8811490"/>
          <a:ext cx="1939636" cy="44334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1</xdr:row>
      <xdr:rowOff>13219</xdr:rowOff>
    </xdr:from>
    <xdr:to>
      <xdr:col>0</xdr:col>
      <xdr:colOff>1075055</xdr:colOff>
      <xdr:row>3</xdr:row>
      <xdr:rowOff>373149</xdr:rowOff>
    </xdr:to>
    <xdr:grpSp>
      <xdr:nvGrpSpPr>
        <xdr:cNvPr id="2" name="Groupe 1"/>
        <xdr:cNvGrpSpPr/>
      </xdr:nvGrpSpPr>
      <xdr:grpSpPr>
        <a:xfrm>
          <a:off x="152400" y="290310"/>
          <a:ext cx="922655" cy="1412875"/>
          <a:chOff x="0" y="-635"/>
          <a:chExt cx="922655" cy="1413045"/>
        </a:xfrm>
      </xdr:grpSpPr>
      <xdr:grpSp>
        <xdr:nvGrpSpPr>
          <xdr:cNvPr id="3" name="docshapegroup22"/>
          <xdr:cNvGrpSpPr>
            <a:grpSpLocks noChangeAspect="1"/>
          </xdr:cNvGrpSpPr>
        </xdr:nvGrpSpPr>
        <xdr:grpSpPr bwMode="auto">
          <a:xfrm>
            <a:off x="0" y="-635"/>
            <a:ext cx="922655" cy="911225"/>
            <a:chOff x="905" y="-308"/>
            <a:chExt cx="1453" cy="1435"/>
          </a:xfrm>
        </xdr:grpSpPr>
        <xdr:sp macro="" textlink="">
          <xdr:nvSpPr>
            <xdr:cNvPr id="1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 name="docshapegroup35"/>
          <xdr:cNvGrpSpPr>
            <a:grpSpLocks noChangeAspect="1"/>
          </xdr:cNvGrpSpPr>
        </xdr:nvGrpSpPr>
        <xdr:grpSpPr bwMode="auto">
          <a:xfrm>
            <a:off x="116857" y="944415"/>
            <a:ext cx="690245" cy="467995"/>
            <a:chOff x="1088" y="287"/>
            <a:chExt cx="1087" cy="737"/>
          </a:xfrm>
        </xdr:grpSpPr>
        <xdr:sp macro="" textlink="">
          <xdr:nvSpPr>
            <xdr:cNvPr id="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69274</xdr:colOff>
      <xdr:row>36</xdr:row>
      <xdr:rowOff>13219</xdr:rowOff>
    </xdr:from>
    <xdr:to>
      <xdr:col>0</xdr:col>
      <xdr:colOff>991929</xdr:colOff>
      <xdr:row>38</xdr:row>
      <xdr:rowOff>428567</xdr:rowOff>
    </xdr:to>
    <xdr:grpSp>
      <xdr:nvGrpSpPr>
        <xdr:cNvPr id="22" name="Groupe 21"/>
        <xdr:cNvGrpSpPr/>
      </xdr:nvGrpSpPr>
      <xdr:grpSpPr>
        <a:xfrm>
          <a:off x="69274" y="18606019"/>
          <a:ext cx="922655" cy="1412875"/>
          <a:chOff x="0" y="-635"/>
          <a:chExt cx="922655" cy="1413045"/>
        </a:xfrm>
      </xdr:grpSpPr>
      <xdr:grpSp>
        <xdr:nvGrpSpPr>
          <xdr:cNvPr id="23" name="docshapegroup22"/>
          <xdr:cNvGrpSpPr>
            <a:grpSpLocks noChangeAspect="1"/>
          </xdr:cNvGrpSpPr>
        </xdr:nvGrpSpPr>
        <xdr:grpSpPr bwMode="auto">
          <a:xfrm>
            <a:off x="0" y="-635"/>
            <a:ext cx="922655" cy="911225"/>
            <a:chOff x="905" y="-308"/>
            <a:chExt cx="1453" cy="1435"/>
          </a:xfrm>
        </xdr:grpSpPr>
        <xdr:sp macro="" textlink="">
          <xdr:nvSpPr>
            <xdr:cNvPr id="3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24" name="docshapegroup35"/>
          <xdr:cNvGrpSpPr>
            <a:grpSpLocks noChangeAspect="1"/>
          </xdr:cNvGrpSpPr>
        </xdr:nvGrpSpPr>
        <xdr:grpSpPr bwMode="auto">
          <a:xfrm>
            <a:off x="116857" y="944415"/>
            <a:ext cx="690245" cy="467995"/>
            <a:chOff x="1088" y="287"/>
            <a:chExt cx="1087" cy="737"/>
          </a:xfrm>
        </xdr:grpSpPr>
        <xdr:sp macro="" textlink="">
          <xdr:nvSpPr>
            <xdr:cNvPr id="2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152400</xdr:colOff>
      <xdr:row>62</xdr:row>
      <xdr:rowOff>43543</xdr:rowOff>
    </xdr:from>
    <xdr:to>
      <xdr:col>0</xdr:col>
      <xdr:colOff>1075055</xdr:colOff>
      <xdr:row>64</xdr:row>
      <xdr:rowOff>458891</xdr:rowOff>
    </xdr:to>
    <xdr:grpSp>
      <xdr:nvGrpSpPr>
        <xdr:cNvPr id="43" name="Groupe 42"/>
        <xdr:cNvGrpSpPr/>
      </xdr:nvGrpSpPr>
      <xdr:grpSpPr>
        <a:xfrm>
          <a:off x="152400" y="32934234"/>
          <a:ext cx="922655" cy="1412875"/>
          <a:chOff x="0" y="-635"/>
          <a:chExt cx="922655" cy="1413045"/>
        </a:xfrm>
      </xdr:grpSpPr>
      <xdr:grpSp>
        <xdr:nvGrpSpPr>
          <xdr:cNvPr id="44" name="docshapegroup22"/>
          <xdr:cNvGrpSpPr>
            <a:grpSpLocks noChangeAspect="1"/>
          </xdr:cNvGrpSpPr>
        </xdr:nvGrpSpPr>
        <xdr:grpSpPr bwMode="auto">
          <a:xfrm>
            <a:off x="0" y="-635"/>
            <a:ext cx="922655" cy="911225"/>
            <a:chOff x="905" y="-308"/>
            <a:chExt cx="1453" cy="1435"/>
          </a:xfrm>
        </xdr:grpSpPr>
        <xdr:sp macro="" textlink="">
          <xdr:nvSpPr>
            <xdr:cNvPr id="51"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2"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3"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4"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5"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6"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7"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8"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9"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0"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1"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2"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5" name="docshapegroup35"/>
          <xdr:cNvGrpSpPr>
            <a:grpSpLocks noChangeAspect="1"/>
          </xdr:cNvGrpSpPr>
        </xdr:nvGrpSpPr>
        <xdr:grpSpPr bwMode="auto">
          <a:xfrm>
            <a:off x="116857" y="944415"/>
            <a:ext cx="690245" cy="467995"/>
            <a:chOff x="1088" y="287"/>
            <a:chExt cx="1087" cy="737"/>
          </a:xfrm>
        </xdr:grpSpPr>
        <xdr:sp macro="" textlink="">
          <xdr:nvSpPr>
            <xdr:cNvPr id="46"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7"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8"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9"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0"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6</xdr:col>
      <xdr:colOff>0</xdr:colOff>
      <xdr:row>52</xdr:row>
      <xdr:rowOff>0</xdr:rowOff>
    </xdr:from>
    <xdr:to>
      <xdr:col>6</xdr:col>
      <xdr:colOff>1053583</xdr:colOff>
      <xdr:row>54</xdr:row>
      <xdr:rowOff>32658</xdr:rowOff>
    </xdr:to>
    <xdr:pic>
      <xdr:nvPicPr>
        <xdr:cNvPr id="63" name="Image 62"/>
        <xdr:cNvPicPr>
          <a:picLocks noChangeAspect="1"/>
        </xdr:cNvPicPr>
      </xdr:nvPicPr>
      <xdr:blipFill>
        <a:blip xmlns:r="http://schemas.openxmlformats.org/officeDocument/2006/relationships" r:embed="rId4"/>
        <a:stretch>
          <a:fillRect/>
        </a:stretch>
      </xdr:blipFill>
      <xdr:spPr>
        <a:xfrm>
          <a:off x="7652657" y="29206371"/>
          <a:ext cx="1053583" cy="979715"/>
        </a:xfrm>
        <a:prstGeom prst="rect">
          <a:avLst/>
        </a:prstGeom>
      </xdr:spPr>
    </xdr:pic>
    <xdr:clientData/>
  </xdr:twoCellAnchor>
  <xdr:twoCellAnchor editAs="oneCell">
    <xdr:from>
      <xdr:col>6</xdr:col>
      <xdr:colOff>1128730</xdr:colOff>
      <xdr:row>52</xdr:row>
      <xdr:rowOff>1</xdr:rowOff>
    </xdr:from>
    <xdr:to>
      <xdr:col>7</xdr:col>
      <xdr:colOff>871055</xdr:colOff>
      <xdr:row>53</xdr:row>
      <xdr:rowOff>446316</xdr:rowOff>
    </xdr:to>
    <xdr:pic>
      <xdr:nvPicPr>
        <xdr:cNvPr id="64" name="Image 63"/>
        <xdr:cNvPicPr>
          <a:picLocks noChangeAspect="1"/>
        </xdr:cNvPicPr>
      </xdr:nvPicPr>
      <xdr:blipFill>
        <a:blip xmlns:r="http://schemas.openxmlformats.org/officeDocument/2006/relationships" r:embed="rId5"/>
        <a:stretch>
          <a:fillRect/>
        </a:stretch>
      </xdr:blipFill>
      <xdr:spPr>
        <a:xfrm>
          <a:off x="8781387" y="29206372"/>
          <a:ext cx="1157468" cy="9144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152400</xdr:colOff>
      <xdr:row>1</xdr:row>
      <xdr:rowOff>13219</xdr:rowOff>
    </xdr:from>
    <xdr:to>
      <xdr:col>0</xdr:col>
      <xdr:colOff>1075055</xdr:colOff>
      <xdr:row>3</xdr:row>
      <xdr:rowOff>373149</xdr:rowOff>
    </xdr:to>
    <xdr:grpSp>
      <xdr:nvGrpSpPr>
        <xdr:cNvPr id="2" name="Groupe 1"/>
        <xdr:cNvGrpSpPr/>
      </xdr:nvGrpSpPr>
      <xdr:grpSpPr>
        <a:xfrm>
          <a:off x="152400" y="290310"/>
          <a:ext cx="922655" cy="1412875"/>
          <a:chOff x="0" y="-635"/>
          <a:chExt cx="922655" cy="1413045"/>
        </a:xfrm>
      </xdr:grpSpPr>
      <xdr:grpSp>
        <xdr:nvGrpSpPr>
          <xdr:cNvPr id="3" name="docshapegroup22"/>
          <xdr:cNvGrpSpPr>
            <a:grpSpLocks noChangeAspect="1"/>
          </xdr:cNvGrpSpPr>
        </xdr:nvGrpSpPr>
        <xdr:grpSpPr bwMode="auto">
          <a:xfrm>
            <a:off x="0" y="-635"/>
            <a:ext cx="922655" cy="911225"/>
            <a:chOff x="905" y="-308"/>
            <a:chExt cx="1453" cy="1435"/>
          </a:xfrm>
        </xdr:grpSpPr>
        <xdr:sp macro="" textlink="">
          <xdr:nvSpPr>
            <xdr:cNvPr id="1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 name="docshapegroup35"/>
          <xdr:cNvGrpSpPr>
            <a:grpSpLocks noChangeAspect="1"/>
          </xdr:cNvGrpSpPr>
        </xdr:nvGrpSpPr>
        <xdr:grpSpPr bwMode="auto">
          <a:xfrm>
            <a:off x="116857" y="944415"/>
            <a:ext cx="690245" cy="467995"/>
            <a:chOff x="1088" y="287"/>
            <a:chExt cx="1087" cy="737"/>
          </a:xfrm>
        </xdr:grpSpPr>
        <xdr:sp macro="" textlink="">
          <xdr:nvSpPr>
            <xdr:cNvPr id="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69274</xdr:colOff>
      <xdr:row>41</xdr:row>
      <xdr:rowOff>13219</xdr:rowOff>
    </xdr:from>
    <xdr:to>
      <xdr:col>0</xdr:col>
      <xdr:colOff>991929</xdr:colOff>
      <xdr:row>43</xdr:row>
      <xdr:rowOff>428567</xdr:rowOff>
    </xdr:to>
    <xdr:grpSp>
      <xdr:nvGrpSpPr>
        <xdr:cNvPr id="22" name="Groupe 21"/>
        <xdr:cNvGrpSpPr/>
      </xdr:nvGrpSpPr>
      <xdr:grpSpPr>
        <a:xfrm>
          <a:off x="69274" y="16818783"/>
          <a:ext cx="922655" cy="1412875"/>
          <a:chOff x="0" y="-635"/>
          <a:chExt cx="922655" cy="1413045"/>
        </a:xfrm>
      </xdr:grpSpPr>
      <xdr:grpSp>
        <xdr:nvGrpSpPr>
          <xdr:cNvPr id="23" name="docshapegroup22"/>
          <xdr:cNvGrpSpPr>
            <a:grpSpLocks noChangeAspect="1"/>
          </xdr:cNvGrpSpPr>
        </xdr:nvGrpSpPr>
        <xdr:grpSpPr bwMode="auto">
          <a:xfrm>
            <a:off x="0" y="-635"/>
            <a:ext cx="922655" cy="911225"/>
            <a:chOff x="905" y="-308"/>
            <a:chExt cx="1453" cy="1435"/>
          </a:xfrm>
        </xdr:grpSpPr>
        <xdr:sp macro="" textlink="">
          <xdr:nvSpPr>
            <xdr:cNvPr id="3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24" name="docshapegroup35"/>
          <xdr:cNvGrpSpPr>
            <a:grpSpLocks noChangeAspect="1"/>
          </xdr:cNvGrpSpPr>
        </xdr:nvGrpSpPr>
        <xdr:grpSpPr bwMode="auto">
          <a:xfrm>
            <a:off x="116857" y="944415"/>
            <a:ext cx="690245" cy="467995"/>
            <a:chOff x="1088" y="287"/>
            <a:chExt cx="1087" cy="737"/>
          </a:xfrm>
        </xdr:grpSpPr>
        <xdr:sp macro="" textlink="">
          <xdr:nvSpPr>
            <xdr:cNvPr id="2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152400</xdr:colOff>
      <xdr:row>61</xdr:row>
      <xdr:rowOff>43543</xdr:rowOff>
    </xdr:from>
    <xdr:to>
      <xdr:col>0</xdr:col>
      <xdr:colOff>1075055</xdr:colOff>
      <xdr:row>63</xdr:row>
      <xdr:rowOff>458891</xdr:rowOff>
    </xdr:to>
    <xdr:grpSp>
      <xdr:nvGrpSpPr>
        <xdr:cNvPr id="42" name="Groupe 41"/>
        <xdr:cNvGrpSpPr/>
      </xdr:nvGrpSpPr>
      <xdr:grpSpPr>
        <a:xfrm>
          <a:off x="152400" y="26117798"/>
          <a:ext cx="922655" cy="1412875"/>
          <a:chOff x="0" y="-635"/>
          <a:chExt cx="922655" cy="1413045"/>
        </a:xfrm>
      </xdr:grpSpPr>
      <xdr:grpSp>
        <xdr:nvGrpSpPr>
          <xdr:cNvPr id="43" name="docshapegroup22"/>
          <xdr:cNvGrpSpPr>
            <a:grpSpLocks noChangeAspect="1"/>
          </xdr:cNvGrpSpPr>
        </xdr:nvGrpSpPr>
        <xdr:grpSpPr bwMode="auto">
          <a:xfrm>
            <a:off x="0" y="-635"/>
            <a:ext cx="922655" cy="911225"/>
            <a:chOff x="905" y="-308"/>
            <a:chExt cx="1453" cy="1435"/>
          </a:xfrm>
        </xdr:grpSpPr>
        <xdr:sp macro="" textlink="">
          <xdr:nvSpPr>
            <xdr:cNvPr id="5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4" name="docshapegroup35"/>
          <xdr:cNvGrpSpPr>
            <a:grpSpLocks noChangeAspect="1"/>
          </xdr:cNvGrpSpPr>
        </xdr:nvGrpSpPr>
        <xdr:grpSpPr bwMode="auto">
          <a:xfrm>
            <a:off x="116857" y="944415"/>
            <a:ext cx="690245" cy="467995"/>
            <a:chOff x="1088" y="287"/>
            <a:chExt cx="1087" cy="737"/>
          </a:xfrm>
        </xdr:grpSpPr>
        <xdr:sp macro="" textlink="">
          <xdr:nvSpPr>
            <xdr:cNvPr id="4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6</xdr:col>
      <xdr:colOff>0</xdr:colOff>
      <xdr:row>51</xdr:row>
      <xdr:rowOff>0</xdr:rowOff>
    </xdr:from>
    <xdr:to>
      <xdr:col>6</xdr:col>
      <xdr:colOff>1053583</xdr:colOff>
      <xdr:row>53</xdr:row>
      <xdr:rowOff>32658</xdr:rowOff>
    </xdr:to>
    <xdr:pic>
      <xdr:nvPicPr>
        <xdr:cNvPr id="62" name="Image 61"/>
        <xdr:cNvPicPr>
          <a:picLocks noChangeAspect="1"/>
        </xdr:cNvPicPr>
      </xdr:nvPicPr>
      <xdr:blipFill>
        <a:blip xmlns:r="http://schemas.openxmlformats.org/officeDocument/2006/relationships" r:embed="rId4"/>
        <a:stretch>
          <a:fillRect/>
        </a:stretch>
      </xdr:blipFill>
      <xdr:spPr>
        <a:xfrm>
          <a:off x="7665720" y="25610820"/>
          <a:ext cx="1053583" cy="985158"/>
        </a:xfrm>
        <a:prstGeom prst="rect">
          <a:avLst/>
        </a:prstGeom>
      </xdr:spPr>
    </xdr:pic>
    <xdr:clientData/>
  </xdr:twoCellAnchor>
  <xdr:twoCellAnchor editAs="oneCell">
    <xdr:from>
      <xdr:col>6</xdr:col>
      <xdr:colOff>1128730</xdr:colOff>
      <xdr:row>51</xdr:row>
      <xdr:rowOff>1</xdr:rowOff>
    </xdr:from>
    <xdr:to>
      <xdr:col>7</xdr:col>
      <xdr:colOff>871055</xdr:colOff>
      <xdr:row>52</xdr:row>
      <xdr:rowOff>446316</xdr:rowOff>
    </xdr:to>
    <xdr:pic>
      <xdr:nvPicPr>
        <xdr:cNvPr id="63" name="Image 62"/>
        <xdr:cNvPicPr>
          <a:picLocks noChangeAspect="1"/>
        </xdr:cNvPicPr>
      </xdr:nvPicPr>
      <xdr:blipFill>
        <a:blip xmlns:r="http://schemas.openxmlformats.org/officeDocument/2006/relationships" r:embed="rId5"/>
        <a:stretch>
          <a:fillRect/>
        </a:stretch>
      </xdr:blipFill>
      <xdr:spPr>
        <a:xfrm>
          <a:off x="8794450" y="25610821"/>
          <a:ext cx="1159645" cy="918755"/>
        </a:xfrm>
        <a:prstGeom prst="rect">
          <a:avLst/>
        </a:prstGeom>
      </xdr:spPr>
    </xdr:pic>
    <xdr:clientData/>
  </xdr:twoCellAnchor>
  <xdr:twoCellAnchor>
    <xdr:from>
      <xdr:col>2</xdr:col>
      <xdr:colOff>623455</xdr:colOff>
      <xdr:row>32</xdr:row>
      <xdr:rowOff>83126</xdr:rowOff>
    </xdr:from>
    <xdr:to>
      <xdr:col>5</xdr:col>
      <xdr:colOff>886691</xdr:colOff>
      <xdr:row>36</xdr:row>
      <xdr:rowOff>0</xdr:rowOff>
    </xdr:to>
    <xdr:sp macro="" textlink="">
      <xdr:nvSpPr>
        <xdr:cNvPr id="64" name="ZoneTexte 63"/>
        <xdr:cNvSpPr txBox="1"/>
      </xdr:nvSpPr>
      <xdr:spPr>
        <a:xfrm>
          <a:off x="3505200" y="13923817"/>
          <a:ext cx="3616036" cy="10945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2000" b="1">
              <a:solidFill>
                <a:srgbClr val="FF0000"/>
              </a:solidFill>
            </a:rPr>
            <a:t>voir schéma fonctionnel ????</a:t>
          </a:r>
        </a:p>
        <a:p>
          <a:r>
            <a:rPr lang="fr-FR" sz="2000" b="1">
              <a:solidFill>
                <a:srgbClr val="FF0000"/>
              </a:solidFill>
            </a:rPr>
            <a:t>A valider</a:t>
          </a:r>
        </a:p>
      </xdr:txBody>
    </xdr:sp>
    <xdr:clientData/>
  </xdr:twoCellAnchor>
  <xdr:twoCellAnchor>
    <xdr:from>
      <xdr:col>1</xdr:col>
      <xdr:colOff>942109</xdr:colOff>
      <xdr:row>54</xdr:row>
      <xdr:rowOff>498764</xdr:rowOff>
    </xdr:from>
    <xdr:to>
      <xdr:col>6</xdr:col>
      <xdr:colOff>1385455</xdr:colOff>
      <xdr:row>56</xdr:row>
      <xdr:rowOff>318655</xdr:rowOff>
    </xdr:to>
    <xdr:sp macro="" textlink="">
      <xdr:nvSpPr>
        <xdr:cNvPr id="65" name="ZoneTexte 64"/>
        <xdr:cNvSpPr txBox="1"/>
      </xdr:nvSpPr>
      <xdr:spPr>
        <a:xfrm>
          <a:off x="2410691" y="23677419"/>
          <a:ext cx="6622473" cy="7897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800">
              <a:solidFill>
                <a:srgbClr val="FF0000"/>
              </a:solidFill>
            </a:rPr>
            <a:t>crochets,</a:t>
          </a:r>
          <a:r>
            <a:rPr lang="fr-FR" sz="1800" baseline="0">
              <a:solidFill>
                <a:srgbClr val="FF0000"/>
              </a:solidFill>
            </a:rPr>
            <a:t> prtes manteau, distributeurs, casaques,...)</a:t>
          </a:r>
          <a:endParaRPr lang="fr-FR" sz="1800">
            <a:solidFill>
              <a:srgbClr val="FF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152400</xdr:colOff>
      <xdr:row>1</xdr:row>
      <xdr:rowOff>13219</xdr:rowOff>
    </xdr:from>
    <xdr:to>
      <xdr:col>0</xdr:col>
      <xdr:colOff>1075055</xdr:colOff>
      <xdr:row>3</xdr:row>
      <xdr:rowOff>373149</xdr:rowOff>
    </xdr:to>
    <xdr:grpSp>
      <xdr:nvGrpSpPr>
        <xdr:cNvPr id="2" name="Groupe 1"/>
        <xdr:cNvGrpSpPr/>
      </xdr:nvGrpSpPr>
      <xdr:grpSpPr>
        <a:xfrm>
          <a:off x="152400" y="290310"/>
          <a:ext cx="922655" cy="1412875"/>
          <a:chOff x="0" y="-635"/>
          <a:chExt cx="922655" cy="1413045"/>
        </a:xfrm>
      </xdr:grpSpPr>
      <xdr:grpSp>
        <xdr:nvGrpSpPr>
          <xdr:cNvPr id="3" name="docshapegroup22"/>
          <xdr:cNvGrpSpPr>
            <a:grpSpLocks noChangeAspect="1"/>
          </xdr:cNvGrpSpPr>
        </xdr:nvGrpSpPr>
        <xdr:grpSpPr bwMode="auto">
          <a:xfrm>
            <a:off x="0" y="-635"/>
            <a:ext cx="922655" cy="911225"/>
            <a:chOff x="905" y="-308"/>
            <a:chExt cx="1453" cy="1435"/>
          </a:xfrm>
        </xdr:grpSpPr>
        <xdr:sp macro="" textlink="">
          <xdr:nvSpPr>
            <xdr:cNvPr id="1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1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2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 name="docshapegroup35"/>
          <xdr:cNvGrpSpPr>
            <a:grpSpLocks noChangeAspect="1"/>
          </xdr:cNvGrpSpPr>
        </xdr:nvGrpSpPr>
        <xdr:grpSpPr bwMode="auto">
          <a:xfrm>
            <a:off x="116857" y="944415"/>
            <a:ext cx="690245" cy="467995"/>
            <a:chOff x="1088" y="287"/>
            <a:chExt cx="1087" cy="737"/>
          </a:xfrm>
        </xdr:grpSpPr>
        <xdr:sp macro="" textlink="">
          <xdr:nvSpPr>
            <xdr:cNvPr id="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69274</xdr:colOff>
      <xdr:row>37</xdr:row>
      <xdr:rowOff>13219</xdr:rowOff>
    </xdr:from>
    <xdr:to>
      <xdr:col>0</xdr:col>
      <xdr:colOff>991929</xdr:colOff>
      <xdr:row>39</xdr:row>
      <xdr:rowOff>428567</xdr:rowOff>
    </xdr:to>
    <xdr:grpSp>
      <xdr:nvGrpSpPr>
        <xdr:cNvPr id="22" name="Groupe 21"/>
        <xdr:cNvGrpSpPr/>
      </xdr:nvGrpSpPr>
      <xdr:grpSpPr>
        <a:xfrm>
          <a:off x="69274" y="18065692"/>
          <a:ext cx="922655" cy="1412875"/>
          <a:chOff x="0" y="-635"/>
          <a:chExt cx="922655" cy="1413045"/>
        </a:xfrm>
      </xdr:grpSpPr>
      <xdr:grpSp>
        <xdr:nvGrpSpPr>
          <xdr:cNvPr id="23" name="docshapegroup22"/>
          <xdr:cNvGrpSpPr>
            <a:grpSpLocks noChangeAspect="1"/>
          </xdr:cNvGrpSpPr>
        </xdr:nvGrpSpPr>
        <xdr:grpSpPr bwMode="auto">
          <a:xfrm>
            <a:off x="0" y="-635"/>
            <a:ext cx="922655" cy="911225"/>
            <a:chOff x="905" y="-308"/>
            <a:chExt cx="1453" cy="1435"/>
          </a:xfrm>
        </xdr:grpSpPr>
        <xdr:sp macro="" textlink="">
          <xdr:nvSpPr>
            <xdr:cNvPr id="3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3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24" name="docshapegroup35"/>
          <xdr:cNvGrpSpPr>
            <a:grpSpLocks noChangeAspect="1"/>
          </xdr:cNvGrpSpPr>
        </xdr:nvGrpSpPr>
        <xdr:grpSpPr bwMode="auto">
          <a:xfrm>
            <a:off x="116857" y="944415"/>
            <a:ext cx="690245" cy="467995"/>
            <a:chOff x="1088" y="287"/>
            <a:chExt cx="1087" cy="737"/>
          </a:xfrm>
        </xdr:grpSpPr>
        <xdr:sp macro="" textlink="">
          <xdr:nvSpPr>
            <xdr:cNvPr id="2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2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xdr:from>
      <xdr:col>0</xdr:col>
      <xdr:colOff>152400</xdr:colOff>
      <xdr:row>63</xdr:row>
      <xdr:rowOff>43543</xdr:rowOff>
    </xdr:from>
    <xdr:to>
      <xdr:col>0</xdr:col>
      <xdr:colOff>1075055</xdr:colOff>
      <xdr:row>65</xdr:row>
      <xdr:rowOff>458891</xdr:rowOff>
    </xdr:to>
    <xdr:grpSp>
      <xdr:nvGrpSpPr>
        <xdr:cNvPr id="42" name="Groupe 41"/>
        <xdr:cNvGrpSpPr/>
      </xdr:nvGrpSpPr>
      <xdr:grpSpPr>
        <a:xfrm>
          <a:off x="152400" y="32199943"/>
          <a:ext cx="922655" cy="1412875"/>
          <a:chOff x="0" y="-635"/>
          <a:chExt cx="922655" cy="1413045"/>
        </a:xfrm>
      </xdr:grpSpPr>
      <xdr:grpSp>
        <xdr:nvGrpSpPr>
          <xdr:cNvPr id="43" name="docshapegroup22"/>
          <xdr:cNvGrpSpPr>
            <a:grpSpLocks noChangeAspect="1"/>
          </xdr:cNvGrpSpPr>
        </xdr:nvGrpSpPr>
        <xdr:grpSpPr bwMode="auto">
          <a:xfrm>
            <a:off x="0" y="-635"/>
            <a:ext cx="922655" cy="911225"/>
            <a:chOff x="905" y="-308"/>
            <a:chExt cx="1453" cy="1435"/>
          </a:xfrm>
        </xdr:grpSpPr>
        <xdr:sp macro="" textlink="">
          <xdr:nvSpPr>
            <xdr:cNvPr id="50" name="docshape23"/>
            <xdr:cNvSpPr>
              <a:spLocks noChangeAspect="1" noEditPoints="1" noChangeArrowheads="1" noChangeShapeType="1" noTextEdit="1"/>
            </xdr:cNvSpPr>
          </xdr:nvSpPr>
          <xdr:spPr bwMode="auto">
            <a:xfrm>
              <a:off x="1584" y="403"/>
              <a:ext cx="774" cy="724"/>
            </a:xfrm>
            <a:custGeom>
              <a:avLst/>
              <a:gdLst>
                <a:gd name="T0" fmla="+- 0 1679 1584"/>
                <a:gd name="T1" fmla="*/ T0 w 774"/>
                <a:gd name="T2" fmla="+- 0 827 404"/>
                <a:gd name="T3" fmla="*/ 827 h 724"/>
                <a:gd name="T4" fmla="+- 0 1675 1584"/>
                <a:gd name="T5" fmla="*/ T4 w 774"/>
                <a:gd name="T6" fmla="+- 0 713 404"/>
                <a:gd name="T7" fmla="*/ 713 h 724"/>
                <a:gd name="T8" fmla="+- 0 1665 1584"/>
                <a:gd name="T9" fmla="*/ T8 w 774"/>
                <a:gd name="T10" fmla="+- 0 617 404"/>
                <a:gd name="T11" fmla="*/ 617 h 724"/>
                <a:gd name="T12" fmla="+- 0 1650 1584"/>
                <a:gd name="T13" fmla="*/ T12 w 774"/>
                <a:gd name="T14" fmla="+- 0 550 404"/>
                <a:gd name="T15" fmla="*/ 550 h 724"/>
                <a:gd name="T16" fmla="+- 0 1632 1584"/>
                <a:gd name="T17" fmla="*/ T16 w 774"/>
                <a:gd name="T18" fmla="+- 0 526 404"/>
                <a:gd name="T19" fmla="*/ 526 h 724"/>
                <a:gd name="T20" fmla="+- 0 1613 1584"/>
                <a:gd name="T21" fmla="*/ T20 w 774"/>
                <a:gd name="T22" fmla="+- 0 550 404"/>
                <a:gd name="T23" fmla="*/ 550 h 724"/>
                <a:gd name="T24" fmla="+- 0 1598 1584"/>
                <a:gd name="T25" fmla="*/ T24 w 774"/>
                <a:gd name="T26" fmla="+- 0 617 404"/>
                <a:gd name="T27" fmla="*/ 617 h 724"/>
                <a:gd name="T28" fmla="+- 0 1588 1584"/>
                <a:gd name="T29" fmla="*/ T28 w 774"/>
                <a:gd name="T30" fmla="+- 0 713 404"/>
                <a:gd name="T31" fmla="*/ 713 h 724"/>
                <a:gd name="T32" fmla="+- 0 1584 1584"/>
                <a:gd name="T33" fmla="*/ T32 w 774"/>
                <a:gd name="T34" fmla="+- 0 827 404"/>
                <a:gd name="T35" fmla="*/ 827 h 724"/>
                <a:gd name="T36" fmla="+- 0 1588 1584"/>
                <a:gd name="T37" fmla="*/ T36 w 774"/>
                <a:gd name="T38" fmla="+- 0 940 404"/>
                <a:gd name="T39" fmla="*/ 940 h 724"/>
                <a:gd name="T40" fmla="+- 0 1598 1584"/>
                <a:gd name="T41" fmla="*/ T40 w 774"/>
                <a:gd name="T42" fmla="+- 0 1036 404"/>
                <a:gd name="T43" fmla="*/ 1036 h 724"/>
                <a:gd name="T44" fmla="+- 0 1613 1584"/>
                <a:gd name="T45" fmla="*/ T44 w 774"/>
                <a:gd name="T46" fmla="+- 0 1103 404"/>
                <a:gd name="T47" fmla="*/ 1103 h 724"/>
                <a:gd name="T48" fmla="+- 0 1632 1584"/>
                <a:gd name="T49" fmla="*/ T48 w 774"/>
                <a:gd name="T50" fmla="+- 0 1128 404"/>
                <a:gd name="T51" fmla="*/ 1128 h 724"/>
                <a:gd name="T52" fmla="+- 0 1650 1584"/>
                <a:gd name="T53" fmla="*/ T52 w 774"/>
                <a:gd name="T54" fmla="+- 0 1103 404"/>
                <a:gd name="T55" fmla="*/ 1103 h 724"/>
                <a:gd name="T56" fmla="+- 0 1665 1584"/>
                <a:gd name="T57" fmla="*/ T56 w 774"/>
                <a:gd name="T58" fmla="+- 0 1036 404"/>
                <a:gd name="T59" fmla="*/ 1036 h 724"/>
                <a:gd name="T60" fmla="+- 0 1675 1584"/>
                <a:gd name="T61" fmla="*/ T60 w 774"/>
                <a:gd name="T62" fmla="+- 0 940 404"/>
                <a:gd name="T63" fmla="*/ 940 h 724"/>
                <a:gd name="T64" fmla="+- 0 1679 1584"/>
                <a:gd name="T65" fmla="*/ T64 w 774"/>
                <a:gd name="T66" fmla="+- 0 827 404"/>
                <a:gd name="T67" fmla="*/ 827 h 724"/>
                <a:gd name="T68" fmla="+- 0 2358 1584"/>
                <a:gd name="T69" fmla="*/ T68 w 774"/>
                <a:gd name="T70" fmla="+- 0 600 404"/>
                <a:gd name="T71" fmla="*/ 600 h 724"/>
                <a:gd name="T72" fmla="+- 0 2340 1584"/>
                <a:gd name="T73" fmla="*/ T72 w 774"/>
                <a:gd name="T74" fmla="+- 0 575 404"/>
                <a:gd name="T75" fmla="*/ 575 h 724"/>
                <a:gd name="T76" fmla="+- 0 2281 1584"/>
                <a:gd name="T77" fmla="*/ T76 w 774"/>
                <a:gd name="T78" fmla="+- 0 540 404"/>
                <a:gd name="T79" fmla="*/ 540 h 724"/>
                <a:gd name="T80" fmla="+- 0 2193 1584"/>
                <a:gd name="T81" fmla="*/ T80 w 774"/>
                <a:gd name="T82" fmla="+- 0 500 404"/>
                <a:gd name="T83" fmla="*/ 500 h 724"/>
                <a:gd name="T84" fmla="+- 0 2087 1584"/>
                <a:gd name="T85" fmla="*/ T84 w 774"/>
                <a:gd name="T86" fmla="+- 0 462 404"/>
                <a:gd name="T87" fmla="*/ 462 h 724"/>
                <a:gd name="T88" fmla="+- 0 1978 1584"/>
                <a:gd name="T89" fmla="*/ T88 w 774"/>
                <a:gd name="T90" fmla="+- 0 430 404"/>
                <a:gd name="T91" fmla="*/ 430 h 724"/>
                <a:gd name="T92" fmla="+- 0 1883 1584"/>
                <a:gd name="T93" fmla="*/ T92 w 774"/>
                <a:gd name="T94" fmla="+- 0 410 404"/>
                <a:gd name="T95" fmla="*/ 410 h 724"/>
                <a:gd name="T96" fmla="+- 0 1815 1584"/>
                <a:gd name="T97" fmla="*/ T96 w 774"/>
                <a:gd name="T98" fmla="+- 0 404 404"/>
                <a:gd name="T99" fmla="*/ 404 h 724"/>
                <a:gd name="T100" fmla="+- 0 1786 1584"/>
                <a:gd name="T101" fmla="*/ T100 w 774"/>
                <a:gd name="T102" fmla="+- 0 414 404"/>
                <a:gd name="T103" fmla="*/ 414 h 724"/>
                <a:gd name="T104" fmla="+- 0 1804 1584"/>
                <a:gd name="T105" fmla="*/ T104 w 774"/>
                <a:gd name="T106" fmla="+- 0 439 404"/>
                <a:gd name="T107" fmla="*/ 439 h 724"/>
                <a:gd name="T108" fmla="+- 0 1862 1584"/>
                <a:gd name="T109" fmla="*/ T108 w 774"/>
                <a:gd name="T110" fmla="+- 0 474 404"/>
                <a:gd name="T111" fmla="*/ 474 h 724"/>
                <a:gd name="T112" fmla="+- 0 1951 1584"/>
                <a:gd name="T113" fmla="*/ T112 w 774"/>
                <a:gd name="T114" fmla="+- 0 513 404"/>
                <a:gd name="T115" fmla="*/ 513 h 724"/>
                <a:gd name="T116" fmla="+- 0 2057 1584"/>
                <a:gd name="T117" fmla="*/ T116 w 774"/>
                <a:gd name="T118" fmla="+- 0 552 404"/>
                <a:gd name="T119" fmla="*/ 552 h 724"/>
                <a:gd name="T120" fmla="+- 0 2166 1584"/>
                <a:gd name="T121" fmla="*/ T120 w 774"/>
                <a:gd name="T122" fmla="+- 0 583 404"/>
                <a:gd name="T123" fmla="*/ 583 h 724"/>
                <a:gd name="T124" fmla="+- 0 2261 1584"/>
                <a:gd name="T125" fmla="*/ T124 w 774"/>
                <a:gd name="T126" fmla="+- 0 603 404"/>
                <a:gd name="T127" fmla="*/ 603 h 724"/>
                <a:gd name="T128" fmla="+- 0 2329 1584"/>
                <a:gd name="T129" fmla="*/ T128 w 774"/>
                <a:gd name="T130" fmla="+- 0 610 404"/>
                <a:gd name="T131" fmla="*/ 610 h 724"/>
                <a:gd name="T132" fmla="+- 0 2358 1584"/>
                <a:gd name="T133" fmla="*/ T132 w 774"/>
                <a:gd name="T134" fmla="+- 0 600 404"/>
                <a:gd name="T135" fmla="*/ 600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774" h="724">
                  <a:moveTo>
                    <a:pt x="95" y="423"/>
                  </a:moveTo>
                  <a:lnTo>
                    <a:pt x="91" y="309"/>
                  </a:lnTo>
                  <a:lnTo>
                    <a:pt x="81" y="213"/>
                  </a:lnTo>
                  <a:lnTo>
                    <a:pt x="66" y="146"/>
                  </a:lnTo>
                  <a:lnTo>
                    <a:pt x="48" y="122"/>
                  </a:lnTo>
                  <a:lnTo>
                    <a:pt x="29" y="146"/>
                  </a:lnTo>
                  <a:lnTo>
                    <a:pt x="14" y="213"/>
                  </a:lnTo>
                  <a:lnTo>
                    <a:pt x="4" y="309"/>
                  </a:lnTo>
                  <a:lnTo>
                    <a:pt x="0" y="423"/>
                  </a:lnTo>
                  <a:lnTo>
                    <a:pt x="4" y="536"/>
                  </a:lnTo>
                  <a:lnTo>
                    <a:pt x="14" y="632"/>
                  </a:lnTo>
                  <a:lnTo>
                    <a:pt x="29" y="699"/>
                  </a:lnTo>
                  <a:lnTo>
                    <a:pt x="48" y="724"/>
                  </a:lnTo>
                  <a:lnTo>
                    <a:pt x="66" y="699"/>
                  </a:lnTo>
                  <a:lnTo>
                    <a:pt x="81" y="632"/>
                  </a:lnTo>
                  <a:lnTo>
                    <a:pt x="91" y="536"/>
                  </a:lnTo>
                  <a:lnTo>
                    <a:pt x="95" y="423"/>
                  </a:lnTo>
                  <a:close/>
                  <a:moveTo>
                    <a:pt x="774" y="196"/>
                  </a:moveTo>
                  <a:lnTo>
                    <a:pt x="756" y="171"/>
                  </a:lnTo>
                  <a:lnTo>
                    <a:pt x="697" y="136"/>
                  </a:lnTo>
                  <a:lnTo>
                    <a:pt x="609" y="96"/>
                  </a:lnTo>
                  <a:lnTo>
                    <a:pt x="503" y="58"/>
                  </a:lnTo>
                  <a:lnTo>
                    <a:pt x="394" y="26"/>
                  </a:lnTo>
                  <a:lnTo>
                    <a:pt x="299" y="6"/>
                  </a:lnTo>
                  <a:lnTo>
                    <a:pt x="231" y="0"/>
                  </a:lnTo>
                  <a:lnTo>
                    <a:pt x="202" y="10"/>
                  </a:lnTo>
                  <a:lnTo>
                    <a:pt x="220" y="35"/>
                  </a:lnTo>
                  <a:lnTo>
                    <a:pt x="278" y="70"/>
                  </a:lnTo>
                  <a:lnTo>
                    <a:pt x="367" y="109"/>
                  </a:lnTo>
                  <a:lnTo>
                    <a:pt x="473" y="148"/>
                  </a:lnTo>
                  <a:lnTo>
                    <a:pt x="582" y="179"/>
                  </a:lnTo>
                  <a:lnTo>
                    <a:pt x="677" y="199"/>
                  </a:lnTo>
                  <a:lnTo>
                    <a:pt x="745" y="206"/>
                  </a:lnTo>
                  <a:lnTo>
                    <a:pt x="774" y="196"/>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1" name="docshape24"/>
            <xdr:cNvSpPr>
              <a:spLocks noChangeAspect="1" noEditPoints="1" noChangeArrowheads="1" noChangeShapeType="1" noTextEdit="1"/>
            </xdr:cNvSpPr>
          </xdr:nvSpPr>
          <xdr:spPr bwMode="auto">
            <a:xfrm>
              <a:off x="1730" y="500"/>
              <a:ext cx="237" cy="326"/>
            </a:xfrm>
            <a:custGeom>
              <a:avLst/>
              <a:gdLst>
                <a:gd name="T0" fmla="+- 0 1731 1731"/>
                <a:gd name="T1" fmla="*/ T0 w 237"/>
                <a:gd name="T2" fmla="+- 0 500 500"/>
                <a:gd name="T3" fmla="*/ 500 h 326"/>
                <a:gd name="T4" fmla="+- 0 1825 1731"/>
                <a:gd name="T5" fmla="*/ T4 w 237"/>
                <a:gd name="T6" fmla="+- 0 697 500"/>
                <a:gd name="T7" fmla="*/ 697 h 326"/>
                <a:gd name="T8" fmla="+- 0 1967 1731"/>
                <a:gd name="T9" fmla="*/ T8 w 237"/>
                <a:gd name="T10" fmla="+- 0 826 500"/>
                <a:gd name="T11" fmla="*/ 826 h 326"/>
                <a:gd name="T12" fmla="+- 0 1889 1731"/>
                <a:gd name="T13" fmla="*/ T12 w 237"/>
                <a:gd name="T14" fmla="+- 0 650 500"/>
                <a:gd name="T15" fmla="*/ 650 h 326"/>
                <a:gd name="T16" fmla="+- 0 1731 1731"/>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0" y="0"/>
                  </a:moveTo>
                  <a:lnTo>
                    <a:pt x="94" y="197"/>
                  </a:lnTo>
                  <a:lnTo>
                    <a:pt x="236" y="326"/>
                  </a:lnTo>
                  <a:lnTo>
                    <a:pt x="158" y="150"/>
                  </a:lnTo>
                  <a:lnTo>
                    <a:pt x="0"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2" name="docshape25"/>
            <xdr:cNvSpPr>
              <a:spLocks noChangeAspect="1" noEditPoints="1" noChangeArrowheads="1" noChangeShapeType="1" noTextEdit="1"/>
            </xdr:cNvSpPr>
          </xdr:nvSpPr>
          <xdr:spPr bwMode="auto">
            <a:xfrm>
              <a:off x="905" y="403"/>
              <a:ext cx="573" cy="206"/>
            </a:xfrm>
            <a:custGeom>
              <a:avLst/>
              <a:gdLst>
                <a:gd name="T0" fmla="+- 0 1448 905"/>
                <a:gd name="T1" fmla="*/ T0 w 573"/>
                <a:gd name="T2" fmla="+- 0 404 404"/>
                <a:gd name="T3" fmla="*/ 404 h 206"/>
                <a:gd name="T4" fmla="+- 0 1380 905"/>
                <a:gd name="T5" fmla="*/ T4 w 573"/>
                <a:gd name="T6" fmla="+- 0 410 404"/>
                <a:gd name="T7" fmla="*/ 410 h 206"/>
                <a:gd name="T8" fmla="+- 0 1286 905"/>
                <a:gd name="T9" fmla="*/ T8 w 573"/>
                <a:gd name="T10" fmla="+- 0 430 404"/>
                <a:gd name="T11" fmla="*/ 430 h 206"/>
                <a:gd name="T12" fmla="+- 0 1177 905"/>
                <a:gd name="T13" fmla="*/ T12 w 573"/>
                <a:gd name="T14" fmla="+- 0 462 404"/>
                <a:gd name="T15" fmla="*/ 462 h 206"/>
                <a:gd name="T16" fmla="+- 0 1070 905"/>
                <a:gd name="T17" fmla="*/ T16 w 573"/>
                <a:gd name="T18" fmla="+- 0 500 404"/>
                <a:gd name="T19" fmla="*/ 500 h 206"/>
                <a:gd name="T20" fmla="+- 0 982 905"/>
                <a:gd name="T21" fmla="*/ T20 w 573"/>
                <a:gd name="T22" fmla="+- 0 540 404"/>
                <a:gd name="T23" fmla="*/ 540 h 206"/>
                <a:gd name="T24" fmla="+- 0 923 905"/>
                <a:gd name="T25" fmla="*/ T24 w 573"/>
                <a:gd name="T26" fmla="+- 0 575 404"/>
                <a:gd name="T27" fmla="*/ 575 h 206"/>
                <a:gd name="T28" fmla="+- 0 905 905"/>
                <a:gd name="T29" fmla="*/ T28 w 573"/>
                <a:gd name="T30" fmla="+- 0 600 404"/>
                <a:gd name="T31" fmla="*/ 600 h 206"/>
                <a:gd name="T32" fmla="+- 0 935 905"/>
                <a:gd name="T33" fmla="*/ T32 w 573"/>
                <a:gd name="T34" fmla="+- 0 610 404"/>
                <a:gd name="T35" fmla="*/ 610 h 206"/>
                <a:gd name="T36" fmla="+- 0 1003 905"/>
                <a:gd name="T37" fmla="*/ T36 w 573"/>
                <a:gd name="T38" fmla="+- 0 603 404"/>
                <a:gd name="T39" fmla="*/ 603 h 206"/>
                <a:gd name="T40" fmla="+- 0 1097 905"/>
                <a:gd name="T41" fmla="*/ T40 w 573"/>
                <a:gd name="T42" fmla="+- 0 583 404"/>
                <a:gd name="T43" fmla="*/ 583 h 206"/>
                <a:gd name="T44" fmla="+- 0 1206 905"/>
                <a:gd name="T45" fmla="*/ T44 w 573"/>
                <a:gd name="T46" fmla="+- 0 552 404"/>
                <a:gd name="T47" fmla="*/ 552 h 206"/>
                <a:gd name="T48" fmla="+- 0 1313 905"/>
                <a:gd name="T49" fmla="*/ T48 w 573"/>
                <a:gd name="T50" fmla="+- 0 513 404"/>
                <a:gd name="T51" fmla="*/ 513 h 206"/>
                <a:gd name="T52" fmla="+- 0 1401 905"/>
                <a:gd name="T53" fmla="*/ T52 w 573"/>
                <a:gd name="T54" fmla="+- 0 474 404"/>
                <a:gd name="T55" fmla="*/ 474 h 206"/>
                <a:gd name="T56" fmla="+- 0 1460 905"/>
                <a:gd name="T57" fmla="*/ T56 w 573"/>
                <a:gd name="T58" fmla="+- 0 439 404"/>
                <a:gd name="T59" fmla="*/ 439 h 206"/>
                <a:gd name="T60" fmla="+- 0 1478 905"/>
                <a:gd name="T61" fmla="*/ T60 w 573"/>
                <a:gd name="T62" fmla="+- 0 414 404"/>
                <a:gd name="T63" fmla="*/ 414 h 206"/>
                <a:gd name="T64" fmla="+- 0 1448 905"/>
                <a:gd name="T65" fmla="*/ T64 w 573"/>
                <a:gd name="T66" fmla="+- 0 404 404"/>
                <a:gd name="T67" fmla="*/ 404 h 206"/>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573" h="206">
                  <a:moveTo>
                    <a:pt x="543" y="0"/>
                  </a:moveTo>
                  <a:lnTo>
                    <a:pt x="475" y="6"/>
                  </a:lnTo>
                  <a:lnTo>
                    <a:pt x="381" y="26"/>
                  </a:lnTo>
                  <a:lnTo>
                    <a:pt x="272" y="58"/>
                  </a:lnTo>
                  <a:lnTo>
                    <a:pt x="165" y="96"/>
                  </a:lnTo>
                  <a:lnTo>
                    <a:pt x="77" y="136"/>
                  </a:lnTo>
                  <a:lnTo>
                    <a:pt x="18" y="171"/>
                  </a:lnTo>
                  <a:lnTo>
                    <a:pt x="0" y="196"/>
                  </a:lnTo>
                  <a:lnTo>
                    <a:pt x="30" y="206"/>
                  </a:lnTo>
                  <a:lnTo>
                    <a:pt x="98" y="199"/>
                  </a:lnTo>
                  <a:lnTo>
                    <a:pt x="192" y="179"/>
                  </a:lnTo>
                  <a:lnTo>
                    <a:pt x="301" y="148"/>
                  </a:lnTo>
                  <a:lnTo>
                    <a:pt x="408" y="109"/>
                  </a:lnTo>
                  <a:lnTo>
                    <a:pt x="496" y="70"/>
                  </a:lnTo>
                  <a:lnTo>
                    <a:pt x="555" y="35"/>
                  </a:lnTo>
                  <a:lnTo>
                    <a:pt x="573" y="10"/>
                  </a:lnTo>
                  <a:lnTo>
                    <a:pt x="543" y="0"/>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3" name="docshape26"/>
            <xdr:cNvSpPr>
              <a:spLocks noChangeAspect="1" noEditPoints="1" noChangeArrowheads="1" noChangeShapeType="1" noTextEdit="1"/>
            </xdr:cNvSpPr>
          </xdr:nvSpPr>
          <xdr:spPr bwMode="auto">
            <a:xfrm>
              <a:off x="1296" y="500"/>
              <a:ext cx="237" cy="326"/>
            </a:xfrm>
            <a:custGeom>
              <a:avLst/>
              <a:gdLst>
                <a:gd name="T0" fmla="+- 0 1533 1296"/>
                <a:gd name="T1" fmla="*/ T0 w 237"/>
                <a:gd name="T2" fmla="+- 0 500 500"/>
                <a:gd name="T3" fmla="*/ 500 h 326"/>
                <a:gd name="T4" fmla="+- 0 1375 1296"/>
                <a:gd name="T5" fmla="*/ T4 w 237"/>
                <a:gd name="T6" fmla="+- 0 650 500"/>
                <a:gd name="T7" fmla="*/ 650 h 326"/>
                <a:gd name="T8" fmla="+- 0 1296 1296"/>
                <a:gd name="T9" fmla="*/ T8 w 237"/>
                <a:gd name="T10" fmla="+- 0 826 500"/>
                <a:gd name="T11" fmla="*/ 826 h 326"/>
                <a:gd name="T12" fmla="+- 0 1439 1296"/>
                <a:gd name="T13" fmla="*/ T12 w 237"/>
                <a:gd name="T14" fmla="+- 0 697 500"/>
                <a:gd name="T15" fmla="*/ 697 h 326"/>
                <a:gd name="T16" fmla="+- 0 1533 1296"/>
                <a:gd name="T17" fmla="*/ T16 w 237"/>
                <a:gd name="T18" fmla="+- 0 500 500"/>
                <a:gd name="T19" fmla="*/ 500 h 326"/>
              </a:gdLst>
              <a:ahLst/>
              <a:cxnLst>
                <a:cxn ang="0">
                  <a:pos x="T1" y="T3"/>
                </a:cxn>
                <a:cxn ang="0">
                  <a:pos x="T5" y="T7"/>
                </a:cxn>
                <a:cxn ang="0">
                  <a:pos x="T9" y="T11"/>
                </a:cxn>
                <a:cxn ang="0">
                  <a:pos x="T13" y="T15"/>
                </a:cxn>
                <a:cxn ang="0">
                  <a:pos x="T17" y="T19"/>
                </a:cxn>
              </a:cxnLst>
              <a:rect l="0" t="0" r="r" b="b"/>
              <a:pathLst>
                <a:path w="237" h="326">
                  <a:moveTo>
                    <a:pt x="237" y="0"/>
                  </a:moveTo>
                  <a:lnTo>
                    <a:pt x="79" y="150"/>
                  </a:lnTo>
                  <a:lnTo>
                    <a:pt x="0" y="326"/>
                  </a:lnTo>
                  <a:lnTo>
                    <a:pt x="143" y="197"/>
                  </a:lnTo>
                  <a:lnTo>
                    <a:pt x="237" y="0"/>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4" name="docshape27"/>
            <xdr:cNvSpPr>
              <a:spLocks noChangeAspect="1" noEditPoints="1" noChangeArrowheads="1" noChangeShapeType="1" noTextEdit="1"/>
            </xdr:cNvSpPr>
          </xdr:nvSpPr>
          <xdr:spPr bwMode="auto">
            <a:xfrm>
              <a:off x="1230" y="834"/>
              <a:ext cx="804" cy="70"/>
            </a:xfrm>
            <a:custGeom>
              <a:avLst/>
              <a:gdLst>
                <a:gd name="T0" fmla="+- 0 1299 1230"/>
                <a:gd name="T1" fmla="*/ T0 w 804"/>
                <a:gd name="T2" fmla="+- 0 864 835"/>
                <a:gd name="T3" fmla="*/ 864 h 70"/>
                <a:gd name="T4" fmla="+- 0 1294 1230"/>
                <a:gd name="T5" fmla="*/ T4 w 804"/>
                <a:gd name="T6" fmla="+- 0 852 835"/>
                <a:gd name="T7" fmla="*/ 852 h 70"/>
                <a:gd name="T8" fmla="+- 0 1285 1230"/>
                <a:gd name="T9" fmla="*/ T8 w 804"/>
                <a:gd name="T10" fmla="+- 0 842 835"/>
                <a:gd name="T11" fmla="*/ 842 h 70"/>
                <a:gd name="T12" fmla="+- 0 1273 1230"/>
                <a:gd name="T13" fmla="*/ T12 w 804"/>
                <a:gd name="T14" fmla="+- 0 836 835"/>
                <a:gd name="T15" fmla="*/ 836 h 70"/>
                <a:gd name="T16" fmla="+- 0 1259 1230"/>
                <a:gd name="T17" fmla="*/ T16 w 804"/>
                <a:gd name="T18" fmla="+- 0 835 835"/>
                <a:gd name="T19" fmla="*/ 835 h 70"/>
                <a:gd name="T20" fmla="+- 0 1247 1230"/>
                <a:gd name="T21" fmla="*/ T20 w 804"/>
                <a:gd name="T22" fmla="+- 0 840 835"/>
                <a:gd name="T23" fmla="*/ 840 h 70"/>
                <a:gd name="T24" fmla="+- 0 1237 1230"/>
                <a:gd name="T25" fmla="*/ T24 w 804"/>
                <a:gd name="T26" fmla="+- 0 849 835"/>
                <a:gd name="T27" fmla="*/ 849 h 70"/>
                <a:gd name="T28" fmla="+- 0 1231 1230"/>
                <a:gd name="T29" fmla="*/ T28 w 804"/>
                <a:gd name="T30" fmla="+- 0 862 835"/>
                <a:gd name="T31" fmla="*/ 862 h 70"/>
                <a:gd name="T32" fmla="+- 0 1230 1230"/>
                <a:gd name="T33" fmla="*/ T32 w 804"/>
                <a:gd name="T34" fmla="+- 0 875 835"/>
                <a:gd name="T35" fmla="*/ 875 h 70"/>
                <a:gd name="T36" fmla="+- 0 1235 1230"/>
                <a:gd name="T37" fmla="*/ T36 w 804"/>
                <a:gd name="T38" fmla="+- 0 888 835"/>
                <a:gd name="T39" fmla="*/ 888 h 70"/>
                <a:gd name="T40" fmla="+- 0 1244 1230"/>
                <a:gd name="T41" fmla="*/ T40 w 804"/>
                <a:gd name="T42" fmla="+- 0 898 835"/>
                <a:gd name="T43" fmla="*/ 898 h 70"/>
                <a:gd name="T44" fmla="+- 0 1257 1230"/>
                <a:gd name="T45" fmla="*/ T44 w 804"/>
                <a:gd name="T46" fmla="+- 0 904 835"/>
                <a:gd name="T47" fmla="*/ 904 h 70"/>
                <a:gd name="T48" fmla="+- 0 1270 1230"/>
                <a:gd name="T49" fmla="*/ T48 w 804"/>
                <a:gd name="T50" fmla="+- 0 904 835"/>
                <a:gd name="T51" fmla="*/ 904 h 70"/>
                <a:gd name="T52" fmla="+- 0 1283 1230"/>
                <a:gd name="T53" fmla="*/ T52 w 804"/>
                <a:gd name="T54" fmla="+- 0 899 835"/>
                <a:gd name="T55" fmla="*/ 899 h 70"/>
                <a:gd name="T56" fmla="+- 0 1293 1230"/>
                <a:gd name="T57" fmla="*/ T56 w 804"/>
                <a:gd name="T58" fmla="+- 0 890 835"/>
                <a:gd name="T59" fmla="*/ 890 h 70"/>
                <a:gd name="T60" fmla="+- 0 1299 1230"/>
                <a:gd name="T61" fmla="*/ T60 w 804"/>
                <a:gd name="T62" fmla="+- 0 878 835"/>
                <a:gd name="T63" fmla="*/ 878 h 70"/>
                <a:gd name="T64" fmla="+- 0 1299 1230"/>
                <a:gd name="T65" fmla="*/ T64 w 804"/>
                <a:gd name="T66" fmla="+- 0 864 835"/>
                <a:gd name="T67" fmla="*/ 864 h 70"/>
                <a:gd name="T68" fmla="+- 0 2034 1230"/>
                <a:gd name="T69" fmla="*/ T68 w 804"/>
                <a:gd name="T70" fmla="+- 0 875 835"/>
                <a:gd name="T71" fmla="*/ 875 h 70"/>
                <a:gd name="T72" fmla="+- 0 2033 1230"/>
                <a:gd name="T73" fmla="*/ T72 w 804"/>
                <a:gd name="T74" fmla="+- 0 861 835"/>
                <a:gd name="T75" fmla="*/ 861 h 70"/>
                <a:gd name="T76" fmla="+- 0 2028 1230"/>
                <a:gd name="T77" fmla="*/ T76 w 804"/>
                <a:gd name="T78" fmla="+- 0 849 835"/>
                <a:gd name="T79" fmla="*/ 849 h 70"/>
                <a:gd name="T80" fmla="+- 0 2018 1230"/>
                <a:gd name="T81" fmla="*/ T80 w 804"/>
                <a:gd name="T82" fmla="+- 0 839 835"/>
                <a:gd name="T83" fmla="*/ 839 h 70"/>
                <a:gd name="T84" fmla="+- 0 2005 1230"/>
                <a:gd name="T85" fmla="*/ T84 w 804"/>
                <a:gd name="T86" fmla="+- 0 835 835"/>
                <a:gd name="T87" fmla="*/ 835 h 70"/>
                <a:gd name="T88" fmla="+- 0 1992 1230"/>
                <a:gd name="T89" fmla="*/ T88 w 804"/>
                <a:gd name="T90" fmla="+- 0 835 835"/>
                <a:gd name="T91" fmla="*/ 835 h 70"/>
                <a:gd name="T92" fmla="+- 0 1979 1230"/>
                <a:gd name="T93" fmla="*/ T92 w 804"/>
                <a:gd name="T94" fmla="+- 0 841 835"/>
                <a:gd name="T95" fmla="*/ 841 h 70"/>
                <a:gd name="T96" fmla="+- 0 1970 1230"/>
                <a:gd name="T97" fmla="*/ T96 w 804"/>
                <a:gd name="T98" fmla="+- 0 851 835"/>
                <a:gd name="T99" fmla="*/ 851 h 70"/>
                <a:gd name="T100" fmla="+- 0 1965 1230"/>
                <a:gd name="T101" fmla="*/ T100 w 804"/>
                <a:gd name="T102" fmla="+- 0 864 835"/>
                <a:gd name="T103" fmla="*/ 864 h 70"/>
                <a:gd name="T104" fmla="+- 0 1966 1230"/>
                <a:gd name="T105" fmla="*/ T104 w 804"/>
                <a:gd name="T106" fmla="+- 0 877 835"/>
                <a:gd name="T107" fmla="*/ 877 h 70"/>
                <a:gd name="T108" fmla="+- 0 1971 1230"/>
                <a:gd name="T109" fmla="*/ T108 w 804"/>
                <a:gd name="T110" fmla="+- 0 890 835"/>
                <a:gd name="T111" fmla="*/ 890 h 70"/>
                <a:gd name="T112" fmla="+- 0 1982 1230"/>
                <a:gd name="T113" fmla="*/ T112 w 804"/>
                <a:gd name="T114" fmla="+- 0 899 835"/>
                <a:gd name="T115" fmla="*/ 899 h 70"/>
                <a:gd name="T116" fmla="+- 0 1994 1230"/>
                <a:gd name="T117" fmla="*/ T116 w 804"/>
                <a:gd name="T118" fmla="+- 0 904 835"/>
                <a:gd name="T119" fmla="*/ 904 h 70"/>
                <a:gd name="T120" fmla="+- 0 2007 1230"/>
                <a:gd name="T121" fmla="*/ T120 w 804"/>
                <a:gd name="T122" fmla="+- 0 903 835"/>
                <a:gd name="T123" fmla="*/ 903 h 70"/>
                <a:gd name="T124" fmla="+- 0 2020 1230"/>
                <a:gd name="T125" fmla="*/ T124 w 804"/>
                <a:gd name="T126" fmla="+- 0 897 835"/>
                <a:gd name="T127" fmla="*/ 897 h 70"/>
                <a:gd name="T128" fmla="+- 0 2029 1230"/>
                <a:gd name="T129" fmla="*/ T128 w 804"/>
                <a:gd name="T130" fmla="+- 0 887 835"/>
                <a:gd name="T131" fmla="*/ 887 h 70"/>
                <a:gd name="T132" fmla="+- 0 2034 1230"/>
                <a:gd name="T133" fmla="*/ T132 w 804"/>
                <a:gd name="T134" fmla="+- 0 875 835"/>
                <a:gd name="T135" fmla="*/ 875 h 7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04" h="70">
                  <a:moveTo>
                    <a:pt x="69" y="29"/>
                  </a:moveTo>
                  <a:lnTo>
                    <a:pt x="64" y="17"/>
                  </a:lnTo>
                  <a:lnTo>
                    <a:pt x="55" y="7"/>
                  </a:lnTo>
                  <a:lnTo>
                    <a:pt x="43" y="1"/>
                  </a:lnTo>
                  <a:lnTo>
                    <a:pt x="29" y="0"/>
                  </a:lnTo>
                  <a:lnTo>
                    <a:pt x="17" y="5"/>
                  </a:lnTo>
                  <a:lnTo>
                    <a:pt x="7" y="14"/>
                  </a:lnTo>
                  <a:lnTo>
                    <a:pt x="1" y="27"/>
                  </a:lnTo>
                  <a:lnTo>
                    <a:pt x="0" y="40"/>
                  </a:lnTo>
                  <a:lnTo>
                    <a:pt x="5" y="53"/>
                  </a:lnTo>
                  <a:lnTo>
                    <a:pt x="14" y="63"/>
                  </a:lnTo>
                  <a:lnTo>
                    <a:pt x="27" y="69"/>
                  </a:lnTo>
                  <a:lnTo>
                    <a:pt x="40" y="69"/>
                  </a:lnTo>
                  <a:lnTo>
                    <a:pt x="53" y="64"/>
                  </a:lnTo>
                  <a:lnTo>
                    <a:pt x="63" y="55"/>
                  </a:lnTo>
                  <a:lnTo>
                    <a:pt x="69" y="43"/>
                  </a:lnTo>
                  <a:lnTo>
                    <a:pt x="69" y="29"/>
                  </a:lnTo>
                  <a:close/>
                  <a:moveTo>
                    <a:pt x="804" y="40"/>
                  </a:moveTo>
                  <a:lnTo>
                    <a:pt x="803" y="26"/>
                  </a:lnTo>
                  <a:lnTo>
                    <a:pt x="798" y="14"/>
                  </a:lnTo>
                  <a:lnTo>
                    <a:pt x="788" y="4"/>
                  </a:lnTo>
                  <a:lnTo>
                    <a:pt x="775" y="0"/>
                  </a:lnTo>
                  <a:lnTo>
                    <a:pt x="762" y="0"/>
                  </a:lnTo>
                  <a:lnTo>
                    <a:pt x="749" y="6"/>
                  </a:lnTo>
                  <a:lnTo>
                    <a:pt x="740" y="16"/>
                  </a:lnTo>
                  <a:lnTo>
                    <a:pt x="735" y="29"/>
                  </a:lnTo>
                  <a:lnTo>
                    <a:pt x="736" y="42"/>
                  </a:lnTo>
                  <a:lnTo>
                    <a:pt x="741" y="55"/>
                  </a:lnTo>
                  <a:lnTo>
                    <a:pt x="752" y="64"/>
                  </a:lnTo>
                  <a:lnTo>
                    <a:pt x="764" y="69"/>
                  </a:lnTo>
                  <a:lnTo>
                    <a:pt x="777" y="68"/>
                  </a:lnTo>
                  <a:lnTo>
                    <a:pt x="790" y="62"/>
                  </a:lnTo>
                  <a:lnTo>
                    <a:pt x="799" y="52"/>
                  </a:lnTo>
                  <a:lnTo>
                    <a:pt x="804" y="40"/>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5" name="docshape28"/>
            <xdr:cNvSpPr>
              <a:spLocks noChangeAspect="1" noEditPoints="1" noChangeArrowheads="1" noChangeShapeType="1" noTextEdit="1"/>
            </xdr:cNvSpPr>
          </xdr:nvSpPr>
          <xdr:spPr bwMode="auto">
            <a:xfrm>
              <a:off x="982" y="416"/>
              <a:ext cx="1299" cy="592"/>
            </a:xfrm>
            <a:custGeom>
              <a:avLst/>
              <a:gdLst>
                <a:gd name="T0" fmla="+- 0 1200 983"/>
                <a:gd name="T1" fmla="*/ T0 w 1299"/>
                <a:gd name="T2" fmla="+- 0 417 417"/>
                <a:gd name="T3" fmla="*/ 417 h 592"/>
                <a:gd name="T4" fmla="+- 0 983 983"/>
                <a:gd name="T5" fmla="*/ T4 w 1299"/>
                <a:gd name="T6" fmla="+- 0 422 417"/>
                <a:gd name="T7" fmla="*/ 422 h 592"/>
                <a:gd name="T8" fmla="+- 0 990 983"/>
                <a:gd name="T9" fmla="*/ T8 w 1299"/>
                <a:gd name="T10" fmla="+- 0 470 417"/>
                <a:gd name="T11" fmla="*/ 470 h 592"/>
                <a:gd name="T12" fmla="+- 0 1201 983"/>
                <a:gd name="T13" fmla="*/ T12 w 1299"/>
                <a:gd name="T14" fmla="+- 0 420 417"/>
                <a:gd name="T15" fmla="*/ 420 h 592"/>
                <a:gd name="T16" fmla="+- 0 1250 983"/>
                <a:gd name="T17" fmla="*/ T16 w 1299"/>
                <a:gd name="T18" fmla="+- 0 572 417"/>
                <a:gd name="T19" fmla="*/ 572 h 592"/>
                <a:gd name="T20" fmla="+- 0 1050 983"/>
                <a:gd name="T21" fmla="*/ T20 w 1299"/>
                <a:gd name="T22" fmla="+- 0 655 417"/>
                <a:gd name="T23" fmla="*/ 655 h 592"/>
                <a:gd name="T24" fmla="+- 0 1073 983"/>
                <a:gd name="T25" fmla="*/ T24 w 1299"/>
                <a:gd name="T26" fmla="+- 0 698 417"/>
                <a:gd name="T27" fmla="*/ 698 h 592"/>
                <a:gd name="T28" fmla="+- 0 1251 983"/>
                <a:gd name="T29" fmla="*/ T28 w 1299"/>
                <a:gd name="T30" fmla="+- 0 574 417"/>
                <a:gd name="T31" fmla="*/ 574 h 592"/>
                <a:gd name="T32" fmla="+- 0 1314 983"/>
                <a:gd name="T33" fmla="*/ T32 w 1299"/>
                <a:gd name="T34" fmla="+- 0 660 417"/>
                <a:gd name="T35" fmla="*/ 660 h 592"/>
                <a:gd name="T36" fmla="+- 0 1141 983"/>
                <a:gd name="T37" fmla="*/ T36 w 1299"/>
                <a:gd name="T38" fmla="+- 0 792 417"/>
                <a:gd name="T39" fmla="*/ 792 h 592"/>
                <a:gd name="T40" fmla="+- 0 1175 983"/>
                <a:gd name="T41" fmla="*/ T40 w 1299"/>
                <a:gd name="T42" fmla="+- 0 827 417"/>
                <a:gd name="T43" fmla="*/ 827 h 592"/>
                <a:gd name="T44" fmla="+- 0 1316 983"/>
                <a:gd name="T45" fmla="*/ T44 w 1299"/>
                <a:gd name="T46" fmla="+- 0 663 417"/>
                <a:gd name="T47" fmla="*/ 663 h 592"/>
                <a:gd name="T48" fmla="+- 0 1445 983"/>
                <a:gd name="T49" fmla="*/ T48 w 1299"/>
                <a:gd name="T50" fmla="+- 0 756 417"/>
                <a:gd name="T51" fmla="*/ 756 h 592"/>
                <a:gd name="T52" fmla="+- 0 1332 983"/>
                <a:gd name="T53" fmla="*/ T52 w 1299"/>
                <a:gd name="T54" fmla="+- 0 941 417"/>
                <a:gd name="T55" fmla="*/ 941 h 592"/>
                <a:gd name="T56" fmla="+- 0 1376 983"/>
                <a:gd name="T57" fmla="*/ T56 w 1299"/>
                <a:gd name="T58" fmla="+- 0 963 417"/>
                <a:gd name="T59" fmla="*/ 963 h 592"/>
                <a:gd name="T60" fmla="+- 0 1448 983"/>
                <a:gd name="T61" fmla="*/ T60 w 1299"/>
                <a:gd name="T62" fmla="+- 0 758 417"/>
                <a:gd name="T63" fmla="*/ 758 h 592"/>
                <a:gd name="T64" fmla="+- 0 1549 983"/>
                <a:gd name="T65" fmla="*/ T64 w 1299"/>
                <a:gd name="T66" fmla="+- 0 791 417"/>
                <a:gd name="T67" fmla="*/ 791 h 592"/>
                <a:gd name="T68" fmla="+- 0 1486 983"/>
                <a:gd name="T69" fmla="*/ T68 w 1299"/>
                <a:gd name="T70" fmla="+- 0 999 417"/>
                <a:gd name="T71" fmla="*/ 999 h 592"/>
                <a:gd name="T72" fmla="+- 0 1535 983"/>
                <a:gd name="T73" fmla="*/ T72 w 1299"/>
                <a:gd name="T74" fmla="+- 0 1007 417"/>
                <a:gd name="T75" fmla="*/ 1007 h 592"/>
                <a:gd name="T76" fmla="+- 0 1552 983"/>
                <a:gd name="T77" fmla="*/ T76 w 1299"/>
                <a:gd name="T78" fmla="+- 0 791 417"/>
                <a:gd name="T79" fmla="*/ 791 h 592"/>
                <a:gd name="T80" fmla="+- 0 1714 983"/>
                <a:gd name="T81" fmla="*/ T80 w 1299"/>
                <a:gd name="T82" fmla="+- 0 791 417"/>
                <a:gd name="T83" fmla="*/ 791 h 592"/>
                <a:gd name="T84" fmla="+- 0 1729 983"/>
                <a:gd name="T85" fmla="*/ T84 w 1299"/>
                <a:gd name="T86" fmla="+- 0 1006 417"/>
                <a:gd name="T87" fmla="*/ 1006 h 592"/>
                <a:gd name="T88" fmla="+- 0 1730 983"/>
                <a:gd name="T89" fmla="*/ T88 w 1299"/>
                <a:gd name="T90" fmla="+- 0 1008 417"/>
                <a:gd name="T91" fmla="*/ 1008 h 592"/>
                <a:gd name="T92" fmla="+- 0 1778 983"/>
                <a:gd name="T93" fmla="*/ T92 w 1299"/>
                <a:gd name="T94" fmla="+- 0 998 417"/>
                <a:gd name="T95" fmla="*/ 998 h 592"/>
                <a:gd name="T96" fmla="+- 0 1931 983"/>
                <a:gd name="T97" fmla="*/ T96 w 1299"/>
                <a:gd name="T98" fmla="+- 0 941 417"/>
                <a:gd name="T99" fmla="*/ 941 h 592"/>
                <a:gd name="T100" fmla="+- 0 1816 983"/>
                <a:gd name="T101" fmla="*/ T100 w 1299"/>
                <a:gd name="T102" fmla="+- 0 758 417"/>
                <a:gd name="T103" fmla="*/ 758 h 592"/>
                <a:gd name="T104" fmla="+- 0 1887 983"/>
                <a:gd name="T105" fmla="*/ T104 w 1299"/>
                <a:gd name="T106" fmla="+- 0 963 417"/>
                <a:gd name="T107" fmla="*/ 963 h 592"/>
                <a:gd name="T108" fmla="+- 0 1932 983"/>
                <a:gd name="T109" fmla="*/ T108 w 1299"/>
                <a:gd name="T110" fmla="+- 0 941 417"/>
                <a:gd name="T111" fmla="*/ 941 h 592"/>
                <a:gd name="T112" fmla="+- 0 2123 983"/>
                <a:gd name="T113" fmla="*/ T112 w 1299"/>
                <a:gd name="T114" fmla="+- 0 791 417"/>
                <a:gd name="T115" fmla="*/ 791 h 592"/>
                <a:gd name="T116" fmla="+- 0 1948 983"/>
                <a:gd name="T117" fmla="*/ T116 w 1299"/>
                <a:gd name="T118" fmla="+- 0 663 417"/>
                <a:gd name="T119" fmla="*/ 663 h 592"/>
                <a:gd name="T120" fmla="+- 0 2089 983"/>
                <a:gd name="T121" fmla="*/ T120 w 1299"/>
                <a:gd name="T122" fmla="+- 0 827 417"/>
                <a:gd name="T123" fmla="*/ 827 h 592"/>
                <a:gd name="T124" fmla="+- 0 2123 983"/>
                <a:gd name="T125" fmla="*/ T124 w 1299"/>
                <a:gd name="T126" fmla="+- 0 792 417"/>
                <a:gd name="T127" fmla="*/ 792 h 592"/>
                <a:gd name="T128" fmla="+- 0 2214 983"/>
                <a:gd name="T129" fmla="*/ T128 w 1299"/>
                <a:gd name="T130" fmla="+- 0 655 417"/>
                <a:gd name="T131" fmla="*/ 655 h 592"/>
                <a:gd name="T132" fmla="+- 0 2014 983"/>
                <a:gd name="T133" fmla="*/ T132 w 1299"/>
                <a:gd name="T134" fmla="+- 0 572 417"/>
                <a:gd name="T135" fmla="*/ 572 h 592"/>
                <a:gd name="T136" fmla="+- 0 2190 983"/>
                <a:gd name="T137" fmla="*/ T136 w 1299"/>
                <a:gd name="T138" fmla="+- 0 699 417"/>
                <a:gd name="T139" fmla="*/ 699 h 592"/>
                <a:gd name="T140" fmla="+- 0 2214 983"/>
                <a:gd name="T141" fmla="*/ T140 w 1299"/>
                <a:gd name="T142" fmla="+- 0 656 417"/>
                <a:gd name="T143" fmla="*/ 656 h 592"/>
                <a:gd name="T144" fmla="+- 0 2280 983"/>
                <a:gd name="T145" fmla="*/ T144 w 1299"/>
                <a:gd name="T146" fmla="+- 0 421 417"/>
                <a:gd name="T147" fmla="*/ 421 h 592"/>
                <a:gd name="T148" fmla="+- 0 2063 983"/>
                <a:gd name="T149" fmla="*/ T148 w 1299"/>
                <a:gd name="T150" fmla="+- 0 420 417"/>
                <a:gd name="T151" fmla="*/ 420 h 592"/>
                <a:gd name="T152" fmla="+- 0 2274 983"/>
                <a:gd name="T153" fmla="*/ T152 w 1299"/>
                <a:gd name="T154" fmla="+- 0 470 417"/>
                <a:gd name="T155" fmla="*/ 470 h 592"/>
                <a:gd name="T156" fmla="+- 0 2281 983"/>
                <a:gd name="T157" fmla="*/ T156 w 1299"/>
                <a:gd name="T158" fmla="+- 0 422 417"/>
                <a:gd name="T159" fmla="*/ 422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3"/>
                  </a:moveTo>
                  <a:lnTo>
                    <a:pt x="217" y="0"/>
                  </a:lnTo>
                  <a:lnTo>
                    <a:pt x="0" y="4"/>
                  </a:lnTo>
                  <a:lnTo>
                    <a:pt x="0" y="5"/>
                  </a:lnTo>
                  <a:lnTo>
                    <a:pt x="6" y="53"/>
                  </a:lnTo>
                  <a:lnTo>
                    <a:pt x="7" y="53"/>
                  </a:lnTo>
                  <a:lnTo>
                    <a:pt x="8" y="53"/>
                  </a:lnTo>
                  <a:lnTo>
                    <a:pt x="218" y="3"/>
                  </a:lnTo>
                  <a:close/>
                  <a:moveTo>
                    <a:pt x="268" y="157"/>
                  </a:moveTo>
                  <a:lnTo>
                    <a:pt x="267" y="155"/>
                  </a:lnTo>
                  <a:lnTo>
                    <a:pt x="68" y="238"/>
                  </a:lnTo>
                  <a:lnTo>
                    <a:pt x="67" y="238"/>
                  </a:lnTo>
                  <a:lnTo>
                    <a:pt x="66" y="239"/>
                  </a:lnTo>
                  <a:lnTo>
                    <a:pt x="90" y="281"/>
                  </a:lnTo>
                  <a:lnTo>
                    <a:pt x="91" y="282"/>
                  </a:lnTo>
                  <a:lnTo>
                    <a:pt x="268" y="157"/>
                  </a:lnTo>
                  <a:close/>
                  <a:moveTo>
                    <a:pt x="333" y="246"/>
                  </a:moveTo>
                  <a:lnTo>
                    <a:pt x="331" y="243"/>
                  </a:lnTo>
                  <a:lnTo>
                    <a:pt x="158" y="374"/>
                  </a:lnTo>
                  <a:lnTo>
                    <a:pt x="158" y="375"/>
                  </a:lnTo>
                  <a:lnTo>
                    <a:pt x="191" y="410"/>
                  </a:lnTo>
                  <a:lnTo>
                    <a:pt x="192" y="410"/>
                  </a:lnTo>
                  <a:lnTo>
                    <a:pt x="193" y="410"/>
                  </a:lnTo>
                  <a:lnTo>
                    <a:pt x="333" y="246"/>
                  </a:lnTo>
                  <a:close/>
                  <a:moveTo>
                    <a:pt x="465" y="341"/>
                  </a:moveTo>
                  <a:lnTo>
                    <a:pt x="462" y="339"/>
                  </a:lnTo>
                  <a:lnTo>
                    <a:pt x="350" y="524"/>
                  </a:lnTo>
                  <a:lnTo>
                    <a:pt x="349" y="524"/>
                  </a:lnTo>
                  <a:lnTo>
                    <a:pt x="349" y="526"/>
                  </a:lnTo>
                  <a:lnTo>
                    <a:pt x="393" y="546"/>
                  </a:lnTo>
                  <a:lnTo>
                    <a:pt x="394" y="546"/>
                  </a:lnTo>
                  <a:lnTo>
                    <a:pt x="465" y="341"/>
                  </a:lnTo>
                  <a:close/>
                  <a:moveTo>
                    <a:pt x="569" y="374"/>
                  </a:moveTo>
                  <a:lnTo>
                    <a:pt x="566" y="374"/>
                  </a:lnTo>
                  <a:lnTo>
                    <a:pt x="503" y="581"/>
                  </a:lnTo>
                  <a:lnTo>
                    <a:pt x="503" y="582"/>
                  </a:lnTo>
                  <a:lnTo>
                    <a:pt x="551" y="591"/>
                  </a:lnTo>
                  <a:lnTo>
                    <a:pt x="552" y="590"/>
                  </a:lnTo>
                  <a:lnTo>
                    <a:pt x="552" y="589"/>
                  </a:lnTo>
                  <a:lnTo>
                    <a:pt x="569" y="374"/>
                  </a:lnTo>
                  <a:close/>
                  <a:moveTo>
                    <a:pt x="795" y="581"/>
                  </a:moveTo>
                  <a:lnTo>
                    <a:pt x="731" y="374"/>
                  </a:lnTo>
                  <a:lnTo>
                    <a:pt x="729" y="374"/>
                  </a:lnTo>
                  <a:lnTo>
                    <a:pt x="746" y="589"/>
                  </a:lnTo>
                  <a:lnTo>
                    <a:pt x="746" y="590"/>
                  </a:lnTo>
                  <a:lnTo>
                    <a:pt x="747" y="591"/>
                  </a:lnTo>
                  <a:lnTo>
                    <a:pt x="794" y="582"/>
                  </a:lnTo>
                  <a:lnTo>
                    <a:pt x="795" y="581"/>
                  </a:lnTo>
                  <a:close/>
                  <a:moveTo>
                    <a:pt x="949" y="524"/>
                  </a:moveTo>
                  <a:lnTo>
                    <a:pt x="948" y="524"/>
                  </a:lnTo>
                  <a:lnTo>
                    <a:pt x="835" y="339"/>
                  </a:lnTo>
                  <a:lnTo>
                    <a:pt x="833" y="341"/>
                  </a:lnTo>
                  <a:lnTo>
                    <a:pt x="903" y="546"/>
                  </a:lnTo>
                  <a:lnTo>
                    <a:pt x="904" y="546"/>
                  </a:lnTo>
                  <a:lnTo>
                    <a:pt x="948" y="526"/>
                  </a:lnTo>
                  <a:lnTo>
                    <a:pt x="949" y="524"/>
                  </a:lnTo>
                  <a:close/>
                  <a:moveTo>
                    <a:pt x="1140" y="375"/>
                  </a:moveTo>
                  <a:lnTo>
                    <a:pt x="1140" y="374"/>
                  </a:lnTo>
                  <a:lnTo>
                    <a:pt x="967" y="243"/>
                  </a:lnTo>
                  <a:lnTo>
                    <a:pt x="965" y="246"/>
                  </a:lnTo>
                  <a:lnTo>
                    <a:pt x="1105" y="410"/>
                  </a:lnTo>
                  <a:lnTo>
                    <a:pt x="1106" y="410"/>
                  </a:lnTo>
                  <a:lnTo>
                    <a:pt x="1107" y="410"/>
                  </a:lnTo>
                  <a:lnTo>
                    <a:pt x="1140" y="375"/>
                  </a:lnTo>
                  <a:close/>
                  <a:moveTo>
                    <a:pt x="1231" y="239"/>
                  </a:moveTo>
                  <a:lnTo>
                    <a:pt x="1231" y="238"/>
                  </a:lnTo>
                  <a:lnTo>
                    <a:pt x="1230" y="238"/>
                  </a:lnTo>
                  <a:lnTo>
                    <a:pt x="1031" y="155"/>
                  </a:lnTo>
                  <a:lnTo>
                    <a:pt x="1029" y="157"/>
                  </a:lnTo>
                  <a:lnTo>
                    <a:pt x="1207" y="282"/>
                  </a:lnTo>
                  <a:lnTo>
                    <a:pt x="1208" y="281"/>
                  </a:lnTo>
                  <a:lnTo>
                    <a:pt x="1231" y="239"/>
                  </a:lnTo>
                  <a:close/>
                  <a:moveTo>
                    <a:pt x="1298" y="5"/>
                  </a:moveTo>
                  <a:lnTo>
                    <a:pt x="1297" y="4"/>
                  </a:lnTo>
                  <a:lnTo>
                    <a:pt x="1080" y="0"/>
                  </a:lnTo>
                  <a:lnTo>
                    <a:pt x="1080" y="3"/>
                  </a:lnTo>
                  <a:lnTo>
                    <a:pt x="1290" y="53"/>
                  </a:lnTo>
                  <a:lnTo>
                    <a:pt x="1291" y="53"/>
                  </a:lnTo>
                  <a:lnTo>
                    <a:pt x="1292" y="53"/>
                  </a:lnTo>
                  <a:lnTo>
                    <a:pt x="1298" y="5"/>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6" name="docshape29"/>
            <xdr:cNvSpPr>
              <a:spLocks noChangeAspect="1" noEditPoints="1" noChangeArrowheads="1" noChangeShapeType="1" noTextEdit="1"/>
            </xdr:cNvSpPr>
          </xdr:nvSpPr>
          <xdr:spPr bwMode="auto">
            <a:xfrm>
              <a:off x="1675" y="453"/>
              <a:ext cx="529" cy="582"/>
            </a:xfrm>
            <a:custGeom>
              <a:avLst/>
              <a:gdLst>
                <a:gd name="T0" fmla="+- 0 1855 1676"/>
                <a:gd name="T1" fmla="*/ T0 w 529"/>
                <a:gd name="T2" fmla="+- 0 1031 454"/>
                <a:gd name="T3" fmla="*/ 1031 h 582"/>
                <a:gd name="T4" fmla="+- 0 1688 1676"/>
                <a:gd name="T5" fmla="*/ T4 w 529"/>
                <a:gd name="T6" fmla="+- 0 516 454"/>
                <a:gd name="T7" fmla="*/ 516 h 582"/>
                <a:gd name="T8" fmla="+- 0 1676 1676"/>
                <a:gd name="T9" fmla="*/ T8 w 529"/>
                <a:gd name="T10" fmla="+- 0 519 454"/>
                <a:gd name="T11" fmla="*/ 519 h 582"/>
                <a:gd name="T12" fmla="+- 0 1843 1676"/>
                <a:gd name="T13" fmla="*/ T12 w 529"/>
                <a:gd name="T14" fmla="+- 0 1035 454"/>
                <a:gd name="T15" fmla="*/ 1035 h 582"/>
                <a:gd name="T16" fmla="+- 0 1855 1676"/>
                <a:gd name="T17" fmla="*/ T16 w 529"/>
                <a:gd name="T18" fmla="+- 0 1031 454"/>
                <a:gd name="T19" fmla="*/ 1031 h 582"/>
                <a:gd name="T20" fmla="+- 0 2205 1676"/>
                <a:gd name="T21" fmla="*/ T20 w 529"/>
                <a:gd name="T22" fmla="+- 0 772 454"/>
                <a:gd name="T23" fmla="*/ 772 h 582"/>
                <a:gd name="T24" fmla="+- 0 1766 1676"/>
                <a:gd name="T25" fmla="*/ T24 w 529"/>
                <a:gd name="T26" fmla="+- 0 454 454"/>
                <a:gd name="T27" fmla="*/ 454 h 582"/>
                <a:gd name="T28" fmla="+- 0 1759 1676"/>
                <a:gd name="T29" fmla="*/ T28 w 529"/>
                <a:gd name="T30" fmla="+- 0 464 454"/>
                <a:gd name="T31" fmla="*/ 464 h 582"/>
                <a:gd name="T32" fmla="+- 0 2198 1676"/>
                <a:gd name="T33" fmla="*/ T32 w 529"/>
                <a:gd name="T34" fmla="+- 0 782 454"/>
                <a:gd name="T35" fmla="*/ 782 h 582"/>
                <a:gd name="T36" fmla="+- 0 2205 1676"/>
                <a:gd name="T37" fmla="*/ T36 w 529"/>
                <a:gd name="T38" fmla="+- 0 772 454"/>
                <a:gd name="T39" fmla="*/ 772 h 58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529" h="582">
                  <a:moveTo>
                    <a:pt x="179" y="577"/>
                  </a:moveTo>
                  <a:lnTo>
                    <a:pt x="12" y="62"/>
                  </a:lnTo>
                  <a:lnTo>
                    <a:pt x="0" y="65"/>
                  </a:lnTo>
                  <a:lnTo>
                    <a:pt x="167" y="581"/>
                  </a:lnTo>
                  <a:lnTo>
                    <a:pt x="179" y="577"/>
                  </a:lnTo>
                  <a:close/>
                  <a:moveTo>
                    <a:pt x="529" y="318"/>
                  </a:moveTo>
                  <a:lnTo>
                    <a:pt x="90" y="0"/>
                  </a:lnTo>
                  <a:lnTo>
                    <a:pt x="83" y="10"/>
                  </a:lnTo>
                  <a:lnTo>
                    <a:pt x="522" y="328"/>
                  </a:lnTo>
                  <a:lnTo>
                    <a:pt x="529" y="318"/>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7" name="docshape30"/>
            <xdr:cNvSpPr>
              <a:spLocks noChangeAspect="1" noEditPoints="1" noChangeArrowheads="1" noChangeShapeType="1" noTextEdit="1"/>
            </xdr:cNvSpPr>
          </xdr:nvSpPr>
          <xdr:spPr bwMode="auto">
            <a:xfrm>
              <a:off x="1182" y="-255"/>
              <a:ext cx="899" cy="487"/>
            </a:xfrm>
            <a:custGeom>
              <a:avLst/>
              <a:gdLst>
                <a:gd name="T0" fmla="+- 0 1537 1183"/>
                <a:gd name="T1" fmla="*/ T0 w 899"/>
                <a:gd name="T2" fmla="+- 0 202 -254"/>
                <a:gd name="T3" fmla="*/ 202 h 487"/>
                <a:gd name="T4" fmla="+- 0 1510 1183"/>
                <a:gd name="T5" fmla="*/ T4 w 899"/>
                <a:gd name="T6" fmla="+- 0 139 -254"/>
                <a:gd name="T7" fmla="*/ 139 h 487"/>
                <a:gd name="T8" fmla="+- 0 1462 1183"/>
                <a:gd name="T9" fmla="*/ T8 w 899"/>
                <a:gd name="T10" fmla="+- 0 55 -254"/>
                <a:gd name="T11" fmla="*/ 55 h 487"/>
                <a:gd name="T12" fmla="+- 0 1398 1183"/>
                <a:gd name="T13" fmla="*/ T12 w 899"/>
                <a:gd name="T14" fmla="+- 0 -39 -254"/>
                <a:gd name="T15" fmla="*/ -39 h 487"/>
                <a:gd name="T16" fmla="+- 0 1328 1183"/>
                <a:gd name="T17" fmla="*/ T16 w 899"/>
                <a:gd name="T18" fmla="+- 0 -128 -254"/>
                <a:gd name="T19" fmla="*/ -128 h 487"/>
                <a:gd name="T20" fmla="+- 0 1264 1183"/>
                <a:gd name="T21" fmla="*/ T20 w 899"/>
                <a:gd name="T22" fmla="+- 0 -200 -254"/>
                <a:gd name="T23" fmla="*/ -200 h 487"/>
                <a:gd name="T24" fmla="+- 0 1212 1183"/>
                <a:gd name="T25" fmla="*/ T24 w 899"/>
                <a:gd name="T26" fmla="+- 0 -245 -254"/>
                <a:gd name="T27" fmla="*/ -245 h 487"/>
                <a:gd name="T28" fmla="+- 0 1183 1183"/>
                <a:gd name="T29" fmla="*/ T28 w 899"/>
                <a:gd name="T30" fmla="+- 0 -254 -254"/>
                <a:gd name="T31" fmla="*/ -254 h 487"/>
                <a:gd name="T32" fmla="+- 0 1183 1183"/>
                <a:gd name="T33" fmla="*/ T32 w 899"/>
                <a:gd name="T34" fmla="+- 0 -223 -254"/>
                <a:gd name="T35" fmla="*/ -223 h 487"/>
                <a:gd name="T36" fmla="+- 0 1210 1183"/>
                <a:gd name="T37" fmla="*/ T36 w 899"/>
                <a:gd name="T38" fmla="+- 0 -160 -254"/>
                <a:gd name="T39" fmla="*/ -160 h 487"/>
                <a:gd name="T40" fmla="+- 0 1258 1183"/>
                <a:gd name="T41" fmla="*/ T40 w 899"/>
                <a:gd name="T42" fmla="+- 0 -77 -254"/>
                <a:gd name="T43" fmla="*/ -77 h 487"/>
                <a:gd name="T44" fmla="+- 0 1321 1183"/>
                <a:gd name="T45" fmla="*/ T44 w 899"/>
                <a:gd name="T46" fmla="+- 0 17 -254"/>
                <a:gd name="T47" fmla="*/ 17 h 487"/>
                <a:gd name="T48" fmla="+- 0 1391 1183"/>
                <a:gd name="T49" fmla="*/ T48 w 899"/>
                <a:gd name="T50" fmla="+- 0 107 -254"/>
                <a:gd name="T51" fmla="*/ 107 h 487"/>
                <a:gd name="T52" fmla="+- 0 1456 1183"/>
                <a:gd name="T53" fmla="*/ T52 w 899"/>
                <a:gd name="T54" fmla="+- 0 178 -254"/>
                <a:gd name="T55" fmla="*/ 178 h 487"/>
                <a:gd name="T56" fmla="+- 0 1507 1183"/>
                <a:gd name="T57" fmla="*/ T56 w 899"/>
                <a:gd name="T58" fmla="+- 0 223 -254"/>
                <a:gd name="T59" fmla="*/ 223 h 487"/>
                <a:gd name="T60" fmla="+- 0 1537 1183"/>
                <a:gd name="T61" fmla="*/ T60 w 899"/>
                <a:gd name="T62" fmla="+- 0 233 -254"/>
                <a:gd name="T63" fmla="*/ 233 h 487"/>
                <a:gd name="T64" fmla="+- 0 1537 1183"/>
                <a:gd name="T65" fmla="*/ T64 w 899"/>
                <a:gd name="T66" fmla="+- 0 202 -254"/>
                <a:gd name="T67" fmla="*/ 202 h 487"/>
                <a:gd name="T68" fmla="+- 0 2081 1183"/>
                <a:gd name="T69" fmla="*/ T68 w 899"/>
                <a:gd name="T70" fmla="+- 0 -223 -254"/>
                <a:gd name="T71" fmla="*/ -223 h 487"/>
                <a:gd name="T72" fmla="+- 0 2081 1183"/>
                <a:gd name="T73" fmla="*/ T72 w 899"/>
                <a:gd name="T74" fmla="+- 0 -254 -254"/>
                <a:gd name="T75" fmla="*/ -254 h 487"/>
                <a:gd name="T76" fmla="+- 0 2051 1183"/>
                <a:gd name="T77" fmla="*/ T76 w 899"/>
                <a:gd name="T78" fmla="+- 0 -245 -254"/>
                <a:gd name="T79" fmla="*/ -245 h 487"/>
                <a:gd name="T80" fmla="+- 0 2000 1183"/>
                <a:gd name="T81" fmla="*/ T80 w 899"/>
                <a:gd name="T82" fmla="+- 0 -200 -254"/>
                <a:gd name="T83" fmla="*/ -200 h 487"/>
                <a:gd name="T84" fmla="+- 0 1935 1183"/>
                <a:gd name="T85" fmla="*/ T84 w 899"/>
                <a:gd name="T86" fmla="+- 0 -128 -254"/>
                <a:gd name="T87" fmla="*/ -128 h 487"/>
                <a:gd name="T88" fmla="+- 0 1866 1183"/>
                <a:gd name="T89" fmla="*/ T88 w 899"/>
                <a:gd name="T90" fmla="+- 0 -39 -254"/>
                <a:gd name="T91" fmla="*/ -39 h 487"/>
                <a:gd name="T92" fmla="+- 0 1802 1183"/>
                <a:gd name="T93" fmla="*/ T92 w 899"/>
                <a:gd name="T94" fmla="+- 0 55 -254"/>
                <a:gd name="T95" fmla="*/ 55 h 487"/>
                <a:gd name="T96" fmla="+- 0 1754 1183"/>
                <a:gd name="T97" fmla="*/ T96 w 899"/>
                <a:gd name="T98" fmla="+- 0 139 -254"/>
                <a:gd name="T99" fmla="*/ 139 h 487"/>
                <a:gd name="T100" fmla="+- 0 1727 1183"/>
                <a:gd name="T101" fmla="*/ T100 w 899"/>
                <a:gd name="T102" fmla="+- 0 202 -254"/>
                <a:gd name="T103" fmla="*/ 202 h 487"/>
                <a:gd name="T104" fmla="+- 0 1727 1183"/>
                <a:gd name="T105" fmla="*/ T104 w 899"/>
                <a:gd name="T106" fmla="+- 0 233 -254"/>
                <a:gd name="T107" fmla="*/ 233 h 487"/>
                <a:gd name="T108" fmla="+- 0 1756 1183"/>
                <a:gd name="T109" fmla="*/ T108 w 899"/>
                <a:gd name="T110" fmla="+- 0 223 -254"/>
                <a:gd name="T111" fmla="*/ 223 h 487"/>
                <a:gd name="T112" fmla="+- 0 1808 1183"/>
                <a:gd name="T113" fmla="*/ T112 w 899"/>
                <a:gd name="T114" fmla="+- 0 178 -254"/>
                <a:gd name="T115" fmla="*/ 178 h 487"/>
                <a:gd name="T116" fmla="+- 0 1872 1183"/>
                <a:gd name="T117" fmla="*/ T116 w 899"/>
                <a:gd name="T118" fmla="+- 0 107 -254"/>
                <a:gd name="T119" fmla="*/ 107 h 487"/>
                <a:gd name="T120" fmla="+- 0 1942 1183"/>
                <a:gd name="T121" fmla="*/ T120 w 899"/>
                <a:gd name="T122" fmla="+- 0 17 -254"/>
                <a:gd name="T123" fmla="*/ 17 h 487"/>
                <a:gd name="T124" fmla="+- 0 2006 1183"/>
                <a:gd name="T125" fmla="*/ T124 w 899"/>
                <a:gd name="T126" fmla="+- 0 -77 -254"/>
                <a:gd name="T127" fmla="*/ -77 h 487"/>
                <a:gd name="T128" fmla="+- 0 2054 1183"/>
                <a:gd name="T129" fmla="*/ T128 w 899"/>
                <a:gd name="T130" fmla="+- 0 -160 -254"/>
                <a:gd name="T131" fmla="*/ -160 h 487"/>
                <a:gd name="T132" fmla="+- 0 2081 1183"/>
                <a:gd name="T133" fmla="*/ T132 w 899"/>
                <a:gd name="T134" fmla="+- 0 -223 -254"/>
                <a:gd name="T135" fmla="*/ -223 h 487"/>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Lst>
              <a:rect l="0" t="0" r="r" b="b"/>
              <a:pathLst>
                <a:path w="899" h="487">
                  <a:moveTo>
                    <a:pt x="354" y="456"/>
                  </a:moveTo>
                  <a:lnTo>
                    <a:pt x="327" y="393"/>
                  </a:lnTo>
                  <a:lnTo>
                    <a:pt x="279" y="309"/>
                  </a:lnTo>
                  <a:lnTo>
                    <a:pt x="215" y="215"/>
                  </a:lnTo>
                  <a:lnTo>
                    <a:pt x="145" y="126"/>
                  </a:lnTo>
                  <a:lnTo>
                    <a:pt x="81" y="54"/>
                  </a:lnTo>
                  <a:lnTo>
                    <a:pt x="29" y="9"/>
                  </a:lnTo>
                  <a:lnTo>
                    <a:pt x="0" y="0"/>
                  </a:lnTo>
                  <a:lnTo>
                    <a:pt x="0" y="31"/>
                  </a:lnTo>
                  <a:lnTo>
                    <a:pt x="27" y="94"/>
                  </a:lnTo>
                  <a:lnTo>
                    <a:pt x="75" y="177"/>
                  </a:lnTo>
                  <a:lnTo>
                    <a:pt x="138" y="271"/>
                  </a:lnTo>
                  <a:lnTo>
                    <a:pt x="208" y="361"/>
                  </a:lnTo>
                  <a:lnTo>
                    <a:pt x="273" y="432"/>
                  </a:lnTo>
                  <a:lnTo>
                    <a:pt x="324" y="477"/>
                  </a:lnTo>
                  <a:lnTo>
                    <a:pt x="354" y="487"/>
                  </a:lnTo>
                  <a:lnTo>
                    <a:pt x="354" y="456"/>
                  </a:lnTo>
                  <a:close/>
                  <a:moveTo>
                    <a:pt x="898" y="31"/>
                  </a:moveTo>
                  <a:lnTo>
                    <a:pt x="898" y="0"/>
                  </a:lnTo>
                  <a:lnTo>
                    <a:pt x="868" y="9"/>
                  </a:lnTo>
                  <a:lnTo>
                    <a:pt x="817" y="54"/>
                  </a:lnTo>
                  <a:lnTo>
                    <a:pt x="752" y="126"/>
                  </a:lnTo>
                  <a:lnTo>
                    <a:pt x="683" y="215"/>
                  </a:lnTo>
                  <a:lnTo>
                    <a:pt x="619" y="309"/>
                  </a:lnTo>
                  <a:lnTo>
                    <a:pt x="571" y="393"/>
                  </a:lnTo>
                  <a:lnTo>
                    <a:pt x="544" y="456"/>
                  </a:lnTo>
                  <a:lnTo>
                    <a:pt x="544" y="487"/>
                  </a:lnTo>
                  <a:lnTo>
                    <a:pt x="573" y="477"/>
                  </a:lnTo>
                  <a:lnTo>
                    <a:pt x="625" y="432"/>
                  </a:lnTo>
                  <a:lnTo>
                    <a:pt x="689" y="361"/>
                  </a:lnTo>
                  <a:lnTo>
                    <a:pt x="759" y="271"/>
                  </a:lnTo>
                  <a:lnTo>
                    <a:pt x="823" y="177"/>
                  </a:lnTo>
                  <a:lnTo>
                    <a:pt x="871" y="94"/>
                  </a:lnTo>
                  <a:lnTo>
                    <a:pt x="898" y="31"/>
                  </a:lnTo>
                  <a:close/>
                </a:path>
              </a:pathLst>
            </a:custGeom>
            <a:solidFill>
              <a:srgbClr val="EA5B0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8" name="docshape31"/>
            <xdr:cNvSpPr>
              <a:spLocks noChangeAspect="1" noEditPoints="1" noChangeArrowheads="1" noChangeShapeType="1" noTextEdit="1"/>
            </xdr:cNvSpPr>
          </xdr:nvSpPr>
          <xdr:spPr bwMode="auto">
            <a:xfrm>
              <a:off x="1088" y="-208"/>
              <a:ext cx="1087" cy="520"/>
            </a:xfrm>
            <a:custGeom>
              <a:avLst/>
              <a:gdLst>
                <a:gd name="T0" fmla="+- 0 1472 1089"/>
                <a:gd name="T1" fmla="*/ T0 w 1087"/>
                <a:gd name="T2" fmla="+- 0 312 -207"/>
                <a:gd name="T3" fmla="*/ 312 h 520"/>
                <a:gd name="T4" fmla="+- 0 1280 1089"/>
                <a:gd name="T5" fmla="*/ T4 w 1087"/>
                <a:gd name="T6" fmla="+- 0 208 -207"/>
                <a:gd name="T7" fmla="*/ 208 h 520"/>
                <a:gd name="T8" fmla="+- 0 1089 1089"/>
                <a:gd name="T9" fmla="*/ T8 w 1087"/>
                <a:gd name="T10" fmla="+- 0 187 -207"/>
                <a:gd name="T11" fmla="*/ 187 h 520"/>
                <a:gd name="T12" fmla="+- 0 1255 1089"/>
                <a:gd name="T13" fmla="*/ T12 w 1087"/>
                <a:gd name="T14" fmla="+- 0 283 -207"/>
                <a:gd name="T15" fmla="*/ 283 h 520"/>
                <a:gd name="T16" fmla="+- 0 1472 1089"/>
                <a:gd name="T17" fmla="*/ T16 w 1087"/>
                <a:gd name="T18" fmla="+- 0 312 -207"/>
                <a:gd name="T19" fmla="*/ 312 h 520"/>
                <a:gd name="T20" fmla="+- 0 1671 1089"/>
                <a:gd name="T21" fmla="*/ T20 w 1087"/>
                <a:gd name="T22" fmla="+- 0 -19 -207"/>
                <a:gd name="T23" fmla="*/ -19 h 520"/>
                <a:gd name="T24" fmla="+- 0 1632 1089"/>
                <a:gd name="T25" fmla="*/ T24 w 1087"/>
                <a:gd name="T26" fmla="+- 0 -207 -207"/>
                <a:gd name="T27" fmla="*/ -207 h 520"/>
                <a:gd name="T28" fmla="+- 0 1592 1089"/>
                <a:gd name="T29" fmla="*/ T28 w 1087"/>
                <a:gd name="T30" fmla="+- 0 -19 -207"/>
                <a:gd name="T31" fmla="*/ -19 h 520"/>
                <a:gd name="T32" fmla="+- 0 1632 1089"/>
                <a:gd name="T33" fmla="*/ T32 w 1087"/>
                <a:gd name="T34" fmla="+- 0 195 -207"/>
                <a:gd name="T35" fmla="*/ 195 h 520"/>
                <a:gd name="T36" fmla="+- 0 1671 1089"/>
                <a:gd name="T37" fmla="*/ T36 w 1087"/>
                <a:gd name="T38" fmla="+- 0 -19 -207"/>
                <a:gd name="T39" fmla="*/ -19 h 520"/>
                <a:gd name="T40" fmla="+- 0 2175 1089"/>
                <a:gd name="T41" fmla="*/ T40 w 1087"/>
                <a:gd name="T42" fmla="+- 0 187 -207"/>
                <a:gd name="T43" fmla="*/ 187 h 520"/>
                <a:gd name="T44" fmla="+- 0 1984 1089"/>
                <a:gd name="T45" fmla="*/ T44 w 1087"/>
                <a:gd name="T46" fmla="+- 0 208 -207"/>
                <a:gd name="T47" fmla="*/ 208 h 520"/>
                <a:gd name="T48" fmla="+- 0 1792 1089"/>
                <a:gd name="T49" fmla="*/ T48 w 1087"/>
                <a:gd name="T50" fmla="+- 0 312 -207"/>
                <a:gd name="T51" fmla="*/ 312 h 520"/>
                <a:gd name="T52" fmla="+- 0 2008 1089"/>
                <a:gd name="T53" fmla="*/ T52 w 1087"/>
                <a:gd name="T54" fmla="+- 0 283 -207"/>
                <a:gd name="T55" fmla="*/ 283 h 520"/>
                <a:gd name="T56" fmla="+- 0 2175 1089"/>
                <a:gd name="T57" fmla="*/ T56 w 1087"/>
                <a:gd name="T58" fmla="+- 0 187 -207"/>
                <a:gd name="T59" fmla="*/ 187 h 52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1087" h="520">
                  <a:moveTo>
                    <a:pt x="383" y="519"/>
                  </a:moveTo>
                  <a:lnTo>
                    <a:pt x="191" y="415"/>
                  </a:lnTo>
                  <a:lnTo>
                    <a:pt x="0" y="394"/>
                  </a:lnTo>
                  <a:lnTo>
                    <a:pt x="166" y="490"/>
                  </a:lnTo>
                  <a:lnTo>
                    <a:pt x="383" y="519"/>
                  </a:lnTo>
                  <a:close/>
                  <a:moveTo>
                    <a:pt x="582" y="188"/>
                  </a:moveTo>
                  <a:lnTo>
                    <a:pt x="543" y="0"/>
                  </a:lnTo>
                  <a:lnTo>
                    <a:pt x="503" y="188"/>
                  </a:lnTo>
                  <a:lnTo>
                    <a:pt x="543" y="402"/>
                  </a:lnTo>
                  <a:lnTo>
                    <a:pt x="582" y="188"/>
                  </a:lnTo>
                  <a:close/>
                  <a:moveTo>
                    <a:pt x="1086" y="394"/>
                  </a:moveTo>
                  <a:lnTo>
                    <a:pt x="895" y="415"/>
                  </a:lnTo>
                  <a:lnTo>
                    <a:pt x="703" y="519"/>
                  </a:lnTo>
                  <a:lnTo>
                    <a:pt x="919" y="490"/>
                  </a:lnTo>
                  <a:lnTo>
                    <a:pt x="1086" y="394"/>
                  </a:lnTo>
                  <a:close/>
                </a:path>
              </a:pathLst>
            </a:custGeom>
            <a:solidFill>
              <a:srgbClr val="23B093"/>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59" name="docshape32"/>
            <xdr:cNvSpPr>
              <a:spLocks noChangeAspect="1" noEditPoints="1" noChangeArrowheads="1" noChangeShapeType="1" noTextEdit="1"/>
            </xdr:cNvSpPr>
          </xdr:nvSpPr>
          <xdr:spPr bwMode="auto">
            <a:xfrm>
              <a:off x="1002" y="-297"/>
              <a:ext cx="1259" cy="502"/>
            </a:xfrm>
            <a:custGeom>
              <a:avLst/>
              <a:gdLst>
                <a:gd name="T0" fmla="+- 0 1072 1003"/>
                <a:gd name="T1" fmla="*/ T0 w 1259"/>
                <a:gd name="T2" fmla="+- 0 168 -296"/>
                <a:gd name="T3" fmla="*/ 168 h 502"/>
                <a:gd name="T4" fmla="+- 0 1068 1003"/>
                <a:gd name="T5" fmla="*/ T4 w 1259"/>
                <a:gd name="T6" fmla="+- 0 155 -296"/>
                <a:gd name="T7" fmla="*/ 155 h 502"/>
                <a:gd name="T8" fmla="+- 0 1060 1003"/>
                <a:gd name="T9" fmla="*/ T8 w 1259"/>
                <a:gd name="T10" fmla="+- 0 145 -296"/>
                <a:gd name="T11" fmla="*/ 145 h 502"/>
                <a:gd name="T12" fmla="+- 0 1048 1003"/>
                <a:gd name="T13" fmla="*/ T12 w 1259"/>
                <a:gd name="T14" fmla="+- 0 138 -296"/>
                <a:gd name="T15" fmla="*/ 138 h 502"/>
                <a:gd name="T16" fmla="+- 0 1034 1003"/>
                <a:gd name="T17" fmla="*/ T16 w 1259"/>
                <a:gd name="T18" fmla="+- 0 136 -296"/>
                <a:gd name="T19" fmla="*/ 136 h 502"/>
                <a:gd name="T20" fmla="+- 0 1021 1003"/>
                <a:gd name="T21" fmla="*/ T20 w 1259"/>
                <a:gd name="T22" fmla="+- 0 140 -296"/>
                <a:gd name="T23" fmla="*/ 140 h 502"/>
                <a:gd name="T24" fmla="+- 0 1011 1003"/>
                <a:gd name="T25" fmla="*/ T24 w 1259"/>
                <a:gd name="T26" fmla="+- 0 148 -296"/>
                <a:gd name="T27" fmla="*/ 148 h 502"/>
                <a:gd name="T28" fmla="+- 0 1004 1003"/>
                <a:gd name="T29" fmla="*/ T28 w 1259"/>
                <a:gd name="T30" fmla="+- 0 160 -296"/>
                <a:gd name="T31" fmla="*/ 160 h 502"/>
                <a:gd name="T32" fmla="+- 0 1003 1003"/>
                <a:gd name="T33" fmla="*/ T32 w 1259"/>
                <a:gd name="T34" fmla="+- 0 174 -296"/>
                <a:gd name="T35" fmla="*/ 174 h 502"/>
                <a:gd name="T36" fmla="+- 0 1006 1003"/>
                <a:gd name="T37" fmla="*/ T36 w 1259"/>
                <a:gd name="T38" fmla="+- 0 187 -296"/>
                <a:gd name="T39" fmla="*/ 187 h 502"/>
                <a:gd name="T40" fmla="+- 0 1014 1003"/>
                <a:gd name="T41" fmla="*/ T40 w 1259"/>
                <a:gd name="T42" fmla="+- 0 197 -296"/>
                <a:gd name="T43" fmla="*/ 197 h 502"/>
                <a:gd name="T44" fmla="+- 0 1026 1003"/>
                <a:gd name="T45" fmla="*/ T44 w 1259"/>
                <a:gd name="T46" fmla="+- 0 204 -296"/>
                <a:gd name="T47" fmla="*/ 204 h 502"/>
                <a:gd name="T48" fmla="+- 0 1040 1003"/>
                <a:gd name="T49" fmla="*/ T48 w 1259"/>
                <a:gd name="T50" fmla="+- 0 206 -296"/>
                <a:gd name="T51" fmla="*/ 206 h 502"/>
                <a:gd name="T52" fmla="+- 0 1053 1003"/>
                <a:gd name="T53" fmla="*/ T52 w 1259"/>
                <a:gd name="T54" fmla="+- 0 202 -296"/>
                <a:gd name="T55" fmla="*/ 202 h 502"/>
                <a:gd name="T56" fmla="+- 0 1063 1003"/>
                <a:gd name="T57" fmla="*/ T56 w 1259"/>
                <a:gd name="T58" fmla="+- 0 194 -296"/>
                <a:gd name="T59" fmla="*/ 194 h 502"/>
                <a:gd name="T60" fmla="+- 0 1070 1003"/>
                <a:gd name="T61" fmla="*/ T60 w 1259"/>
                <a:gd name="T62" fmla="+- 0 182 -296"/>
                <a:gd name="T63" fmla="*/ 182 h 502"/>
                <a:gd name="T64" fmla="+- 0 1072 1003"/>
                <a:gd name="T65" fmla="*/ T64 w 1259"/>
                <a:gd name="T66" fmla="+- 0 168 -296"/>
                <a:gd name="T67" fmla="*/ 168 h 502"/>
                <a:gd name="T68" fmla="+- 0 1667 1003"/>
                <a:gd name="T69" fmla="*/ T68 w 1259"/>
                <a:gd name="T70" fmla="+- 0 -261 -296"/>
                <a:gd name="T71" fmla="*/ -261 h 502"/>
                <a:gd name="T72" fmla="+- 0 1664 1003"/>
                <a:gd name="T73" fmla="*/ T72 w 1259"/>
                <a:gd name="T74" fmla="+- 0 -275 -296"/>
                <a:gd name="T75" fmla="*/ -275 h 502"/>
                <a:gd name="T76" fmla="+- 0 1657 1003"/>
                <a:gd name="T77" fmla="*/ T76 w 1259"/>
                <a:gd name="T78" fmla="+- 0 -286 -296"/>
                <a:gd name="T79" fmla="*/ -286 h 502"/>
                <a:gd name="T80" fmla="+- 0 1646 1003"/>
                <a:gd name="T81" fmla="*/ T80 w 1259"/>
                <a:gd name="T82" fmla="+- 0 -293 -296"/>
                <a:gd name="T83" fmla="*/ -293 h 502"/>
                <a:gd name="T84" fmla="+- 0 1632 1003"/>
                <a:gd name="T85" fmla="*/ T84 w 1259"/>
                <a:gd name="T86" fmla="+- 0 -296 -296"/>
                <a:gd name="T87" fmla="*/ -296 h 502"/>
                <a:gd name="T88" fmla="+- 0 1619 1003"/>
                <a:gd name="T89" fmla="*/ T88 w 1259"/>
                <a:gd name="T90" fmla="+- 0 -293 -296"/>
                <a:gd name="T91" fmla="*/ -293 h 502"/>
                <a:gd name="T92" fmla="+- 0 1608 1003"/>
                <a:gd name="T93" fmla="*/ T92 w 1259"/>
                <a:gd name="T94" fmla="+- 0 -286 -296"/>
                <a:gd name="T95" fmla="*/ -286 h 502"/>
                <a:gd name="T96" fmla="+- 0 1600 1003"/>
                <a:gd name="T97" fmla="*/ T96 w 1259"/>
                <a:gd name="T98" fmla="+- 0 -275 -296"/>
                <a:gd name="T99" fmla="*/ -275 h 502"/>
                <a:gd name="T100" fmla="+- 0 1597 1003"/>
                <a:gd name="T101" fmla="*/ T100 w 1259"/>
                <a:gd name="T102" fmla="+- 0 -261 -296"/>
                <a:gd name="T103" fmla="*/ -261 h 502"/>
                <a:gd name="T104" fmla="+- 0 1600 1003"/>
                <a:gd name="T105" fmla="*/ T104 w 1259"/>
                <a:gd name="T106" fmla="+- 0 -248 -296"/>
                <a:gd name="T107" fmla="*/ -248 h 502"/>
                <a:gd name="T108" fmla="+- 0 1608 1003"/>
                <a:gd name="T109" fmla="*/ T108 w 1259"/>
                <a:gd name="T110" fmla="+- 0 -237 -296"/>
                <a:gd name="T111" fmla="*/ -237 h 502"/>
                <a:gd name="T112" fmla="+- 0 1619 1003"/>
                <a:gd name="T113" fmla="*/ T112 w 1259"/>
                <a:gd name="T114" fmla="+- 0 -229 -296"/>
                <a:gd name="T115" fmla="*/ -229 h 502"/>
                <a:gd name="T116" fmla="+- 0 1632 1003"/>
                <a:gd name="T117" fmla="*/ T116 w 1259"/>
                <a:gd name="T118" fmla="+- 0 -227 -296"/>
                <a:gd name="T119" fmla="*/ -227 h 502"/>
                <a:gd name="T120" fmla="+- 0 1646 1003"/>
                <a:gd name="T121" fmla="*/ T120 w 1259"/>
                <a:gd name="T122" fmla="+- 0 -229 -296"/>
                <a:gd name="T123" fmla="*/ -229 h 502"/>
                <a:gd name="T124" fmla="+- 0 1657 1003"/>
                <a:gd name="T125" fmla="*/ T124 w 1259"/>
                <a:gd name="T126" fmla="+- 0 -237 -296"/>
                <a:gd name="T127" fmla="*/ -237 h 502"/>
                <a:gd name="T128" fmla="+- 0 1664 1003"/>
                <a:gd name="T129" fmla="*/ T128 w 1259"/>
                <a:gd name="T130" fmla="+- 0 -248 -296"/>
                <a:gd name="T131" fmla="*/ -248 h 502"/>
                <a:gd name="T132" fmla="+- 0 1667 1003"/>
                <a:gd name="T133" fmla="*/ T132 w 1259"/>
                <a:gd name="T134" fmla="+- 0 -261 -296"/>
                <a:gd name="T135" fmla="*/ -261 h 502"/>
                <a:gd name="T136" fmla="+- 0 2261 1003"/>
                <a:gd name="T137" fmla="*/ T136 w 1259"/>
                <a:gd name="T138" fmla="+- 0 173 -296"/>
                <a:gd name="T139" fmla="*/ 173 h 502"/>
                <a:gd name="T140" fmla="+- 0 2259 1003"/>
                <a:gd name="T141" fmla="*/ T140 w 1259"/>
                <a:gd name="T142" fmla="+- 0 159 -296"/>
                <a:gd name="T143" fmla="*/ 159 h 502"/>
                <a:gd name="T144" fmla="+- 0 2252 1003"/>
                <a:gd name="T145" fmla="*/ T144 w 1259"/>
                <a:gd name="T146" fmla="+- 0 147 -296"/>
                <a:gd name="T147" fmla="*/ 147 h 502"/>
                <a:gd name="T148" fmla="+- 0 2242 1003"/>
                <a:gd name="T149" fmla="*/ T148 w 1259"/>
                <a:gd name="T150" fmla="+- 0 139 -296"/>
                <a:gd name="T151" fmla="*/ 139 h 502"/>
                <a:gd name="T152" fmla="+- 0 2229 1003"/>
                <a:gd name="T153" fmla="*/ T152 w 1259"/>
                <a:gd name="T154" fmla="+- 0 136 -296"/>
                <a:gd name="T155" fmla="*/ 136 h 502"/>
                <a:gd name="T156" fmla="+- 0 2215 1003"/>
                <a:gd name="T157" fmla="*/ T156 w 1259"/>
                <a:gd name="T158" fmla="+- 0 137 -296"/>
                <a:gd name="T159" fmla="*/ 137 h 502"/>
                <a:gd name="T160" fmla="+- 0 2203 1003"/>
                <a:gd name="T161" fmla="*/ T160 w 1259"/>
                <a:gd name="T162" fmla="+- 0 144 -296"/>
                <a:gd name="T163" fmla="*/ 144 h 502"/>
                <a:gd name="T164" fmla="+- 0 2195 1003"/>
                <a:gd name="T165" fmla="*/ T164 w 1259"/>
                <a:gd name="T166" fmla="+- 0 154 -296"/>
                <a:gd name="T167" fmla="*/ 154 h 502"/>
                <a:gd name="T168" fmla="+- 0 2192 1003"/>
                <a:gd name="T169" fmla="*/ T168 w 1259"/>
                <a:gd name="T170" fmla="+- 0 167 -296"/>
                <a:gd name="T171" fmla="*/ 167 h 502"/>
                <a:gd name="T172" fmla="+- 0 2193 1003"/>
                <a:gd name="T173" fmla="*/ T172 w 1259"/>
                <a:gd name="T174" fmla="+- 0 181 -296"/>
                <a:gd name="T175" fmla="*/ 181 h 502"/>
                <a:gd name="T176" fmla="+- 0 2200 1003"/>
                <a:gd name="T177" fmla="*/ T176 w 1259"/>
                <a:gd name="T178" fmla="+- 0 193 -296"/>
                <a:gd name="T179" fmla="*/ 193 h 502"/>
                <a:gd name="T180" fmla="+- 0 2210 1003"/>
                <a:gd name="T181" fmla="*/ T180 w 1259"/>
                <a:gd name="T182" fmla="+- 0 201 -296"/>
                <a:gd name="T183" fmla="*/ 201 h 502"/>
                <a:gd name="T184" fmla="+- 0 2223 1003"/>
                <a:gd name="T185" fmla="*/ T184 w 1259"/>
                <a:gd name="T186" fmla="+- 0 205 -296"/>
                <a:gd name="T187" fmla="*/ 205 h 502"/>
                <a:gd name="T188" fmla="+- 0 2237 1003"/>
                <a:gd name="T189" fmla="*/ T188 w 1259"/>
                <a:gd name="T190" fmla="+- 0 203 -296"/>
                <a:gd name="T191" fmla="*/ 203 h 502"/>
                <a:gd name="T192" fmla="+- 0 2249 1003"/>
                <a:gd name="T193" fmla="*/ T192 w 1259"/>
                <a:gd name="T194" fmla="+- 0 196 -296"/>
                <a:gd name="T195" fmla="*/ 196 h 502"/>
                <a:gd name="T196" fmla="+- 0 2257 1003"/>
                <a:gd name="T197" fmla="*/ T196 w 1259"/>
                <a:gd name="T198" fmla="+- 0 186 -296"/>
                <a:gd name="T199" fmla="*/ 186 h 502"/>
                <a:gd name="T200" fmla="+- 0 2261 1003"/>
                <a:gd name="T201" fmla="*/ T200 w 1259"/>
                <a:gd name="T202" fmla="+- 0 173 -296"/>
                <a:gd name="T203" fmla="*/ 173 h 50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Lst>
              <a:rect l="0" t="0" r="r" b="b"/>
              <a:pathLst>
                <a:path w="1259" h="502">
                  <a:moveTo>
                    <a:pt x="69" y="464"/>
                  </a:moveTo>
                  <a:lnTo>
                    <a:pt x="65" y="451"/>
                  </a:lnTo>
                  <a:lnTo>
                    <a:pt x="57" y="441"/>
                  </a:lnTo>
                  <a:lnTo>
                    <a:pt x="45" y="434"/>
                  </a:lnTo>
                  <a:lnTo>
                    <a:pt x="31" y="432"/>
                  </a:lnTo>
                  <a:lnTo>
                    <a:pt x="18" y="436"/>
                  </a:lnTo>
                  <a:lnTo>
                    <a:pt x="8" y="444"/>
                  </a:lnTo>
                  <a:lnTo>
                    <a:pt x="1" y="456"/>
                  </a:lnTo>
                  <a:lnTo>
                    <a:pt x="0" y="470"/>
                  </a:lnTo>
                  <a:lnTo>
                    <a:pt x="3" y="483"/>
                  </a:lnTo>
                  <a:lnTo>
                    <a:pt x="11" y="493"/>
                  </a:lnTo>
                  <a:lnTo>
                    <a:pt x="23" y="500"/>
                  </a:lnTo>
                  <a:lnTo>
                    <a:pt x="37" y="502"/>
                  </a:lnTo>
                  <a:lnTo>
                    <a:pt x="50" y="498"/>
                  </a:lnTo>
                  <a:lnTo>
                    <a:pt x="60" y="490"/>
                  </a:lnTo>
                  <a:lnTo>
                    <a:pt x="67" y="478"/>
                  </a:lnTo>
                  <a:lnTo>
                    <a:pt x="69" y="464"/>
                  </a:lnTo>
                  <a:close/>
                  <a:moveTo>
                    <a:pt x="664" y="35"/>
                  </a:moveTo>
                  <a:lnTo>
                    <a:pt x="661" y="21"/>
                  </a:lnTo>
                  <a:lnTo>
                    <a:pt x="654" y="10"/>
                  </a:lnTo>
                  <a:lnTo>
                    <a:pt x="643" y="3"/>
                  </a:lnTo>
                  <a:lnTo>
                    <a:pt x="629" y="0"/>
                  </a:lnTo>
                  <a:lnTo>
                    <a:pt x="616" y="3"/>
                  </a:lnTo>
                  <a:lnTo>
                    <a:pt x="605" y="10"/>
                  </a:lnTo>
                  <a:lnTo>
                    <a:pt x="597" y="21"/>
                  </a:lnTo>
                  <a:lnTo>
                    <a:pt x="594" y="35"/>
                  </a:lnTo>
                  <a:lnTo>
                    <a:pt x="597" y="48"/>
                  </a:lnTo>
                  <a:lnTo>
                    <a:pt x="605" y="59"/>
                  </a:lnTo>
                  <a:lnTo>
                    <a:pt x="616" y="67"/>
                  </a:lnTo>
                  <a:lnTo>
                    <a:pt x="629" y="69"/>
                  </a:lnTo>
                  <a:lnTo>
                    <a:pt x="643" y="67"/>
                  </a:lnTo>
                  <a:lnTo>
                    <a:pt x="654" y="59"/>
                  </a:lnTo>
                  <a:lnTo>
                    <a:pt x="661" y="48"/>
                  </a:lnTo>
                  <a:lnTo>
                    <a:pt x="664" y="35"/>
                  </a:lnTo>
                  <a:close/>
                  <a:moveTo>
                    <a:pt x="1258" y="469"/>
                  </a:moveTo>
                  <a:lnTo>
                    <a:pt x="1256" y="455"/>
                  </a:lnTo>
                  <a:lnTo>
                    <a:pt x="1249" y="443"/>
                  </a:lnTo>
                  <a:lnTo>
                    <a:pt x="1239" y="435"/>
                  </a:lnTo>
                  <a:lnTo>
                    <a:pt x="1226" y="432"/>
                  </a:lnTo>
                  <a:lnTo>
                    <a:pt x="1212" y="433"/>
                  </a:lnTo>
                  <a:lnTo>
                    <a:pt x="1200" y="440"/>
                  </a:lnTo>
                  <a:lnTo>
                    <a:pt x="1192" y="450"/>
                  </a:lnTo>
                  <a:lnTo>
                    <a:pt x="1189" y="463"/>
                  </a:lnTo>
                  <a:lnTo>
                    <a:pt x="1190" y="477"/>
                  </a:lnTo>
                  <a:lnTo>
                    <a:pt x="1197" y="489"/>
                  </a:lnTo>
                  <a:lnTo>
                    <a:pt x="1207" y="497"/>
                  </a:lnTo>
                  <a:lnTo>
                    <a:pt x="1220" y="501"/>
                  </a:lnTo>
                  <a:lnTo>
                    <a:pt x="1234" y="499"/>
                  </a:lnTo>
                  <a:lnTo>
                    <a:pt x="1246" y="492"/>
                  </a:lnTo>
                  <a:lnTo>
                    <a:pt x="1254" y="482"/>
                  </a:lnTo>
                  <a:lnTo>
                    <a:pt x="1258" y="469"/>
                  </a:lnTo>
                  <a:close/>
                </a:path>
              </a:pathLst>
            </a:custGeom>
            <a:solidFill>
              <a:srgbClr val="A2195B"/>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0" name="docshape33"/>
            <xdr:cNvSpPr>
              <a:spLocks noChangeAspect="1" noEditPoints="1" noChangeArrowheads="1" noChangeShapeType="1" noTextEdit="1"/>
            </xdr:cNvSpPr>
          </xdr:nvSpPr>
          <xdr:spPr bwMode="auto">
            <a:xfrm>
              <a:off x="982" y="-281"/>
              <a:ext cx="1299" cy="592"/>
            </a:xfrm>
            <a:custGeom>
              <a:avLst/>
              <a:gdLst>
                <a:gd name="T0" fmla="+- 0 991 983"/>
                <a:gd name="T1" fmla="*/ T0 w 1299"/>
                <a:gd name="T2" fmla="+- 0 257 -281"/>
                <a:gd name="T3" fmla="*/ 257 h 592"/>
                <a:gd name="T4" fmla="+- 0 989 983"/>
                <a:gd name="T5" fmla="*/ T4 w 1299"/>
                <a:gd name="T6" fmla="+- 0 258 -281"/>
                <a:gd name="T7" fmla="*/ 258 h 592"/>
                <a:gd name="T8" fmla="+- 0 983 983"/>
                <a:gd name="T9" fmla="*/ T8 w 1299"/>
                <a:gd name="T10" fmla="+- 0 307 -281"/>
                <a:gd name="T11" fmla="*/ 307 h 592"/>
                <a:gd name="T12" fmla="+- 0 1201 983"/>
                <a:gd name="T13" fmla="*/ T12 w 1299"/>
                <a:gd name="T14" fmla="+- 0 308 -281"/>
                <a:gd name="T15" fmla="*/ 308 h 592"/>
                <a:gd name="T16" fmla="+- 0 1074 983"/>
                <a:gd name="T17" fmla="*/ T16 w 1299"/>
                <a:gd name="T18" fmla="+- 0 29 -281"/>
                <a:gd name="T19" fmla="*/ 29 h 592"/>
                <a:gd name="T20" fmla="+- 0 1049 983"/>
                <a:gd name="T21" fmla="*/ T20 w 1299"/>
                <a:gd name="T22" fmla="+- 0 71 -281"/>
                <a:gd name="T23" fmla="*/ 71 h 592"/>
                <a:gd name="T24" fmla="+- 0 1051 983"/>
                <a:gd name="T25" fmla="*/ T24 w 1299"/>
                <a:gd name="T26" fmla="+- 0 73 -281"/>
                <a:gd name="T27" fmla="*/ 73 h 592"/>
                <a:gd name="T28" fmla="+- 0 1251 983"/>
                <a:gd name="T29" fmla="*/ T28 w 1299"/>
                <a:gd name="T30" fmla="+- 0 153 -281"/>
                <a:gd name="T31" fmla="*/ 153 h 592"/>
                <a:gd name="T32" fmla="+- 0 1176 983"/>
                <a:gd name="T33" fmla="*/ T32 w 1299"/>
                <a:gd name="T34" fmla="+- 0 -99 -281"/>
                <a:gd name="T35" fmla="*/ -99 h 592"/>
                <a:gd name="T36" fmla="+- 0 1174 983"/>
                <a:gd name="T37" fmla="*/ T36 w 1299"/>
                <a:gd name="T38" fmla="+- 0 -100 -281"/>
                <a:gd name="T39" fmla="*/ -100 h 592"/>
                <a:gd name="T40" fmla="+- 0 1141 983"/>
                <a:gd name="T41" fmla="*/ T40 w 1299"/>
                <a:gd name="T42" fmla="+- 0 -64 -281"/>
                <a:gd name="T43" fmla="*/ -64 h 592"/>
                <a:gd name="T44" fmla="+- 0 1316 983"/>
                <a:gd name="T45" fmla="*/ T44 w 1299"/>
                <a:gd name="T46" fmla="+- 0 65 -281"/>
                <a:gd name="T47" fmla="*/ 65 h 592"/>
                <a:gd name="T48" fmla="+- 0 1377 983"/>
                <a:gd name="T49" fmla="*/ T48 w 1299"/>
                <a:gd name="T50" fmla="+- 0 -235 -281"/>
                <a:gd name="T51" fmla="*/ -235 h 592"/>
                <a:gd name="T52" fmla="+- 0 1332 983"/>
                <a:gd name="T53" fmla="*/ T52 w 1299"/>
                <a:gd name="T54" fmla="+- 0 -215 -281"/>
                <a:gd name="T55" fmla="*/ -215 h 592"/>
                <a:gd name="T56" fmla="+- 0 1333 983"/>
                <a:gd name="T57" fmla="*/ T56 w 1299"/>
                <a:gd name="T58" fmla="+- 0 -213 -281"/>
                <a:gd name="T59" fmla="*/ -213 h 592"/>
                <a:gd name="T60" fmla="+- 0 1448 983"/>
                <a:gd name="T61" fmla="*/ T60 w 1299"/>
                <a:gd name="T62" fmla="+- 0 -30 -281"/>
                <a:gd name="T63" fmla="*/ -30 h 592"/>
                <a:gd name="T64" fmla="+- 0 1535 983"/>
                <a:gd name="T65" fmla="*/ T64 w 1299"/>
                <a:gd name="T66" fmla="+- 0 -279 -281"/>
                <a:gd name="T67" fmla="*/ -279 h 592"/>
                <a:gd name="T68" fmla="+- 0 1534 983"/>
                <a:gd name="T69" fmla="*/ T68 w 1299"/>
                <a:gd name="T70" fmla="+- 0 -281 -281"/>
                <a:gd name="T71" fmla="*/ -281 h 592"/>
                <a:gd name="T72" fmla="+- 0 1486 983"/>
                <a:gd name="T73" fmla="*/ T72 w 1299"/>
                <a:gd name="T74" fmla="+- 0 -271 -281"/>
                <a:gd name="T75" fmla="*/ -271 h 592"/>
                <a:gd name="T76" fmla="+- 0 1552 983"/>
                <a:gd name="T77" fmla="*/ T76 w 1299"/>
                <a:gd name="T78" fmla="+- 0 -64 -281"/>
                <a:gd name="T79" fmla="*/ -64 h 592"/>
                <a:gd name="T80" fmla="+- 0 1777 983"/>
                <a:gd name="T81" fmla="*/ T80 w 1299"/>
                <a:gd name="T82" fmla="+- 0 -272 -281"/>
                <a:gd name="T83" fmla="*/ -272 h 592"/>
                <a:gd name="T84" fmla="+- 0 1729 983"/>
                <a:gd name="T85" fmla="*/ T84 w 1299"/>
                <a:gd name="T86" fmla="+- 0 -280 -281"/>
                <a:gd name="T87" fmla="*/ -280 h 592"/>
                <a:gd name="T88" fmla="+- 0 1712 983"/>
                <a:gd name="T89" fmla="*/ T88 w 1299"/>
                <a:gd name="T90" fmla="+- 0 -64 -281"/>
                <a:gd name="T91" fmla="*/ -64 h 592"/>
                <a:gd name="T92" fmla="+- 0 1778 983"/>
                <a:gd name="T93" fmla="*/ T92 w 1299"/>
                <a:gd name="T94" fmla="+- 0 -271 -281"/>
                <a:gd name="T95" fmla="*/ -271 h 592"/>
                <a:gd name="T96" fmla="+- 0 1931 983"/>
                <a:gd name="T97" fmla="*/ T96 w 1299"/>
                <a:gd name="T98" fmla="+- 0 -215 -281"/>
                <a:gd name="T99" fmla="*/ -215 h 592"/>
                <a:gd name="T100" fmla="+- 0 1886 983"/>
                <a:gd name="T101" fmla="*/ T100 w 1299"/>
                <a:gd name="T102" fmla="+- 0 -235 -281"/>
                <a:gd name="T103" fmla="*/ -235 h 592"/>
                <a:gd name="T104" fmla="+- 0 1818 983"/>
                <a:gd name="T105" fmla="*/ T104 w 1299"/>
                <a:gd name="T106" fmla="+- 0 -29 -281"/>
                <a:gd name="T107" fmla="*/ -29 h 592"/>
                <a:gd name="T108" fmla="+- 0 1932 983"/>
                <a:gd name="T109" fmla="*/ T108 w 1299"/>
                <a:gd name="T110" fmla="+- 0 -214 -281"/>
                <a:gd name="T111" fmla="*/ -214 h 592"/>
                <a:gd name="T112" fmla="+- 0 2090 983"/>
                <a:gd name="T113" fmla="*/ T112 w 1299"/>
                <a:gd name="T114" fmla="+- 0 -100 -281"/>
                <a:gd name="T115" fmla="*/ -100 h 592"/>
                <a:gd name="T116" fmla="+- 0 2088 983"/>
                <a:gd name="T117" fmla="*/ T116 w 1299"/>
                <a:gd name="T118" fmla="+- 0 -99 -281"/>
                <a:gd name="T119" fmla="*/ -99 h 592"/>
                <a:gd name="T120" fmla="+- 0 1950 983"/>
                <a:gd name="T121" fmla="*/ T120 w 1299"/>
                <a:gd name="T122" fmla="+- 0 67 -281"/>
                <a:gd name="T123" fmla="*/ 67 h 592"/>
                <a:gd name="T124" fmla="+- 0 2123 983"/>
                <a:gd name="T125" fmla="*/ T124 w 1299"/>
                <a:gd name="T126" fmla="+- 0 -65 -281"/>
                <a:gd name="T127" fmla="*/ -65 h 592"/>
                <a:gd name="T128" fmla="+- 0 2191 983"/>
                <a:gd name="T129" fmla="*/ T128 w 1299"/>
                <a:gd name="T130" fmla="+- 0 29 -281"/>
                <a:gd name="T131" fmla="*/ 29 h 592"/>
                <a:gd name="T132" fmla="+- 0 2012 983"/>
                <a:gd name="T133" fmla="*/ T132 w 1299"/>
                <a:gd name="T134" fmla="+- 0 153 -281"/>
                <a:gd name="T135" fmla="*/ 153 h 592"/>
                <a:gd name="T136" fmla="+- 0 2213 983"/>
                <a:gd name="T137" fmla="*/ T136 w 1299"/>
                <a:gd name="T138" fmla="+- 0 73 -281"/>
                <a:gd name="T139" fmla="*/ 73 h 592"/>
                <a:gd name="T140" fmla="+- 0 2214 983"/>
                <a:gd name="T141" fmla="*/ T140 w 1299"/>
                <a:gd name="T142" fmla="+- 0 71 -281"/>
                <a:gd name="T143" fmla="*/ 71 h 592"/>
                <a:gd name="T144" fmla="+- 0 2275 983"/>
                <a:gd name="T145" fmla="*/ T144 w 1299"/>
                <a:gd name="T146" fmla="+- 0 258 -281"/>
                <a:gd name="T147" fmla="*/ 258 h 592"/>
                <a:gd name="T148" fmla="+- 0 2273 983"/>
                <a:gd name="T149" fmla="*/ T148 w 1299"/>
                <a:gd name="T150" fmla="+- 0 257 -281"/>
                <a:gd name="T151" fmla="*/ 257 h 592"/>
                <a:gd name="T152" fmla="+- 0 2063 983"/>
                <a:gd name="T153" fmla="*/ T152 w 1299"/>
                <a:gd name="T154" fmla="+- 0 310 -281"/>
                <a:gd name="T155" fmla="*/ 310 h 592"/>
                <a:gd name="T156" fmla="+- 0 2281 983"/>
                <a:gd name="T157" fmla="*/ T156 w 1299"/>
                <a:gd name="T158" fmla="+- 0 306 -281"/>
                <a:gd name="T159" fmla="*/ 306 h 59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299" h="592">
                  <a:moveTo>
                    <a:pt x="218" y="589"/>
                  </a:moveTo>
                  <a:lnTo>
                    <a:pt x="8" y="538"/>
                  </a:lnTo>
                  <a:lnTo>
                    <a:pt x="7" y="538"/>
                  </a:lnTo>
                  <a:lnTo>
                    <a:pt x="6" y="539"/>
                  </a:lnTo>
                  <a:lnTo>
                    <a:pt x="0" y="587"/>
                  </a:lnTo>
                  <a:lnTo>
                    <a:pt x="0" y="588"/>
                  </a:lnTo>
                  <a:lnTo>
                    <a:pt x="217" y="591"/>
                  </a:lnTo>
                  <a:lnTo>
                    <a:pt x="218" y="589"/>
                  </a:lnTo>
                  <a:close/>
                  <a:moveTo>
                    <a:pt x="268" y="434"/>
                  </a:moveTo>
                  <a:lnTo>
                    <a:pt x="91" y="310"/>
                  </a:lnTo>
                  <a:lnTo>
                    <a:pt x="90" y="310"/>
                  </a:lnTo>
                  <a:lnTo>
                    <a:pt x="66" y="352"/>
                  </a:lnTo>
                  <a:lnTo>
                    <a:pt x="67" y="354"/>
                  </a:lnTo>
                  <a:lnTo>
                    <a:pt x="68" y="354"/>
                  </a:lnTo>
                  <a:lnTo>
                    <a:pt x="267" y="437"/>
                  </a:lnTo>
                  <a:lnTo>
                    <a:pt x="268" y="434"/>
                  </a:lnTo>
                  <a:close/>
                  <a:moveTo>
                    <a:pt x="333" y="346"/>
                  </a:moveTo>
                  <a:lnTo>
                    <a:pt x="193" y="182"/>
                  </a:lnTo>
                  <a:lnTo>
                    <a:pt x="192" y="181"/>
                  </a:lnTo>
                  <a:lnTo>
                    <a:pt x="191" y="181"/>
                  </a:lnTo>
                  <a:lnTo>
                    <a:pt x="158" y="216"/>
                  </a:lnTo>
                  <a:lnTo>
                    <a:pt x="158" y="217"/>
                  </a:lnTo>
                  <a:lnTo>
                    <a:pt x="331" y="348"/>
                  </a:lnTo>
                  <a:lnTo>
                    <a:pt x="333" y="346"/>
                  </a:lnTo>
                  <a:close/>
                  <a:moveTo>
                    <a:pt x="465" y="251"/>
                  </a:moveTo>
                  <a:lnTo>
                    <a:pt x="394" y="46"/>
                  </a:lnTo>
                  <a:lnTo>
                    <a:pt x="393" y="45"/>
                  </a:lnTo>
                  <a:lnTo>
                    <a:pt x="349" y="66"/>
                  </a:lnTo>
                  <a:lnTo>
                    <a:pt x="349" y="67"/>
                  </a:lnTo>
                  <a:lnTo>
                    <a:pt x="350" y="68"/>
                  </a:lnTo>
                  <a:lnTo>
                    <a:pt x="462" y="252"/>
                  </a:lnTo>
                  <a:lnTo>
                    <a:pt x="465" y="251"/>
                  </a:lnTo>
                  <a:close/>
                  <a:moveTo>
                    <a:pt x="569" y="217"/>
                  </a:moveTo>
                  <a:lnTo>
                    <a:pt x="552" y="2"/>
                  </a:lnTo>
                  <a:lnTo>
                    <a:pt x="552" y="1"/>
                  </a:lnTo>
                  <a:lnTo>
                    <a:pt x="551" y="0"/>
                  </a:lnTo>
                  <a:lnTo>
                    <a:pt x="503" y="9"/>
                  </a:lnTo>
                  <a:lnTo>
                    <a:pt x="503" y="10"/>
                  </a:lnTo>
                  <a:lnTo>
                    <a:pt x="566" y="218"/>
                  </a:lnTo>
                  <a:lnTo>
                    <a:pt x="569" y="217"/>
                  </a:lnTo>
                  <a:close/>
                  <a:moveTo>
                    <a:pt x="795" y="10"/>
                  </a:moveTo>
                  <a:lnTo>
                    <a:pt x="794" y="9"/>
                  </a:lnTo>
                  <a:lnTo>
                    <a:pt x="747" y="0"/>
                  </a:lnTo>
                  <a:lnTo>
                    <a:pt x="746" y="1"/>
                  </a:lnTo>
                  <a:lnTo>
                    <a:pt x="746" y="2"/>
                  </a:lnTo>
                  <a:lnTo>
                    <a:pt x="729" y="217"/>
                  </a:lnTo>
                  <a:lnTo>
                    <a:pt x="731" y="218"/>
                  </a:lnTo>
                  <a:lnTo>
                    <a:pt x="795" y="10"/>
                  </a:lnTo>
                  <a:close/>
                  <a:moveTo>
                    <a:pt x="949" y="67"/>
                  </a:moveTo>
                  <a:lnTo>
                    <a:pt x="948" y="66"/>
                  </a:lnTo>
                  <a:lnTo>
                    <a:pt x="904" y="45"/>
                  </a:lnTo>
                  <a:lnTo>
                    <a:pt x="903" y="46"/>
                  </a:lnTo>
                  <a:lnTo>
                    <a:pt x="833" y="251"/>
                  </a:lnTo>
                  <a:lnTo>
                    <a:pt x="835" y="252"/>
                  </a:lnTo>
                  <a:lnTo>
                    <a:pt x="948" y="68"/>
                  </a:lnTo>
                  <a:lnTo>
                    <a:pt x="949" y="67"/>
                  </a:lnTo>
                  <a:close/>
                  <a:moveTo>
                    <a:pt x="1140" y="216"/>
                  </a:moveTo>
                  <a:lnTo>
                    <a:pt x="1107" y="181"/>
                  </a:lnTo>
                  <a:lnTo>
                    <a:pt x="1106" y="181"/>
                  </a:lnTo>
                  <a:lnTo>
                    <a:pt x="1105" y="182"/>
                  </a:lnTo>
                  <a:lnTo>
                    <a:pt x="965" y="346"/>
                  </a:lnTo>
                  <a:lnTo>
                    <a:pt x="967" y="348"/>
                  </a:lnTo>
                  <a:lnTo>
                    <a:pt x="1140" y="217"/>
                  </a:lnTo>
                  <a:lnTo>
                    <a:pt x="1140" y="216"/>
                  </a:lnTo>
                  <a:close/>
                  <a:moveTo>
                    <a:pt x="1231" y="352"/>
                  </a:moveTo>
                  <a:lnTo>
                    <a:pt x="1208" y="310"/>
                  </a:lnTo>
                  <a:lnTo>
                    <a:pt x="1207" y="310"/>
                  </a:lnTo>
                  <a:lnTo>
                    <a:pt x="1029" y="434"/>
                  </a:lnTo>
                  <a:lnTo>
                    <a:pt x="1031" y="437"/>
                  </a:lnTo>
                  <a:lnTo>
                    <a:pt x="1230" y="354"/>
                  </a:lnTo>
                  <a:lnTo>
                    <a:pt x="1231" y="354"/>
                  </a:lnTo>
                  <a:lnTo>
                    <a:pt x="1231" y="352"/>
                  </a:lnTo>
                  <a:close/>
                  <a:moveTo>
                    <a:pt x="1298" y="587"/>
                  </a:moveTo>
                  <a:lnTo>
                    <a:pt x="1292" y="539"/>
                  </a:lnTo>
                  <a:lnTo>
                    <a:pt x="1291" y="538"/>
                  </a:lnTo>
                  <a:lnTo>
                    <a:pt x="1290" y="538"/>
                  </a:lnTo>
                  <a:lnTo>
                    <a:pt x="1080" y="589"/>
                  </a:lnTo>
                  <a:lnTo>
                    <a:pt x="1080" y="591"/>
                  </a:lnTo>
                  <a:lnTo>
                    <a:pt x="1297" y="588"/>
                  </a:lnTo>
                  <a:lnTo>
                    <a:pt x="1298" y="587"/>
                  </a:lnTo>
                  <a:close/>
                </a:path>
              </a:pathLst>
            </a:custGeom>
            <a:solidFill>
              <a:srgbClr val="44B5E9"/>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61" name="docshape34"/>
            <xdr:cNvSpPr>
              <a:spLocks noChangeAspect="1" noEditPoints="1" noChangeArrowheads="1" noChangeShapeType="1" noTextEdit="1"/>
            </xdr:cNvSpPr>
          </xdr:nvSpPr>
          <xdr:spPr bwMode="auto">
            <a:xfrm>
              <a:off x="928" y="-308"/>
              <a:ext cx="1408" cy="1343"/>
            </a:xfrm>
            <a:custGeom>
              <a:avLst/>
              <a:gdLst>
                <a:gd name="T0" fmla="+- 0 1470 928"/>
                <a:gd name="T1" fmla="*/ T0 w 1408"/>
                <a:gd name="T2" fmla="+- 0 358 -307"/>
                <a:gd name="T3" fmla="*/ 358 h 1343"/>
                <a:gd name="T4" fmla="+- 0 928 928"/>
                <a:gd name="T5" fmla="*/ T4 w 1408"/>
                <a:gd name="T6" fmla="+- 0 358 -307"/>
                <a:gd name="T7" fmla="*/ 358 h 1343"/>
                <a:gd name="T8" fmla="+- 0 928 928"/>
                <a:gd name="T9" fmla="*/ T8 w 1408"/>
                <a:gd name="T10" fmla="+- 0 370 -307"/>
                <a:gd name="T11" fmla="*/ 370 h 1343"/>
                <a:gd name="T12" fmla="+- 0 1470 928"/>
                <a:gd name="T13" fmla="*/ T12 w 1408"/>
                <a:gd name="T14" fmla="+- 0 370 -307"/>
                <a:gd name="T15" fmla="*/ 370 h 1343"/>
                <a:gd name="T16" fmla="+- 0 1470 928"/>
                <a:gd name="T17" fmla="*/ T16 w 1408"/>
                <a:gd name="T18" fmla="+- 0 358 -307"/>
                <a:gd name="T19" fmla="*/ 358 h 1343"/>
                <a:gd name="T20" fmla="+- 0 1505 928"/>
                <a:gd name="T21" fmla="*/ T20 w 1408"/>
                <a:gd name="T22" fmla="+- 0 464 -307"/>
                <a:gd name="T23" fmla="*/ 464 h 1343"/>
                <a:gd name="T24" fmla="+- 0 1497 928"/>
                <a:gd name="T25" fmla="*/ T24 w 1408"/>
                <a:gd name="T26" fmla="+- 0 454 -307"/>
                <a:gd name="T27" fmla="*/ 454 h 1343"/>
                <a:gd name="T28" fmla="+- 0 1059 928"/>
                <a:gd name="T29" fmla="*/ T28 w 1408"/>
                <a:gd name="T30" fmla="+- 0 772 -307"/>
                <a:gd name="T31" fmla="*/ 772 h 1343"/>
                <a:gd name="T32" fmla="+- 0 1066 928"/>
                <a:gd name="T33" fmla="*/ T32 w 1408"/>
                <a:gd name="T34" fmla="+- 0 782 -307"/>
                <a:gd name="T35" fmla="*/ 782 h 1343"/>
                <a:gd name="T36" fmla="+- 0 1505 928"/>
                <a:gd name="T37" fmla="*/ T36 w 1408"/>
                <a:gd name="T38" fmla="+- 0 464 -307"/>
                <a:gd name="T39" fmla="*/ 464 h 1343"/>
                <a:gd name="T40" fmla="+- 0 1505 928"/>
                <a:gd name="T41" fmla="*/ T40 w 1408"/>
                <a:gd name="T42" fmla="+- 0 264 -307"/>
                <a:gd name="T43" fmla="*/ 264 h 1343"/>
                <a:gd name="T44" fmla="+- 0 1066 928"/>
                <a:gd name="T45" fmla="*/ T44 w 1408"/>
                <a:gd name="T46" fmla="+- 0 -55 -307"/>
                <a:gd name="T47" fmla="*/ -55 h 1343"/>
                <a:gd name="T48" fmla="+- 0 1059 928"/>
                <a:gd name="T49" fmla="*/ T48 w 1408"/>
                <a:gd name="T50" fmla="+- 0 -45 -307"/>
                <a:gd name="T51" fmla="*/ -45 h 1343"/>
                <a:gd name="T52" fmla="+- 0 1497 928"/>
                <a:gd name="T53" fmla="*/ T52 w 1408"/>
                <a:gd name="T54" fmla="+- 0 274 -307"/>
                <a:gd name="T55" fmla="*/ 274 h 1343"/>
                <a:gd name="T56" fmla="+- 0 1505 928"/>
                <a:gd name="T57" fmla="*/ T56 w 1408"/>
                <a:gd name="T58" fmla="+- 0 264 -307"/>
                <a:gd name="T59" fmla="*/ 264 h 1343"/>
                <a:gd name="T60" fmla="+- 0 1588 928"/>
                <a:gd name="T61" fmla="*/ T60 w 1408"/>
                <a:gd name="T62" fmla="+- 0 208 -307"/>
                <a:gd name="T63" fmla="*/ 208 h 1343"/>
                <a:gd name="T64" fmla="+- 0 1420 928"/>
                <a:gd name="T65" fmla="*/ T64 w 1408"/>
                <a:gd name="T66" fmla="+- 0 -307 -307"/>
                <a:gd name="T67" fmla="*/ -307 h 1343"/>
                <a:gd name="T68" fmla="+- 0 1409 928"/>
                <a:gd name="T69" fmla="*/ T68 w 1408"/>
                <a:gd name="T70" fmla="+- 0 -304 -307"/>
                <a:gd name="T71" fmla="*/ -304 h 1343"/>
                <a:gd name="T72" fmla="+- 0 1576 928"/>
                <a:gd name="T73" fmla="*/ T72 w 1408"/>
                <a:gd name="T74" fmla="+- 0 212 -307"/>
                <a:gd name="T75" fmla="*/ 212 h 1343"/>
                <a:gd name="T76" fmla="+- 0 1588 928"/>
                <a:gd name="T77" fmla="*/ T76 w 1408"/>
                <a:gd name="T78" fmla="+- 0 208 -307"/>
                <a:gd name="T79" fmla="*/ 208 h 1343"/>
                <a:gd name="T80" fmla="+- 0 1588 928"/>
                <a:gd name="T81" fmla="*/ T80 w 1408"/>
                <a:gd name="T82" fmla="+- 0 519 -307"/>
                <a:gd name="T83" fmla="*/ 519 h 1343"/>
                <a:gd name="T84" fmla="+- 0 1576 928"/>
                <a:gd name="T85" fmla="*/ T84 w 1408"/>
                <a:gd name="T86" fmla="+- 0 516 -307"/>
                <a:gd name="T87" fmla="*/ 516 h 1343"/>
                <a:gd name="T88" fmla="+- 0 1409 928"/>
                <a:gd name="T89" fmla="*/ T88 w 1408"/>
                <a:gd name="T90" fmla="+- 0 1031 -307"/>
                <a:gd name="T91" fmla="*/ 1031 h 1343"/>
                <a:gd name="T92" fmla="+- 0 1420 928"/>
                <a:gd name="T93" fmla="*/ T92 w 1408"/>
                <a:gd name="T94" fmla="+- 0 1035 -307"/>
                <a:gd name="T95" fmla="*/ 1035 h 1343"/>
                <a:gd name="T96" fmla="+- 0 1588 928"/>
                <a:gd name="T97" fmla="*/ T96 w 1408"/>
                <a:gd name="T98" fmla="+- 0 519 -307"/>
                <a:gd name="T99" fmla="*/ 519 h 1343"/>
                <a:gd name="T100" fmla="+- 0 1855 928"/>
                <a:gd name="T101" fmla="*/ T100 w 1408"/>
                <a:gd name="T102" fmla="+- 0 -304 -307"/>
                <a:gd name="T103" fmla="*/ -304 h 1343"/>
                <a:gd name="T104" fmla="+- 0 1843 928"/>
                <a:gd name="T105" fmla="*/ T104 w 1408"/>
                <a:gd name="T106" fmla="+- 0 -307 -307"/>
                <a:gd name="T107" fmla="*/ -307 h 1343"/>
                <a:gd name="T108" fmla="+- 0 1676 928"/>
                <a:gd name="T109" fmla="*/ T108 w 1408"/>
                <a:gd name="T110" fmla="+- 0 208 -307"/>
                <a:gd name="T111" fmla="*/ 208 h 1343"/>
                <a:gd name="T112" fmla="+- 0 1688 928"/>
                <a:gd name="T113" fmla="*/ T112 w 1408"/>
                <a:gd name="T114" fmla="+- 0 212 -307"/>
                <a:gd name="T115" fmla="*/ 212 h 1343"/>
                <a:gd name="T116" fmla="+- 0 1855 928"/>
                <a:gd name="T117" fmla="*/ T116 w 1408"/>
                <a:gd name="T118" fmla="+- 0 -304 -307"/>
                <a:gd name="T119" fmla="*/ -304 h 1343"/>
                <a:gd name="T120" fmla="+- 0 2205 928"/>
                <a:gd name="T121" fmla="*/ T120 w 1408"/>
                <a:gd name="T122" fmla="+- 0 -45 -307"/>
                <a:gd name="T123" fmla="*/ -45 h 1343"/>
                <a:gd name="T124" fmla="+- 0 2198 928"/>
                <a:gd name="T125" fmla="*/ T124 w 1408"/>
                <a:gd name="T126" fmla="+- 0 -55 -307"/>
                <a:gd name="T127" fmla="*/ -55 h 1343"/>
                <a:gd name="T128" fmla="+- 0 1759 928"/>
                <a:gd name="T129" fmla="*/ T128 w 1408"/>
                <a:gd name="T130" fmla="+- 0 264 -307"/>
                <a:gd name="T131" fmla="*/ 264 h 1343"/>
                <a:gd name="T132" fmla="+- 0 1766 928"/>
                <a:gd name="T133" fmla="*/ T132 w 1408"/>
                <a:gd name="T134" fmla="+- 0 274 -307"/>
                <a:gd name="T135" fmla="*/ 274 h 1343"/>
                <a:gd name="T136" fmla="+- 0 2205 928"/>
                <a:gd name="T137" fmla="*/ T136 w 1408"/>
                <a:gd name="T138" fmla="+- 0 -45 -307"/>
                <a:gd name="T139" fmla="*/ -45 h 1343"/>
                <a:gd name="T140" fmla="+- 0 2336 928"/>
                <a:gd name="T141" fmla="*/ T140 w 1408"/>
                <a:gd name="T142" fmla="+- 0 358 -307"/>
                <a:gd name="T143" fmla="*/ 358 h 1343"/>
                <a:gd name="T144" fmla="+- 0 1793 928"/>
                <a:gd name="T145" fmla="*/ T144 w 1408"/>
                <a:gd name="T146" fmla="+- 0 358 -307"/>
                <a:gd name="T147" fmla="*/ 358 h 1343"/>
                <a:gd name="T148" fmla="+- 0 1793 928"/>
                <a:gd name="T149" fmla="*/ T148 w 1408"/>
                <a:gd name="T150" fmla="+- 0 370 -307"/>
                <a:gd name="T151" fmla="*/ 370 h 1343"/>
                <a:gd name="T152" fmla="+- 0 2336 928"/>
                <a:gd name="T153" fmla="*/ T152 w 1408"/>
                <a:gd name="T154" fmla="+- 0 370 -307"/>
                <a:gd name="T155" fmla="*/ 370 h 1343"/>
                <a:gd name="T156" fmla="+- 0 2336 928"/>
                <a:gd name="T157" fmla="*/ T156 w 1408"/>
                <a:gd name="T158" fmla="+- 0 358 -307"/>
                <a:gd name="T159" fmla="*/ 358 h 134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Lst>
              <a:rect l="0" t="0" r="r" b="b"/>
              <a:pathLst>
                <a:path w="1408" h="1343">
                  <a:moveTo>
                    <a:pt x="542" y="665"/>
                  </a:moveTo>
                  <a:lnTo>
                    <a:pt x="0" y="665"/>
                  </a:lnTo>
                  <a:lnTo>
                    <a:pt x="0" y="677"/>
                  </a:lnTo>
                  <a:lnTo>
                    <a:pt x="542" y="677"/>
                  </a:lnTo>
                  <a:lnTo>
                    <a:pt x="542" y="665"/>
                  </a:lnTo>
                  <a:close/>
                  <a:moveTo>
                    <a:pt x="577" y="771"/>
                  </a:moveTo>
                  <a:lnTo>
                    <a:pt x="569" y="761"/>
                  </a:lnTo>
                  <a:lnTo>
                    <a:pt x="131" y="1079"/>
                  </a:lnTo>
                  <a:lnTo>
                    <a:pt x="138" y="1089"/>
                  </a:lnTo>
                  <a:lnTo>
                    <a:pt x="577" y="771"/>
                  </a:lnTo>
                  <a:close/>
                  <a:moveTo>
                    <a:pt x="577" y="571"/>
                  </a:moveTo>
                  <a:lnTo>
                    <a:pt x="138" y="252"/>
                  </a:lnTo>
                  <a:lnTo>
                    <a:pt x="131" y="262"/>
                  </a:lnTo>
                  <a:lnTo>
                    <a:pt x="569" y="581"/>
                  </a:lnTo>
                  <a:lnTo>
                    <a:pt x="577" y="571"/>
                  </a:lnTo>
                  <a:close/>
                  <a:moveTo>
                    <a:pt x="660" y="515"/>
                  </a:moveTo>
                  <a:lnTo>
                    <a:pt x="492" y="0"/>
                  </a:lnTo>
                  <a:lnTo>
                    <a:pt x="481" y="3"/>
                  </a:lnTo>
                  <a:lnTo>
                    <a:pt x="648" y="519"/>
                  </a:lnTo>
                  <a:lnTo>
                    <a:pt x="660" y="515"/>
                  </a:lnTo>
                  <a:close/>
                  <a:moveTo>
                    <a:pt x="660" y="826"/>
                  </a:moveTo>
                  <a:lnTo>
                    <a:pt x="648" y="823"/>
                  </a:lnTo>
                  <a:lnTo>
                    <a:pt x="481" y="1338"/>
                  </a:lnTo>
                  <a:lnTo>
                    <a:pt x="492" y="1342"/>
                  </a:lnTo>
                  <a:lnTo>
                    <a:pt x="660" y="826"/>
                  </a:lnTo>
                  <a:close/>
                  <a:moveTo>
                    <a:pt x="927" y="3"/>
                  </a:moveTo>
                  <a:lnTo>
                    <a:pt x="915" y="0"/>
                  </a:lnTo>
                  <a:lnTo>
                    <a:pt x="748" y="515"/>
                  </a:lnTo>
                  <a:lnTo>
                    <a:pt x="760" y="519"/>
                  </a:lnTo>
                  <a:lnTo>
                    <a:pt x="927" y="3"/>
                  </a:lnTo>
                  <a:close/>
                  <a:moveTo>
                    <a:pt x="1277" y="262"/>
                  </a:moveTo>
                  <a:lnTo>
                    <a:pt x="1270" y="252"/>
                  </a:lnTo>
                  <a:lnTo>
                    <a:pt x="831" y="571"/>
                  </a:lnTo>
                  <a:lnTo>
                    <a:pt x="838" y="581"/>
                  </a:lnTo>
                  <a:lnTo>
                    <a:pt x="1277" y="262"/>
                  </a:lnTo>
                  <a:close/>
                  <a:moveTo>
                    <a:pt x="1408" y="665"/>
                  </a:moveTo>
                  <a:lnTo>
                    <a:pt x="865" y="665"/>
                  </a:lnTo>
                  <a:lnTo>
                    <a:pt x="865" y="677"/>
                  </a:lnTo>
                  <a:lnTo>
                    <a:pt x="1408" y="677"/>
                  </a:lnTo>
                  <a:lnTo>
                    <a:pt x="1408" y="665"/>
                  </a:lnTo>
                  <a:close/>
                </a:path>
              </a:pathLst>
            </a:custGeom>
            <a:solidFill>
              <a:srgbClr val="E71D7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grpSp>
        <xdr:nvGrpSpPr>
          <xdr:cNvPr id="44" name="docshapegroup35"/>
          <xdr:cNvGrpSpPr>
            <a:grpSpLocks noChangeAspect="1"/>
          </xdr:cNvGrpSpPr>
        </xdr:nvGrpSpPr>
        <xdr:grpSpPr bwMode="auto">
          <a:xfrm>
            <a:off x="116857" y="944415"/>
            <a:ext cx="690245" cy="467995"/>
            <a:chOff x="1088" y="287"/>
            <a:chExt cx="1087" cy="737"/>
          </a:xfrm>
        </xdr:grpSpPr>
        <xdr:sp macro="" textlink="">
          <xdr:nvSpPr>
            <xdr:cNvPr id="45" name="docshape36"/>
            <xdr:cNvSpPr>
              <a:spLocks noChangeAspect="1" noEditPoints="1" noChangeArrowheads="1" noChangeShapeType="1" noTextEdit="1"/>
            </xdr:cNvSpPr>
          </xdr:nvSpPr>
          <xdr:spPr bwMode="auto">
            <a:xfrm>
              <a:off x="1088" y="287"/>
              <a:ext cx="687" cy="433"/>
            </a:xfrm>
            <a:custGeom>
              <a:avLst/>
              <a:gdLst>
                <a:gd name="T0" fmla="+- 0 1411 1089"/>
                <a:gd name="T1" fmla="*/ T0 w 687"/>
                <a:gd name="T2" fmla="+- 0 329 288"/>
                <a:gd name="T3" fmla="*/ 329 h 433"/>
                <a:gd name="T4" fmla="+- 0 1383 1089"/>
                <a:gd name="T5" fmla="*/ T4 w 687"/>
                <a:gd name="T6" fmla="+- 0 313 288"/>
                <a:gd name="T7" fmla="*/ 313 h 433"/>
                <a:gd name="T8" fmla="+- 0 1353 1089"/>
                <a:gd name="T9" fmla="*/ T8 w 687"/>
                <a:gd name="T10" fmla="+- 0 300 288"/>
                <a:gd name="T11" fmla="*/ 300 h 433"/>
                <a:gd name="T12" fmla="+- 0 1317 1089"/>
                <a:gd name="T13" fmla="*/ T12 w 687"/>
                <a:gd name="T14" fmla="+- 0 291 288"/>
                <a:gd name="T15" fmla="*/ 291 h 433"/>
                <a:gd name="T16" fmla="+- 0 1277 1089"/>
                <a:gd name="T17" fmla="*/ T16 w 687"/>
                <a:gd name="T18" fmla="+- 0 288 288"/>
                <a:gd name="T19" fmla="*/ 288 h 433"/>
                <a:gd name="T20" fmla="+- 0 1201 1089"/>
                <a:gd name="T21" fmla="*/ T20 w 687"/>
                <a:gd name="T22" fmla="+- 0 299 288"/>
                <a:gd name="T23" fmla="*/ 299 h 433"/>
                <a:gd name="T24" fmla="+- 0 1142 1089"/>
                <a:gd name="T25" fmla="*/ T24 w 687"/>
                <a:gd name="T26" fmla="+- 0 335 288"/>
                <a:gd name="T27" fmla="*/ 335 h 433"/>
                <a:gd name="T28" fmla="+- 0 1103 1089"/>
                <a:gd name="T29" fmla="*/ T28 w 687"/>
                <a:gd name="T30" fmla="+- 0 397 288"/>
                <a:gd name="T31" fmla="*/ 397 h 433"/>
                <a:gd name="T32" fmla="+- 0 1089 1089"/>
                <a:gd name="T33" fmla="*/ T32 w 687"/>
                <a:gd name="T34" fmla="+- 0 489 288"/>
                <a:gd name="T35" fmla="*/ 489 h 433"/>
                <a:gd name="T36" fmla="+- 0 1089 1089"/>
                <a:gd name="T37" fmla="*/ T36 w 687"/>
                <a:gd name="T38" fmla="+- 0 520 288"/>
                <a:gd name="T39" fmla="*/ 520 h 433"/>
                <a:gd name="T40" fmla="+- 0 1103 1089"/>
                <a:gd name="T41" fmla="*/ T40 w 687"/>
                <a:gd name="T42" fmla="+- 0 612 288"/>
                <a:gd name="T43" fmla="*/ 612 h 433"/>
                <a:gd name="T44" fmla="+- 0 1142 1089"/>
                <a:gd name="T45" fmla="*/ T44 w 687"/>
                <a:gd name="T46" fmla="+- 0 674 288"/>
                <a:gd name="T47" fmla="*/ 674 h 433"/>
                <a:gd name="T48" fmla="+- 0 1201 1089"/>
                <a:gd name="T49" fmla="*/ T48 w 687"/>
                <a:gd name="T50" fmla="+- 0 710 288"/>
                <a:gd name="T51" fmla="*/ 710 h 433"/>
                <a:gd name="T52" fmla="+- 0 1277 1089"/>
                <a:gd name="T53" fmla="*/ T52 w 687"/>
                <a:gd name="T54" fmla="+- 0 721 288"/>
                <a:gd name="T55" fmla="*/ 721 h 433"/>
                <a:gd name="T56" fmla="+- 0 1321 1089"/>
                <a:gd name="T57" fmla="*/ T56 w 687"/>
                <a:gd name="T58" fmla="+- 0 717 288"/>
                <a:gd name="T59" fmla="*/ 717 h 433"/>
                <a:gd name="T60" fmla="+- 0 1357 1089"/>
                <a:gd name="T61" fmla="*/ T60 w 687"/>
                <a:gd name="T62" fmla="+- 0 707 288"/>
                <a:gd name="T63" fmla="*/ 707 h 433"/>
                <a:gd name="T64" fmla="+- 0 1387 1089"/>
                <a:gd name="T65" fmla="*/ T64 w 687"/>
                <a:gd name="T66" fmla="+- 0 694 288"/>
                <a:gd name="T67" fmla="*/ 694 h 433"/>
                <a:gd name="T68" fmla="+- 0 1411 1089"/>
                <a:gd name="T69" fmla="*/ T68 w 687"/>
                <a:gd name="T70" fmla="+- 0 680 288"/>
                <a:gd name="T71" fmla="*/ 680 h 433"/>
                <a:gd name="T72" fmla="+- 0 1382 1089"/>
                <a:gd name="T73" fmla="*/ T72 w 687"/>
                <a:gd name="T74" fmla="+- 0 614 288"/>
                <a:gd name="T75" fmla="*/ 614 h 433"/>
                <a:gd name="T76" fmla="+- 0 1365 1089"/>
                <a:gd name="T77" fmla="*/ T76 w 687"/>
                <a:gd name="T78" fmla="+- 0 626 288"/>
                <a:gd name="T79" fmla="*/ 626 h 433"/>
                <a:gd name="T80" fmla="+- 0 1340 1089"/>
                <a:gd name="T81" fmla="*/ T80 w 687"/>
                <a:gd name="T82" fmla="+- 0 638 288"/>
                <a:gd name="T83" fmla="*/ 638 h 433"/>
                <a:gd name="T84" fmla="+- 0 1310 1089"/>
                <a:gd name="T85" fmla="*/ T84 w 687"/>
                <a:gd name="T86" fmla="+- 0 646 288"/>
                <a:gd name="T87" fmla="*/ 646 h 433"/>
                <a:gd name="T88" fmla="+- 0 1277 1089"/>
                <a:gd name="T89" fmla="*/ T88 w 687"/>
                <a:gd name="T90" fmla="+- 0 650 288"/>
                <a:gd name="T91" fmla="*/ 650 h 433"/>
                <a:gd name="T92" fmla="+- 0 1231 1089"/>
                <a:gd name="T93" fmla="*/ T92 w 687"/>
                <a:gd name="T94" fmla="+- 0 643 288"/>
                <a:gd name="T95" fmla="*/ 643 h 433"/>
                <a:gd name="T96" fmla="+- 0 1196 1089"/>
                <a:gd name="T97" fmla="*/ T96 w 687"/>
                <a:gd name="T98" fmla="+- 0 621 288"/>
                <a:gd name="T99" fmla="*/ 621 h 433"/>
                <a:gd name="T100" fmla="+- 0 1173 1089"/>
                <a:gd name="T101" fmla="*/ T100 w 687"/>
                <a:gd name="T102" fmla="+- 0 581 288"/>
                <a:gd name="T103" fmla="*/ 581 h 433"/>
                <a:gd name="T104" fmla="+- 0 1165 1089"/>
                <a:gd name="T105" fmla="*/ T104 w 687"/>
                <a:gd name="T106" fmla="+- 0 520 288"/>
                <a:gd name="T107" fmla="*/ 520 h 433"/>
                <a:gd name="T108" fmla="+- 0 1165 1089"/>
                <a:gd name="T109" fmla="*/ T108 w 687"/>
                <a:gd name="T110" fmla="+- 0 489 288"/>
                <a:gd name="T111" fmla="*/ 489 h 433"/>
                <a:gd name="T112" fmla="+- 0 1173 1089"/>
                <a:gd name="T113" fmla="*/ T112 w 687"/>
                <a:gd name="T114" fmla="+- 0 429 288"/>
                <a:gd name="T115" fmla="*/ 429 h 433"/>
                <a:gd name="T116" fmla="+- 0 1196 1089"/>
                <a:gd name="T117" fmla="*/ T116 w 687"/>
                <a:gd name="T118" fmla="+- 0 388 288"/>
                <a:gd name="T119" fmla="*/ 388 h 433"/>
                <a:gd name="T120" fmla="+- 0 1231 1089"/>
                <a:gd name="T121" fmla="*/ T120 w 687"/>
                <a:gd name="T122" fmla="+- 0 366 288"/>
                <a:gd name="T123" fmla="*/ 366 h 433"/>
                <a:gd name="T124" fmla="+- 0 1277 1089"/>
                <a:gd name="T125" fmla="*/ T124 w 687"/>
                <a:gd name="T126" fmla="+- 0 359 288"/>
                <a:gd name="T127" fmla="*/ 359 h 433"/>
                <a:gd name="T128" fmla="+- 0 1306 1089"/>
                <a:gd name="T129" fmla="*/ T128 w 687"/>
                <a:gd name="T130" fmla="+- 0 362 288"/>
                <a:gd name="T131" fmla="*/ 362 h 433"/>
                <a:gd name="T132" fmla="+- 0 1335 1089"/>
                <a:gd name="T133" fmla="*/ T132 w 687"/>
                <a:gd name="T134" fmla="+- 0 370 288"/>
                <a:gd name="T135" fmla="*/ 370 h 433"/>
                <a:gd name="T136" fmla="+- 0 1361 1089"/>
                <a:gd name="T137" fmla="*/ T136 w 687"/>
                <a:gd name="T138" fmla="+- 0 381 288"/>
                <a:gd name="T139" fmla="*/ 381 h 433"/>
                <a:gd name="T140" fmla="+- 0 1382 1089"/>
                <a:gd name="T141" fmla="*/ T140 w 687"/>
                <a:gd name="T142" fmla="+- 0 394 288"/>
                <a:gd name="T143" fmla="*/ 394 h 433"/>
                <a:gd name="T144" fmla="+- 0 1411 1089"/>
                <a:gd name="T145" fmla="*/ T144 w 687"/>
                <a:gd name="T146" fmla="+- 0 329 288"/>
                <a:gd name="T147" fmla="*/ 329 h 433"/>
                <a:gd name="T148" fmla="+- 0 1775 1089"/>
                <a:gd name="T149" fmla="*/ T148 w 687"/>
                <a:gd name="T150" fmla="+- 0 297 288"/>
                <a:gd name="T151" fmla="*/ 297 h 433"/>
                <a:gd name="T152" fmla="+- 0 1698 1089"/>
                <a:gd name="T153" fmla="*/ T152 w 687"/>
                <a:gd name="T154" fmla="+- 0 297 288"/>
                <a:gd name="T155" fmla="*/ 297 h 433"/>
                <a:gd name="T156" fmla="+- 0 1698 1089"/>
                <a:gd name="T157" fmla="*/ T156 w 687"/>
                <a:gd name="T158" fmla="+- 0 457 288"/>
                <a:gd name="T159" fmla="*/ 457 h 433"/>
                <a:gd name="T160" fmla="+- 0 1537 1089"/>
                <a:gd name="T161" fmla="*/ T160 w 687"/>
                <a:gd name="T162" fmla="+- 0 457 288"/>
                <a:gd name="T163" fmla="*/ 457 h 433"/>
                <a:gd name="T164" fmla="+- 0 1537 1089"/>
                <a:gd name="T165" fmla="*/ T164 w 687"/>
                <a:gd name="T166" fmla="+- 0 297 288"/>
                <a:gd name="T167" fmla="*/ 297 h 433"/>
                <a:gd name="T168" fmla="+- 0 1460 1089"/>
                <a:gd name="T169" fmla="*/ T168 w 687"/>
                <a:gd name="T170" fmla="+- 0 297 288"/>
                <a:gd name="T171" fmla="*/ 297 h 433"/>
                <a:gd name="T172" fmla="+- 0 1460 1089"/>
                <a:gd name="T173" fmla="*/ T172 w 687"/>
                <a:gd name="T174" fmla="+- 0 457 288"/>
                <a:gd name="T175" fmla="*/ 457 h 433"/>
                <a:gd name="T176" fmla="+- 0 1460 1089"/>
                <a:gd name="T177" fmla="*/ T176 w 687"/>
                <a:gd name="T178" fmla="+- 0 529 288"/>
                <a:gd name="T179" fmla="*/ 529 h 433"/>
                <a:gd name="T180" fmla="+- 0 1460 1089"/>
                <a:gd name="T181" fmla="*/ T180 w 687"/>
                <a:gd name="T182" fmla="+- 0 711 288"/>
                <a:gd name="T183" fmla="*/ 711 h 433"/>
                <a:gd name="T184" fmla="+- 0 1537 1089"/>
                <a:gd name="T185" fmla="*/ T184 w 687"/>
                <a:gd name="T186" fmla="+- 0 711 288"/>
                <a:gd name="T187" fmla="*/ 711 h 433"/>
                <a:gd name="T188" fmla="+- 0 1537 1089"/>
                <a:gd name="T189" fmla="*/ T188 w 687"/>
                <a:gd name="T190" fmla="+- 0 529 288"/>
                <a:gd name="T191" fmla="*/ 529 h 433"/>
                <a:gd name="T192" fmla="+- 0 1698 1089"/>
                <a:gd name="T193" fmla="*/ T192 w 687"/>
                <a:gd name="T194" fmla="+- 0 529 288"/>
                <a:gd name="T195" fmla="*/ 529 h 433"/>
                <a:gd name="T196" fmla="+- 0 1698 1089"/>
                <a:gd name="T197" fmla="*/ T196 w 687"/>
                <a:gd name="T198" fmla="+- 0 711 288"/>
                <a:gd name="T199" fmla="*/ 711 h 433"/>
                <a:gd name="T200" fmla="+- 0 1775 1089"/>
                <a:gd name="T201" fmla="*/ T200 w 687"/>
                <a:gd name="T202" fmla="+- 0 711 288"/>
                <a:gd name="T203" fmla="*/ 711 h 433"/>
                <a:gd name="T204" fmla="+- 0 1775 1089"/>
                <a:gd name="T205" fmla="*/ T204 w 687"/>
                <a:gd name="T206" fmla="+- 0 529 288"/>
                <a:gd name="T207" fmla="*/ 529 h 433"/>
                <a:gd name="T208" fmla="+- 0 1775 1089"/>
                <a:gd name="T209" fmla="*/ T208 w 687"/>
                <a:gd name="T210" fmla="+- 0 457 288"/>
                <a:gd name="T211" fmla="*/ 457 h 433"/>
                <a:gd name="T212" fmla="+- 0 1775 1089"/>
                <a:gd name="T213" fmla="*/ T212 w 687"/>
                <a:gd name="T214" fmla="+- 0 297 288"/>
                <a:gd name="T215" fmla="*/ 297 h 433"/>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 ang="0">
                  <a:pos x="T149" y="T151"/>
                </a:cxn>
                <a:cxn ang="0">
                  <a:pos x="T153" y="T155"/>
                </a:cxn>
                <a:cxn ang="0">
                  <a:pos x="T157" y="T159"/>
                </a:cxn>
                <a:cxn ang="0">
                  <a:pos x="T161" y="T163"/>
                </a:cxn>
                <a:cxn ang="0">
                  <a:pos x="T165" y="T167"/>
                </a:cxn>
                <a:cxn ang="0">
                  <a:pos x="T169" y="T171"/>
                </a:cxn>
                <a:cxn ang="0">
                  <a:pos x="T173" y="T175"/>
                </a:cxn>
                <a:cxn ang="0">
                  <a:pos x="T177" y="T179"/>
                </a:cxn>
                <a:cxn ang="0">
                  <a:pos x="T181" y="T183"/>
                </a:cxn>
                <a:cxn ang="0">
                  <a:pos x="T185" y="T187"/>
                </a:cxn>
                <a:cxn ang="0">
                  <a:pos x="T189" y="T191"/>
                </a:cxn>
                <a:cxn ang="0">
                  <a:pos x="T193" y="T195"/>
                </a:cxn>
                <a:cxn ang="0">
                  <a:pos x="T197" y="T199"/>
                </a:cxn>
                <a:cxn ang="0">
                  <a:pos x="T201" y="T203"/>
                </a:cxn>
                <a:cxn ang="0">
                  <a:pos x="T205" y="T207"/>
                </a:cxn>
                <a:cxn ang="0">
                  <a:pos x="T209" y="T211"/>
                </a:cxn>
                <a:cxn ang="0">
                  <a:pos x="T213" y="T215"/>
                </a:cxn>
              </a:cxnLst>
              <a:rect l="0" t="0" r="r" b="b"/>
              <a:pathLst>
                <a:path w="687" h="433">
                  <a:moveTo>
                    <a:pt x="322" y="41"/>
                  </a:moveTo>
                  <a:lnTo>
                    <a:pt x="294" y="25"/>
                  </a:lnTo>
                  <a:lnTo>
                    <a:pt x="264" y="12"/>
                  </a:lnTo>
                  <a:lnTo>
                    <a:pt x="228" y="3"/>
                  </a:lnTo>
                  <a:lnTo>
                    <a:pt x="188" y="0"/>
                  </a:lnTo>
                  <a:lnTo>
                    <a:pt x="112" y="11"/>
                  </a:lnTo>
                  <a:lnTo>
                    <a:pt x="53" y="47"/>
                  </a:lnTo>
                  <a:lnTo>
                    <a:pt x="14" y="109"/>
                  </a:lnTo>
                  <a:lnTo>
                    <a:pt x="0" y="201"/>
                  </a:lnTo>
                  <a:lnTo>
                    <a:pt x="0" y="232"/>
                  </a:lnTo>
                  <a:lnTo>
                    <a:pt x="14" y="324"/>
                  </a:lnTo>
                  <a:lnTo>
                    <a:pt x="53" y="386"/>
                  </a:lnTo>
                  <a:lnTo>
                    <a:pt x="112" y="422"/>
                  </a:lnTo>
                  <a:lnTo>
                    <a:pt x="188" y="433"/>
                  </a:lnTo>
                  <a:lnTo>
                    <a:pt x="232" y="429"/>
                  </a:lnTo>
                  <a:lnTo>
                    <a:pt x="268" y="419"/>
                  </a:lnTo>
                  <a:lnTo>
                    <a:pt x="298" y="406"/>
                  </a:lnTo>
                  <a:lnTo>
                    <a:pt x="322" y="392"/>
                  </a:lnTo>
                  <a:lnTo>
                    <a:pt x="293" y="326"/>
                  </a:lnTo>
                  <a:lnTo>
                    <a:pt x="276" y="338"/>
                  </a:lnTo>
                  <a:lnTo>
                    <a:pt x="251" y="350"/>
                  </a:lnTo>
                  <a:lnTo>
                    <a:pt x="221" y="358"/>
                  </a:lnTo>
                  <a:lnTo>
                    <a:pt x="188" y="362"/>
                  </a:lnTo>
                  <a:lnTo>
                    <a:pt x="142" y="355"/>
                  </a:lnTo>
                  <a:lnTo>
                    <a:pt x="107" y="333"/>
                  </a:lnTo>
                  <a:lnTo>
                    <a:pt x="84" y="293"/>
                  </a:lnTo>
                  <a:lnTo>
                    <a:pt x="76" y="232"/>
                  </a:lnTo>
                  <a:lnTo>
                    <a:pt x="76" y="201"/>
                  </a:lnTo>
                  <a:lnTo>
                    <a:pt x="84" y="141"/>
                  </a:lnTo>
                  <a:lnTo>
                    <a:pt x="107" y="100"/>
                  </a:lnTo>
                  <a:lnTo>
                    <a:pt x="142" y="78"/>
                  </a:lnTo>
                  <a:lnTo>
                    <a:pt x="188" y="71"/>
                  </a:lnTo>
                  <a:lnTo>
                    <a:pt x="217" y="74"/>
                  </a:lnTo>
                  <a:lnTo>
                    <a:pt x="246" y="82"/>
                  </a:lnTo>
                  <a:lnTo>
                    <a:pt x="272" y="93"/>
                  </a:lnTo>
                  <a:lnTo>
                    <a:pt x="293" y="106"/>
                  </a:lnTo>
                  <a:lnTo>
                    <a:pt x="322" y="41"/>
                  </a:lnTo>
                  <a:close/>
                  <a:moveTo>
                    <a:pt x="686" y="9"/>
                  </a:moveTo>
                  <a:lnTo>
                    <a:pt x="609" y="9"/>
                  </a:lnTo>
                  <a:lnTo>
                    <a:pt x="609" y="169"/>
                  </a:lnTo>
                  <a:lnTo>
                    <a:pt x="448" y="169"/>
                  </a:lnTo>
                  <a:lnTo>
                    <a:pt x="448" y="9"/>
                  </a:lnTo>
                  <a:lnTo>
                    <a:pt x="371" y="9"/>
                  </a:lnTo>
                  <a:lnTo>
                    <a:pt x="371" y="169"/>
                  </a:lnTo>
                  <a:lnTo>
                    <a:pt x="371" y="241"/>
                  </a:lnTo>
                  <a:lnTo>
                    <a:pt x="371" y="423"/>
                  </a:lnTo>
                  <a:lnTo>
                    <a:pt x="448" y="423"/>
                  </a:lnTo>
                  <a:lnTo>
                    <a:pt x="448" y="241"/>
                  </a:lnTo>
                  <a:lnTo>
                    <a:pt x="609" y="241"/>
                  </a:lnTo>
                  <a:lnTo>
                    <a:pt x="609" y="423"/>
                  </a:lnTo>
                  <a:lnTo>
                    <a:pt x="686" y="423"/>
                  </a:lnTo>
                  <a:lnTo>
                    <a:pt x="686" y="241"/>
                  </a:lnTo>
                  <a:lnTo>
                    <a:pt x="686" y="169"/>
                  </a:lnTo>
                  <a:lnTo>
                    <a:pt x="686" y="9"/>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6" name="docshape37"/>
            <xdr:cNvPicPr>
              <a:picLocks noChangeAspect="1" noEditPoints="1" noChangeArrowheads="1" noChangeShapeType="1" noCrop="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7" y="805"/>
              <a:ext cx="312" cy="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7" name="docshape38"/>
            <xdr:cNvSpPr>
              <a:spLocks noChangeAspect="1" noEditPoints="1" noChangeArrowheads="1" noChangeShapeType="1" noTextEdit="1"/>
            </xdr:cNvSpPr>
          </xdr:nvSpPr>
          <xdr:spPr bwMode="auto">
            <a:xfrm>
              <a:off x="1469" y="297"/>
              <a:ext cx="706" cy="724"/>
            </a:xfrm>
            <a:custGeom>
              <a:avLst/>
              <a:gdLst>
                <a:gd name="T0" fmla="+- 0 1500 1469"/>
                <a:gd name="T1" fmla="*/ T0 w 706"/>
                <a:gd name="T2" fmla="+- 0 855 298"/>
                <a:gd name="T3" fmla="*/ 855 h 724"/>
                <a:gd name="T4" fmla="+- 0 1473 1469"/>
                <a:gd name="T5" fmla="*/ T4 w 706"/>
                <a:gd name="T6" fmla="+- 0 855 298"/>
                <a:gd name="T7" fmla="*/ 855 h 724"/>
                <a:gd name="T8" fmla="+- 0 1473 1469"/>
                <a:gd name="T9" fmla="*/ T8 w 706"/>
                <a:gd name="T10" fmla="+- 0 1021 298"/>
                <a:gd name="T11" fmla="*/ 1021 h 724"/>
                <a:gd name="T12" fmla="+- 0 1500 1469"/>
                <a:gd name="T13" fmla="*/ T12 w 706"/>
                <a:gd name="T14" fmla="+- 0 1021 298"/>
                <a:gd name="T15" fmla="*/ 1021 h 724"/>
                <a:gd name="T16" fmla="+- 0 1500 1469"/>
                <a:gd name="T17" fmla="*/ T16 w 706"/>
                <a:gd name="T18" fmla="+- 0 855 298"/>
                <a:gd name="T19" fmla="*/ 855 h 724"/>
                <a:gd name="T20" fmla="+- 0 1504 1469"/>
                <a:gd name="T21" fmla="*/ T20 w 706"/>
                <a:gd name="T22" fmla="+- 0 795 298"/>
                <a:gd name="T23" fmla="*/ 795 h 724"/>
                <a:gd name="T24" fmla="+- 0 1496 1469"/>
                <a:gd name="T25" fmla="*/ T24 w 706"/>
                <a:gd name="T26" fmla="+- 0 787 298"/>
                <a:gd name="T27" fmla="*/ 787 h 724"/>
                <a:gd name="T28" fmla="+- 0 1477 1469"/>
                <a:gd name="T29" fmla="*/ T28 w 706"/>
                <a:gd name="T30" fmla="+- 0 787 298"/>
                <a:gd name="T31" fmla="*/ 787 h 724"/>
                <a:gd name="T32" fmla="+- 0 1469 1469"/>
                <a:gd name="T33" fmla="*/ T32 w 706"/>
                <a:gd name="T34" fmla="+- 0 795 298"/>
                <a:gd name="T35" fmla="*/ 795 h 724"/>
                <a:gd name="T36" fmla="+- 0 1469 1469"/>
                <a:gd name="T37" fmla="*/ T36 w 706"/>
                <a:gd name="T38" fmla="+- 0 815 298"/>
                <a:gd name="T39" fmla="*/ 815 h 724"/>
                <a:gd name="T40" fmla="+- 0 1477 1469"/>
                <a:gd name="T41" fmla="*/ T40 w 706"/>
                <a:gd name="T42" fmla="+- 0 822 298"/>
                <a:gd name="T43" fmla="*/ 822 h 724"/>
                <a:gd name="T44" fmla="+- 0 1496 1469"/>
                <a:gd name="T45" fmla="*/ T44 w 706"/>
                <a:gd name="T46" fmla="+- 0 822 298"/>
                <a:gd name="T47" fmla="*/ 822 h 724"/>
                <a:gd name="T48" fmla="+- 0 1504 1469"/>
                <a:gd name="T49" fmla="*/ T48 w 706"/>
                <a:gd name="T50" fmla="+- 0 815 298"/>
                <a:gd name="T51" fmla="*/ 815 h 724"/>
                <a:gd name="T52" fmla="+- 0 1504 1469"/>
                <a:gd name="T53" fmla="*/ T52 w 706"/>
                <a:gd name="T54" fmla="+- 0 795 298"/>
                <a:gd name="T55" fmla="*/ 795 h 724"/>
                <a:gd name="T56" fmla="+- 0 2174 1469"/>
                <a:gd name="T57" fmla="*/ T56 w 706"/>
                <a:gd name="T58" fmla="+- 0 298 298"/>
                <a:gd name="T59" fmla="*/ 298 h 724"/>
                <a:gd name="T60" fmla="+- 0 2098 1469"/>
                <a:gd name="T61" fmla="*/ T60 w 706"/>
                <a:gd name="T62" fmla="+- 0 298 298"/>
                <a:gd name="T63" fmla="*/ 298 h 724"/>
                <a:gd name="T64" fmla="+- 0 2098 1469"/>
                <a:gd name="T65" fmla="*/ T64 w 706"/>
                <a:gd name="T66" fmla="+- 0 520 298"/>
                <a:gd name="T67" fmla="*/ 520 h 724"/>
                <a:gd name="T68" fmla="+- 0 2092 1469"/>
                <a:gd name="T69" fmla="*/ T68 w 706"/>
                <a:gd name="T70" fmla="+- 0 581 298"/>
                <a:gd name="T71" fmla="*/ 581 h 724"/>
                <a:gd name="T72" fmla="+- 0 2074 1469"/>
                <a:gd name="T73" fmla="*/ T72 w 706"/>
                <a:gd name="T74" fmla="+- 0 621 298"/>
                <a:gd name="T75" fmla="*/ 621 h 724"/>
                <a:gd name="T76" fmla="+- 0 2046 1469"/>
                <a:gd name="T77" fmla="*/ T76 w 706"/>
                <a:gd name="T78" fmla="+- 0 643 298"/>
                <a:gd name="T79" fmla="*/ 643 h 724"/>
                <a:gd name="T80" fmla="+- 0 2011 1469"/>
                <a:gd name="T81" fmla="*/ T80 w 706"/>
                <a:gd name="T82" fmla="+- 0 650 298"/>
                <a:gd name="T83" fmla="*/ 650 h 724"/>
                <a:gd name="T84" fmla="+- 0 1975 1469"/>
                <a:gd name="T85" fmla="*/ T84 w 706"/>
                <a:gd name="T86" fmla="+- 0 643 298"/>
                <a:gd name="T87" fmla="*/ 643 h 724"/>
                <a:gd name="T88" fmla="+- 0 1947 1469"/>
                <a:gd name="T89" fmla="*/ T88 w 706"/>
                <a:gd name="T90" fmla="+- 0 621 298"/>
                <a:gd name="T91" fmla="*/ 621 h 724"/>
                <a:gd name="T92" fmla="+- 0 1930 1469"/>
                <a:gd name="T93" fmla="*/ T92 w 706"/>
                <a:gd name="T94" fmla="+- 0 581 298"/>
                <a:gd name="T95" fmla="*/ 581 h 724"/>
                <a:gd name="T96" fmla="+- 0 1923 1469"/>
                <a:gd name="T97" fmla="*/ T96 w 706"/>
                <a:gd name="T98" fmla="+- 0 520 298"/>
                <a:gd name="T99" fmla="*/ 520 h 724"/>
                <a:gd name="T100" fmla="+- 0 1923 1469"/>
                <a:gd name="T101" fmla="*/ T100 w 706"/>
                <a:gd name="T102" fmla="+- 0 298 298"/>
                <a:gd name="T103" fmla="*/ 298 h 724"/>
                <a:gd name="T104" fmla="+- 0 1847 1469"/>
                <a:gd name="T105" fmla="*/ T104 w 706"/>
                <a:gd name="T106" fmla="+- 0 298 298"/>
                <a:gd name="T107" fmla="*/ 298 h 724"/>
                <a:gd name="T108" fmla="+- 0 1847 1469"/>
                <a:gd name="T109" fmla="*/ T108 w 706"/>
                <a:gd name="T110" fmla="+- 0 520 298"/>
                <a:gd name="T111" fmla="*/ 520 h 724"/>
                <a:gd name="T112" fmla="+- 0 1859 1469"/>
                <a:gd name="T113" fmla="*/ T112 w 706"/>
                <a:gd name="T114" fmla="+- 0 612 298"/>
                <a:gd name="T115" fmla="*/ 612 h 724"/>
                <a:gd name="T116" fmla="+- 0 1894 1469"/>
                <a:gd name="T117" fmla="*/ T116 w 706"/>
                <a:gd name="T118" fmla="+- 0 675 298"/>
                <a:gd name="T119" fmla="*/ 675 h 724"/>
                <a:gd name="T120" fmla="+- 0 1945 1469"/>
                <a:gd name="T121" fmla="*/ T120 w 706"/>
                <a:gd name="T122" fmla="+- 0 710 298"/>
                <a:gd name="T123" fmla="*/ 710 h 724"/>
                <a:gd name="T124" fmla="+- 0 2011 1469"/>
                <a:gd name="T125" fmla="*/ T124 w 706"/>
                <a:gd name="T126" fmla="+- 0 721 298"/>
                <a:gd name="T127" fmla="*/ 721 h 724"/>
                <a:gd name="T128" fmla="+- 0 2076 1469"/>
                <a:gd name="T129" fmla="*/ T128 w 706"/>
                <a:gd name="T130" fmla="+- 0 710 298"/>
                <a:gd name="T131" fmla="*/ 710 h 724"/>
                <a:gd name="T132" fmla="+- 0 2128 1469"/>
                <a:gd name="T133" fmla="*/ T132 w 706"/>
                <a:gd name="T134" fmla="+- 0 675 298"/>
                <a:gd name="T135" fmla="*/ 675 h 724"/>
                <a:gd name="T136" fmla="+- 0 2162 1469"/>
                <a:gd name="T137" fmla="*/ T136 w 706"/>
                <a:gd name="T138" fmla="+- 0 612 298"/>
                <a:gd name="T139" fmla="*/ 612 h 724"/>
                <a:gd name="T140" fmla="+- 0 2174 1469"/>
                <a:gd name="T141" fmla="*/ T140 w 706"/>
                <a:gd name="T142" fmla="+- 0 520 298"/>
                <a:gd name="T143" fmla="*/ 520 h 724"/>
                <a:gd name="T144" fmla="+- 0 2174 1469"/>
                <a:gd name="T145" fmla="*/ T144 w 706"/>
                <a:gd name="T146" fmla="+- 0 298 298"/>
                <a:gd name="T147" fmla="*/ 298 h 72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 ang="0">
                  <a:pos x="T145" y="T147"/>
                </a:cxn>
              </a:cxnLst>
              <a:rect l="0" t="0" r="r" b="b"/>
              <a:pathLst>
                <a:path w="706" h="724">
                  <a:moveTo>
                    <a:pt x="31" y="557"/>
                  </a:moveTo>
                  <a:lnTo>
                    <a:pt x="4" y="557"/>
                  </a:lnTo>
                  <a:lnTo>
                    <a:pt x="4" y="723"/>
                  </a:lnTo>
                  <a:lnTo>
                    <a:pt x="31" y="723"/>
                  </a:lnTo>
                  <a:lnTo>
                    <a:pt x="31" y="557"/>
                  </a:lnTo>
                  <a:close/>
                  <a:moveTo>
                    <a:pt x="35" y="497"/>
                  </a:moveTo>
                  <a:lnTo>
                    <a:pt x="27" y="489"/>
                  </a:lnTo>
                  <a:lnTo>
                    <a:pt x="8" y="489"/>
                  </a:lnTo>
                  <a:lnTo>
                    <a:pt x="0" y="497"/>
                  </a:lnTo>
                  <a:lnTo>
                    <a:pt x="0" y="517"/>
                  </a:lnTo>
                  <a:lnTo>
                    <a:pt x="8" y="524"/>
                  </a:lnTo>
                  <a:lnTo>
                    <a:pt x="27" y="524"/>
                  </a:lnTo>
                  <a:lnTo>
                    <a:pt x="35" y="517"/>
                  </a:lnTo>
                  <a:lnTo>
                    <a:pt x="35" y="497"/>
                  </a:lnTo>
                  <a:close/>
                  <a:moveTo>
                    <a:pt x="705" y="0"/>
                  </a:moveTo>
                  <a:lnTo>
                    <a:pt x="629" y="0"/>
                  </a:lnTo>
                  <a:lnTo>
                    <a:pt x="629" y="222"/>
                  </a:lnTo>
                  <a:lnTo>
                    <a:pt x="623" y="283"/>
                  </a:lnTo>
                  <a:lnTo>
                    <a:pt x="605" y="323"/>
                  </a:lnTo>
                  <a:lnTo>
                    <a:pt x="577" y="345"/>
                  </a:lnTo>
                  <a:lnTo>
                    <a:pt x="542" y="352"/>
                  </a:lnTo>
                  <a:lnTo>
                    <a:pt x="506" y="345"/>
                  </a:lnTo>
                  <a:lnTo>
                    <a:pt x="478" y="323"/>
                  </a:lnTo>
                  <a:lnTo>
                    <a:pt x="461" y="283"/>
                  </a:lnTo>
                  <a:lnTo>
                    <a:pt x="454" y="222"/>
                  </a:lnTo>
                  <a:lnTo>
                    <a:pt x="454" y="0"/>
                  </a:lnTo>
                  <a:lnTo>
                    <a:pt x="378" y="0"/>
                  </a:lnTo>
                  <a:lnTo>
                    <a:pt x="378" y="222"/>
                  </a:lnTo>
                  <a:lnTo>
                    <a:pt x="390" y="314"/>
                  </a:lnTo>
                  <a:lnTo>
                    <a:pt x="425" y="377"/>
                  </a:lnTo>
                  <a:lnTo>
                    <a:pt x="476" y="412"/>
                  </a:lnTo>
                  <a:lnTo>
                    <a:pt x="542" y="423"/>
                  </a:lnTo>
                  <a:lnTo>
                    <a:pt x="607" y="412"/>
                  </a:lnTo>
                  <a:lnTo>
                    <a:pt x="659" y="377"/>
                  </a:lnTo>
                  <a:lnTo>
                    <a:pt x="693" y="314"/>
                  </a:lnTo>
                  <a:lnTo>
                    <a:pt x="705" y="222"/>
                  </a:lnTo>
                  <a:lnTo>
                    <a:pt x="705" y="0"/>
                  </a:lnTo>
                  <a:close/>
                </a:path>
              </a:pathLst>
            </a:custGeom>
            <a:solidFill>
              <a:srgbClr val="05506D"/>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pic>
          <xdr:nvPicPr>
            <xdr:cNvPr id="48" name="docshape39"/>
            <xdr:cNvPicPr>
              <a:picLocks noChangeAspect="1" noEditPoints="1" noChangeArrowheads="1" noChangeShapeType="1" noCrop="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9" y="787"/>
              <a:ext cx="328" cy="2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9" name="docshape40"/>
            <xdr:cNvPicPr>
              <a:picLocks noChangeAspect="1" noEditPoints="1" noChangeArrowheads="1" noChangeShapeType="1" noCrop="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8" y="851"/>
              <a:ext cx="238" cy="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clientData/>
  </xdr:twoCellAnchor>
  <xdr:twoCellAnchor editAs="oneCell">
    <xdr:from>
      <xdr:col>6</xdr:col>
      <xdr:colOff>0</xdr:colOff>
      <xdr:row>51</xdr:row>
      <xdr:rowOff>0</xdr:rowOff>
    </xdr:from>
    <xdr:to>
      <xdr:col>6</xdr:col>
      <xdr:colOff>1053583</xdr:colOff>
      <xdr:row>53</xdr:row>
      <xdr:rowOff>32658</xdr:rowOff>
    </xdr:to>
    <xdr:pic>
      <xdr:nvPicPr>
        <xdr:cNvPr id="62" name="Image 61"/>
        <xdr:cNvPicPr>
          <a:picLocks noChangeAspect="1"/>
        </xdr:cNvPicPr>
      </xdr:nvPicPr>
      <xdr:blipFill>
        <a:blip xmlns:r="http://schemas.openxmlformats.org/officeDocument/2006/relationships" r:embed="rId4"/>
        <a:stretch>
          <a:fillRect/>
        </a:stretch>
      </xdr:blipFill>
      <xdr:spPr>
        <a:xfrm>
          <a:off x="7665720" y="28064460"/>
          <a:ext cx="1053583" cy="985158"/>
        </a:xfrm>
        <a:prstGeom prst="rect">
          <a:avLst/>
        </a:prstGeom>
      </xdr:spPr>
    </xdr:pic>
    <xdr:clientData/>
  </xdr:twoCellAnchor>
  <xdr:twoCellAnchor editAs="oneCell">
    <xdr:from>
      <xdr:col>6</xdr:col>
      <xdr:colOff>1128730</xdr:colOff>
      <xdr:row>51</xdr:row>
      <xdr:rowOff>1</xdr:rowOff>
    </xdr:from>
    <xdr:to>
      <xdr:col>7</xdr:col>
      <xdr:colOff>871055</xdr:colOff>
      <xdr:row>52</xdr:row>
      <xdr:rowOff>446316</xdr:rowOff>
    </xdr:to>
    <xdr:pic>
      <xdr:nvPicPr>
        <xdr:cNvPr id="63" name="Image 62"/>
        <xdr:cNvPicPr>
          <a:picLocks noChangeAspect="1"/>
        </xdr:cNvPicPr>
      </xdr:nvPicPr>
      <xdr:blipFill>
        <a:blip xmlns:r="http://schemas.openxmlformats.org/officeDocument/2006/relationships" r:embed="rId5"/>
        <a:stretch>
          <a:fillRect/>
        </a:stretch>
      </xdr:blipFill>
      <xdr:spPr>
        <a:xfrm>
          <a:off x="8794450" y="28064461"/>
          <a:ext cx="1159645" cy="9187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400420\Desktop\FICHES%20ESPACE%20STD%20MA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ET/Op&#233;rations/2017/2017_24_H3D/1_Fiches%20op&#233;ration/11_Programme/FICHES%20ESPACE%20h3d%20avc%20unv_1711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 DE REFERENCE"/>
      <sheetName val="box de consultations"/>
      <sheetName val="salle de pause-S"/>
      <sheetName val="sanitaires-S "/>
      <sheetName val="sanitaires PSH"/>
      <sheetName val="local de pré-désinfection-S "/>
      <sheetName val="local lave bassin-S"/>
      <sheetName val="Local de nettoyage service-S"/>
      <sheetName val="réserve et stockage matériel-S"/>
      <sheetName val="Local chariots-S"/>
      <sheetName val="Local lingerie-S "/>
      <sheetName val="office alimentaire-S"/>
      <sheetName val="chambre à 1 lit + 1 lit PSH-S"/>
      <sheetName val="chambre à 2 lits-S"/>
      <sheetName val="Salle de bains"/>
      <sheetName val="bureau cadre-S"/>
      <sheetName val="salon  Attente-S"/>
      <sheetName val="bureau CCA-S"/>
      <sheetName val="bureau internes ext-S"/>
      <sheetName val="bureau infirmier-S"/>
      <sheetName val="Local relai de nettoyage"/>
      <sheetName val="Accueil RMA"/>
      <sheetName val="bureau IDE coordinatrice"/>
      <sheetName val="espace gare pneumatique"/>
    </sheetNames>
    <sheetDataSet>
      <sheetData sheetId="0">
        <row r="2">
          <cell r="B2" t="str">
            <v>Unité spatiale standard</v>
          </cell>
        </row>
        <row r="6">
          <cell r="A6" t="str">
            <v>Quoi ?
Objectifs et activités dans ce local?</v>
          </cell>
        </row>
        <row r="9">
          <cell r="A9" t="str">
            <v>Qui ?
Personnes occupant et utilisant ce local?</v>
          </cell>
        </row>
        <row r="11">
          <cell r="A11" t="str">
            <v xml:space="preserve">Quand ?
Durée, fréquence, plage horaire de l'activité?
</v>
          </cell>
        </row>
        <row r="13">
          <cell r="A13" t="str">
            <v>Combien ?
Superficie, dimensions particulières?</v>
          </cell>
        </row>
        <row r="16">
          <cell r="C16" t="str">
            <v>Principe d'organisation standard</v>
          </cell>
        </row>
        <row r="31">
          <cell r="A31" t="str">
            <v>Date de mise à jour</v>
          </cell>
        </row>
        <row r="33">
          <cell r="A33" t="str">
            <v>Autre</v>
          </cell>
          <cell r="B33" t="str">
            <v>Biomédical</v>
          </cell>
          <cell r="C33" t="str">
            <v>DCP</v>
          </cell>
          <cell r="F33" t="str">
            <v>Encadrement</v>
          </cell>
          <cell r="G33" t="str">
            <v>Informatique</v>
          </cell>
          <cell r="H33" t="str">
            <v>Logistique</v>
          </cell>
        </row>
        <row r="40">
          <cell r="A40" t="str">
            <v>Listing des besoins</v>
          </cell>
          <cell r="B40" t="str">
            <v>Fonction</v>
          </cell>
          <cell r="D40" t="str">
            <v>Qté</v>
          </cell>
          <cell r="E40" t="str">
            <v>Dimensions/position</v>
          </cell>
          <cell r="G40" t="str">
            <v>Remarques</v>
          </cell>
          <cell r="I40" t="str">
            <v>Acheté</v>
          </cell>
          <cell r="J40" t="str">
            <v>Posé</v>
          </cell>
        </row>
        <row r="41">
          <cell r="A41" t="str">
            <v xml:space="preserve">MOBILIER ET EQUIPEMENT </v>
          </cell>
        </row>
        <row r="71">
          <cell r="A71" t="str">
            <v>DONNEES TECHNIQUES - SUIVI ET POSE CHANTIER</v>
          </cell>
        </row>
        <row r="72">
          <cell r="A72" t="str">
            <v>Listing des besoins</v>
          </cell>
          <cell r="B72" t="str">
            <v>Fonction</v>
          </cell>
          <cell r="D72" t="str">
            <v>Qté</v>
          </cell>
          <cell r="E72" t="str">
            <v>Dimensions/position</v>
          </cell>
          <cell r="G72" t="str">
            <v>Remarques</v>
          </cell>
          <cell r="I72" t="str">
            <v xml:space="preserve">Acheté </v>
          </cell>
          <cell r="J72" t="str">
            <v>Posé</v>
          </cell>
        </row>
        <row r="73">
          <cell r="A73" t="str">
            <v>POINTS D'EAU : BACS/ EVIERS/ROBINETTERIE/FONTAINE/SANITAIRE</v>
          </cell>
        </row>
        <row r="77">
          <cell r="A77" t="str">
            <v>ECLAIRAGE</v>
          </cell>
        </row>
        <row r="88">
          <cell r="A88" t="str">
            <v>FINITIONS / REVETEMENT / PROTECTIONS</v>
          </cell>
        </row>
        <row r="91">
          <cell r="A91" t="str">
            <v>FLUIDES MEDICAUX</v>
          </cell>
        </row>
        <row r="94">
          <cell r="A94" t="str">
            <v>TRAITEMENT DE L'AIR / CHAUFFAGE</v>
          </cell>
        </row>
        <row r="97">
          <cell r="A97" t="str">
            <v>DIVERS (radioprotection,…)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 DE REFERENCE"/>
      <sheetName val="2a-fibrinolyse"/>
      <sheetName val="2b-bureau infirmier"/>
      <sheetName val="2c-Prépa Soins"/>
      <sheetName val="2d-local de pré-désinfection"/>
      <sheetName val="2e-explo doppler"/>
      <sheetName val="3a-Salle de bains"/>
      <sheetName val="3b-local lave bassin"/>
      <sheetName val="3c-office alimentaire"/>
      <sheetName val="3d-Local relai de nettoyage"/>
      <sheetName val="3e-Local lingerie "/>
      <sheetName val="3f-réserve et stockage matériel"/>
      <sheetName val="4a-chambre à 2 lits"/>
      <sheetName val="4b-chambre à 1 lit +1lit PSH-S"/>
      <sheetName val="5a-bureau CCA"/>
      <sheetName val="5b-bureau internes ext"/>
      <sheetName val="5c-salon  Attente"/>
      <sheetName val="5d-bureau Cadre(s)"/>
      <sheetName val="6a--salle de pause-S"/>
      <sheetName val="6b-sanitaires"/>
    </sheetNames>
    <sheetDataSet>
      <sheetData sheetId="0">
        <row r="6">
          <cell r="A6" t="str">
            <v>Quoi ?
Objectifs et activités dans ce local?</v>
          </cell>
          <cell r="B6"/>
        </row>
        <row r="7">
          <cell r="A7"/>
          <cell r="B7"/>
        </row>
        <row r="8">
          <cell r="A8"/>
          <cell r="B8"/>
        </row>
        <row r="9">
          <cell r="A9" t="str">
            <v>Qui ?
Personnes occupant et utilisant ce local?</v>
          </cell>
          <cell r="B9"/>
        </row>
        <row r="10">
          <cell r="A10"/>
          <cell r="B10"/>
        </row>
        <row r="11">
          <cell r="A11" t="str">
            <v xml:space="preserve">Quand ?
Durée, fréquence, plage horaire de l'activité?
</v>
          </cell>
          <cell r="B11"/>
        </row>
        <row r="12">
          <cell r="A12"/>
          <cell r="B12"/>
        </row>
        <row r="13">
          <cell r="A13" t="str">
            <v>Combien ?
Superficie, dimensions particulières?</v>
          </cell>
          <cell r="B13"/>
        </row>
        <row r="14">
          <cell r="A14"/>
          <cell r="B14"/>
        </row>
        <row r="16">
          <cell r="C16" t="str">
            <v>Principe d'organisation standard</v>
          </cell>
          <cell r="D16"/>
          <cell r="E16"/>
          <cell r="F16"/>
          <cell r="G16"/>
        </row>
        <row r="36">
          <cell r="B36" t="str">
            <v>Unité spatiale standard</v>
          </cell>
          <cell r="C36"/>
          <cell r="D36"/>
          <cell r="E36"/>
          <cell r="F36"/>
          <cell r="G36"/>
          <cell r="H36"/>
        </row>
        <row r="40">
          <cell r="A40" t="str">
            <v>Listing des besoins</v>
          </cell>
          <cell r="B40" t="str">
            <v>Fonction</v>
          </cell>
          <cell r="C40"/>
          <cell r="D40" t="str">
            <v>Qté</v>
          </cell>
          <cell r="E40" t="str">
            <v>Dimensions/position</v>
          </cell>
          <cell r="F40"/>
          <cell r="G40" t="str">
            <v>Remarques</v>
          </cell>
          <cell r="H40"/>
          <cell r="I40" t="str">
            <v>Acheté</v>
          </cell>
          <cell r="J40" t="str">
            <v>Posé</v>
          </cell>
        </row>
        <row r="41">
          <cell r="A41" t="str">
            <v xml:space="preserve">MOBILIER ET EQUIPEMENT </v>
          </cell>
          <cell r="B41"/>
          <cell r="C41"/>
          <cell r="D41"/>
          <cell r="E41"/>
          <cell r="F41"/>
          <cell r="G41"/>
          <cell r="H41"/>
          <cell r="I41"/>
          <cell r="J41"/>
        </row>
        <row r="62">
          <cell r="A62" t="str">
            <v>EQUIPEMENT INFORMATIQUE ET TELEPHONIE</v>
          </cell>
          <cell r="B62"/>
          <cell r="C62"/>
          <cell r="D62"/>
          <cell r="E62"/>
          <cell r="F62"/>
          <cell r="G62"/>
          <cell r="H62"/>
          <cell r="I62"/>
          <cell r="J62"/>
        </row>
        <row r="67">
          <cell r="B67" t="str">
            <v>Unité spatiale standard</v>
          </cell>
          <cell r="C67"/>
          <cell r="D67"/>
          <cell r="E67"/>
          <cell r="F67"/>
          <cell r="G67"/>
          <cell r="H67"/>
        </row>
        <row r="71">
          <cell r="A71" t="str">
            <v>DONNEES TECHNIQUES - SUIVI ET POSE CHANTIER</v>
          </cell>
          <cell r="B71"/>
          <cell r="C71"/>
          <cell r="D71"/>
          <cell r="E71"/>
          <cell r="F71"/>
          <cell r="G71"/>
          <cell r="H71"/>
          <cell r="I71"/>
          <cell r="J71"/>
        </row>
        <row r="73">
          <cell r="A73" t="str">
            <v>POINTS D'EAU : BACS/ EVIERS/ROBINETTERIE/FONTAINE/SANITAIRE</v>
          </cell>
          <cell r="B73"/>
          <cell r="C73"/>
          <cell r="D73"/>
          <cell r="E73"/>
          <cell r="F73"/>
          <cell r="G73"/>
          <cell r="H73"/>
          <cell r="I73"/>
          <cell r="J73"/>
        </row>
        <row r="77">
          <cell r="A77" t="str">
            <v>ECLAIRAGE</v>
          </cell>
          <cell r="B77"/>
          <cell r="C77"/>
          <cell r="D77"/>
          <cell r="E77"/>
          <cell r="F77"/>
          <cell r="G77"/>
          <cell r="H77"/>
          <cell r="I77"/>
          <cell r="J77"/>
        </row>
        <row r="80">
          <cell r="A80" t="str">
            <v>PRISES ELECTRIQUES / COURANT FAIBLE</v>
          </cell>
          <cell r="B80"/>
          <cell r="C80"/>
          <cell r="D80"/>
          <cell r="E80"/>
          <cell r="F80"/>
          <cell r="G80"/>
          <cell r="H80"/>
          <cell r="I80"/>
          <cell r="J80"/>
        </row>
        <row r="84">
          <cell r="A84" t="str">
            <v>PORTES ET ACCES / FENETRE OCCULTATION</v>
          </cell>
          <cell r="B84"/>
          <cell r="C84"/>
          <cell r="D84"/>
          <cell r="E84"/>
          <cell r="F84"/>
          <cell r="G84"/>
          <cell r="H84"/>
          <cell r="I84"/>
          <cell r="J84"/>
        </row>
        <row r="88">
          <cell r="A88" t="str">
            <v>FINITIONS / REVETEMENT / PROTECTIONS</v>
          </cell>
          <cell r="B88"/>
          <cell r="C88"/>
          <cell r="D88"/>
          <cell r="E88"/>
          <cell r="F88"/>
          <cell r="G88"/>
          <cell r="H88"/>
          <cell r="I88"/>
          <cell r="J88"/>
        </row>
        <row r="91">
          <cell r="A91" t="str">
            <v>FLUIDES MEDICAUX</v>
          </cell>
          <cell r="B91"/>
          <cell r="C91"/>
          <cell r="D91"/>
          <cell r="E91"/>
          <cell r="F91"/>
          <cell r="G91"/>
          <cell r="H91"/>
          <cell r="I91"/>
          <cell r="J91"/>
        </row>
        <row r="94">
          <cell r="A94" t="str">
            <v>TRAITEMENT DE L'AIR / CHAUFFAGE</v>
          </cell>
          <cell r="B94"/>
          <cell r="C94"/>
          <cell r="D94"/>
          <cell r="E94"/>
          <cell r="F94"/>
          <cell r="G94"/>
          <cell r="H94"/>
          <cell r="I94"/>
          <cell r="J94"/>
        </row>
        <row r="97">
          <cell r="A97" t="str">
            <v>DIVERS (radioprotection,…)</v>
          </cell>
          <cell r="B97"/>
          <cell r="C97"/>
          <cell r="D97"/>
          <cell r="E97"/>
          <cell r="F97"/>
          <cell r="G97"/>
          <cell r="H97"/>
          <cell r="I97"/>
          <cell r="J97"/>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view="pageBreakPreview" zoomScale="55" zoomScaleNormal="70" zoomScaleSheetLayoutView="55" zoomScalePageLayoutView="55" workbookViewId="0">
      <selection activeCell="C31" sqref="C31"/>
    </sheetView>
  </sheetViews>
  <sheetFormatPr baseColWidth="10" defaultRowHeight="14.4"/>
  <cols>
    <col min="1" max="3" width="20.6640625" customWidth="1"/>
    <col min="4" max="4" width="7.6640625" bestFit="1" customWidth="1"/>
    <col min="5" max="8" width="20.6640625" customWidth="1"/>
    <col min="11" max="17" width="11.44140625" customWidth="1"/>
  </cols>
  <sheetData>
    <row r="1" spans="1:10" ht="21.6" thickBot="1">
      <c r="B1" s="410"/>
      <c r="C1" s="410"/>
      <c r="D1" s="410"/>
      <c r="E1" s="410"/>
      <c r="F1" s="410"/>
      <c r="I1" s="1"/>
      <c r="J1" s="1"/>
    </row>
    <row r="2" spans="1:10" ht="36.75" customHeight="1" thickBot="1">
      <c r="A2" s="260"/>
      <c r="B2" s="411" t="s">
        <v>266</v>
      </c>
      <c r="C2" s="411"/>
      <c r="D2" s="411"/>
      <c r="E2" s="411"/>
      <c r="F2" s="411"/>
      <c r="G2" s="411"/>
      <c r="H2" s="411"/>
      <c r="I2" s="261"/>
      <c r="J2" s="262"/>
    </row>
    <row r="3" spans="1:10" ht="46.5" customHeight="1" thickBot="1">
      <c r="A3" s="263"/>
      <c r="B3" s="412"/>
      <c r="C3" s="413"/>
      <c r="D3" s="413"/>
      <c r="E3" s="413"/>
      <c r="F3" s="413"/>
      <c r="G3" s="413"/>
      <c r="H3" s="414"/>
      <c r="I3" s="261"/>
      <c r="J3" s="264"/>
    </row>
    <row r="4" spans="1:10" ht="36" customHeight="1" thickBot="1">
      <c r="A4" s="265"/>
      <c r="B4" s="415" t="s">
        <v>265</v>
      </c>
      <c r="C4" s="415"/>
      <c r="D4" s="415"/>
      <c r="E4" s="415"/>
      <c r="F4" s="415"/>
      <c r="G4" s="415"/>
      <c r="H4" s="415"/>
      <c r="I4" s="266"/>
      <c r="J4" s="267"/>
    </row>
    <row r="5" spans="1:10" ht="19.5" customHeight="1" thickBot="1">
      <c r="A5" s="2"/>
    </row>
    <row r="6" spans="1:10" ht="39.9" customHeight="1">
      <c r="A6" s="416" t="s">
        <v>50</v>
      </c>
      <c r="B6" s="417"/>
      <c r="C6" s="420"/>
      <c r="D6" s="421"/>
      <c r="E6" s="421"/>
      <c r="F6" s="421"/>
      <c r="G6" s="421"/>
      <c r="H6" s="421"/>
      <c r="I6" s="421"/>
      <c r="J6" s="422"/>
    </row>
    <row r="7" spans="1:10" ht="39.9" customHeight="1">
      <c r="A7" s="418"/>
      <c r="B7" s="419"/>
      <c r="C7" s="423"/>
      <c r="D7" s="424"/>
      <c r="E7" s="424"/>
      <c r="F7" s="424"/>
      <c r="G7" s="424"/>
      <c r="H7" s="424"/>
      <c r="I7" s="424"/>
      <c r="J7" s="425"/>
    </row>
    <row r="8" spans="1:10" ht="39.9" customHeight="1" thickBot="1">
      <c r="A8" s="418"/>
      <c r="B8" s="419"/>
      <c r="C8" s="426"/>
      <c r="D8" s="427"/>
      <c r="E8" s="427"/>
      <c r="F8" s="427"/>
      <c r="G8" s="427"/>
      <c r="H8" s="427"/>
      <c r="I8" s="427"/>
      <c r="J8" s="428"/>
    </row>
    <row r="9" spans="1:10" ht="39.9" customHeight="1">
      <c r="A9" s="416" t="s">
        <v>49</v>
      </c>
      <c r="B9" s="429"/>
      <c r="C9" s="432"/>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416" t="s">
        <v>51</v>
      </c>
      <c r="B11" s="417"/>
      <c r="C11" s="432"/>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4" customFormat="1" ht="39.9" customHeight="1">
      <c r="A13" s="440" t="s">
        <v>52</v>
      </c>
      <c r="B13" s="441"/>
      <c r="C13" s="420"/>
      <c r="D13" s="421"/>
      <c r="E13" s="421"/>
      <c r="F13" s="421"/>
      <c r="G13" s="421"/>
      <c r="H13" s="421"/>
      <c r="I13" s="421"/>
      <c r="J13" s="422"/>
    </row>
    <row r="14" spans="1:10" s="4" customFormat="1" ht="39.9" customHeight="1" thickBot="1">
      <c r="A14" s="442"/>
      <c r="B14" s="443"/>
      <c r="C14" s="426"/>
      <c r="D14" s="427"/>
      <c r="E14" s="427"/>
      <c r="F14" s="427"/>
      <c r="G14" s="427"/>
      <c r="H14" s="427"/>
      <c r="I14" s="427"/>
      <c r="J14" s="428"/>
    </row>
    <row r="15" spans="1:10" s="4" customFormat="1" ht="39.9" customHeight="1" thickBot="1"/>
    <row r="16" spans="1:10" s="4" customFormat="1" ht="39.9" customHeight="1" thickBot="1">
      <c r="C16" s="444" t="s">
        <v>60</v>
      </c>
      <c r="D16" s="445"/>
      <c r="E16" s="445"/>
      <c r="F16" s="445"/>
      <c r="G16" s="446"/>
    </row>
    <row r="17" spans="1:6" s="4" customFormat="1" ht="39.9" customHeight="1">
      <c r="A17" s="451" t="s">
        <v>324</v>
      </c>
      <c r="B17" s="451"/>
      <c r="C17" s="451"/>
    </row>
    <row r="18" spans="1:6" s="4" customFormat="1" ht="39.9" customHeight="1">
      <c r="A18" s="369"/>
      <c r="B18" s="369" t="s">
        <v>326</v>
      </c>
      <c r="C18" s="369"/>
    </row>
    <row r="19" spans="1:6" ht="39.9" customHeight="1">
      <c r="A19" s="370"/>
      <c r="B19" s="369" t="s">
        <v>318</v>
      </c>
      <c r="C19" s="370"/>
    </row>
    <row r="20" spans="1:6" ht="39.9" customHeight="1">
      <c r="A20" s="370"/>
      <c r="B20" s="370" t="s">
        <v>319</v>
      </c>
      <c r="C20" s="370"/>
    </row>
    <row r="21" spans="1:6" ht="39.9" customHeight="1">
      <c r="A21" s="370"/>
      <c r="B21" s="370" t="s">
        <v>320</v>
      </c>
      <c r="C21" s="370"/>
    </row>
    <row r="22" spans="1:6" ht="39.9" customHeight="1">
      <c r="A22" s="370"/>
      <c r="B22" s="370" t="s">
        <v>321</v>
      </c>
      <c r="C22" s="370"/>
    </row>
    <row r="23" spans="1:6" ht="39.9" customHeight="1">
      <c r="A23" s="370"/>
      <c r="B23" s="370" t="s">
        <v>322</v>
      </c>
      <c r="C23" s="370"/>
    </row>
    <row r="24" spans="1:6" ht="39.9" customHeight="1">
      <c r="A24" s="370"/>
      <c r="B24" s="370" t="s">
        <v>323</v>
      </c>
      <c r="C24" s="370"/>
    </row>
    <row r="25" spans="1:6" ht="39.9" customHeight="1">
      <c r="B25" s="370" t="s">
        <v>325</v>
      </c>
    </row>
    <row r="26" spans="1:6" ht="39.9" customHeight="1">
      <c r="A26" s="451" t="s">
        <v>417</v>
      </c>
      <c r="B26" s="451"/>
      <c r="C26" s="451"/>
      <c r="D26" s="451"/>
      <c r="E26" s="451"/>
      <c r="F26" s="451"/>
    </row>
    <row r="27" spans="1:6" ht="39.9" customHeight="1">
      <c r="A27" s="369"/>
      <c r="B27" s="369" t="s">
        <v>418</v>
      </c>
      <c r="C27" s="369"/>
      <c r="D27" s="369"/>
      <c r="E27" s="369" t="s">
        <v>419</v>
      </c>
      <c r="F27" s="369"/>
    </row>
    <row r="28" spans="1:6" ht="39.9" customHeight="1">
      <c r="A28" s="370"/>
      <c r="B28" s="369"/>
      <c r="C28" s="370"/>
      <c r="D28" s="370"/>
      <c r="E28" s="369"/>
      <c r="F28" s="370"/>
    </row>
    <row r="29" spans="1:6" ht="39.9" customHeight="1" thickBot="1">
      <c r="A29" s="370"/>
      <c r="B29" s="370"/>
      <c r="C29" s="370"/>
      <c r="D29" s="370"/>
      <c r="E29" s="370"/>
      <c r="F29" s="370"/>
    </row>
    <row r="30" spans="1:6" ht="39.9" customHeight="1">
      <c r="A30" s="125" t="s">
        <v>0</v>
      </c>
    </row>
    <row r="31" spans="1:6" ht="39.9" customHeight="1">
      <c r="A31" s="268"/>
    </row>
    <row r="32" spans="1:6" ht="39.9" customHeight="1" thickBot="1">
      <c r="A32" s="5"/>
    </row>
    <row r="33" spans="1:10" ht="39.9" customHeight="1">
      <c r="A33" s="6" t="s">
        <v>1</v>
      </c>
      <c r="B33" s="7" t="s">
        <v>2</v>
      </c>
      <c r="C33" s="8" t="s">
        <v>3</v>
      </c>
      <c r="D33" s="447" t="s">
        <v>178</v>
      </c>
      <c r="E33" s="448"/>
      <c r="F33" s="8" t="s">
        <v>4</v>
      </c>
      <c r="G33" s="8" t="s">
        <v>63</v>
      </c>
      <c r="H33" s="128" t="s">
        <v>5</v>
      </c>
      <c r="I33" s="8" t="s">
        <v>1</v>
      </c>
      <c r="J33" s="71"/>
    </row>
    <row r="34" spans="1:10" ht="39.9" customHeight="1" thickBot="1">
      <c r="A34" s="9"/>
      <c r="B34" s="10"/>
      <c r="C34" s="11"/>
      <c r="D34" s="449"/>
      <c r="E34" s="450"/>
      <c r="F34" s="11"/>
      <c r="G34" s="11"/>
      <c r="H34" s="131"/>
      <c r="I34" s="11"/>
      <c r="J34" s="72"/>
    </row>
    <row r="35" spans="1:10" ht="21.6" thickBot="1">
      <c r="B35" s="410"/>
      <c r="C35" s="410"/>
      <c r="D35" s="410"/>
      <c r="E35" s="410"/>
      <c r="F35" s="410"/>
    </row>
    <row r="36" spans="1:10" ht="30.6" thickBot="1">
      <c r="A36" s="260"/>
      <c r="B36" s="411" t="s">
        <v>266</v>
      </c>
      <c r="C36" s="411"/>
      <c r="D36" s="411"/>
      <c r="E36" s="411"/>
      <c r="F36" s="411"/>
      <c r="G36" s="411"/>
      <c r="H36" s="411"/>
      <c r="I36" s="261"/>
      <c r="J36" s="262"/>
    </row>
    <row r="37" spans="1:10" ht="34.5" customHeight="1" thickBot="1">
      <c r="A37" s="263"/>
      <c r="B37" s="412"/>
      <c r="C37" s="413"/>
      <c r="D37" s="413"/>
      <c r="E37" s="413"/>
      <c r="F37" s="413"/>
      <c r="G37" s="413"/>
      <c r="H37" s="414"/>
      <c r="I37" s="261"/>
      <c r="J37" s="264"/>
    </row>
    <row r="38" spans="1:10" ht="30.6" thickBot="1">
      <c r="A38" s="265"/>
      <c r="B38" s="415" t="s">
        <v>265</v>
      </c>
      <c r="C38" s="415"/>
      <c r="D38" s="415"/>
      <c r="E38" s="415"/>
      <c r="F38" s="415"/>
      <c r="G38" s="415"/>
      <c r="H38" s="415"/>
      <c r="I38" s="266"/>
      <c r="J38" s="267"/>
    </row>
    <row r="39" spans="1:10" ht="19.5" customHeight="1" thickBot="1">
      <c r="A39" s="12"/>
      <c r="B39" s="12"/>
      <c r="C39" s="12"/>
      <c r="D39" s="13"/>
      <c r="E39" s="14"/>
      <c r="F39" s="14"/>
      <c r="G39" s="14"/>
      <c r="H39" s="14"/>
    </row>
    <row r="40" spans="1:10" ht="18.600000000000001" thickBot="1">
      <c r="A40" s="15" t="s">
        <v>6</v>
      </c>
      <c r="B40" s="453" t="s">
        <v>7</v>
      </c>
      <c r="C40" s="454"/>
      <c r="D40" s="59" t="s">
        <v>8</v>
      </c>
      <c r="E40" s="453" t="s">
        <v>9</v>
      </c>
      <c r="F40" s="454"/>
      <c r="G40" s="453" t="s">
        <v>10</v>
      </c>
      <c r="H40" s="455"/>
      <c r="I40" s="54" t="s">
        <v>64</v>
      </c>
      <c r="J40" s="16" t="s">
        <v>11</v>
      </c>
    </row>
    <row r="41" spans="1:10" ht="24.9" customHeight="1" thickBot="1">
      <c r="A41" s="456" t="s">
        <v>12</v>
      </c>
      <c r="B41" s="457"/>
      <c r="C41" s="457"/>
      <c r="D41" s="457"/>
      <c r="E41" s="457"/>
      <c r="F41" s="457"/>
      <c r="G41" s="457"/>
      <c r="H41" s="457"/>
      <c r="I41" s="458"/>
      <c r="J41" s="459"/>
    </row>
    <row r="42" spans="1:10" ht="40.5" customHeight="1">
      <c r="A42" s="17"/>
      <c r="B42" s="460"/>
      <c r="C42" s="460"/>
      <c r="D42" s="18"/>
      <c r="E42" s="460"/>
      <c r="F42" s="460"/>
      <c r="G42" s="460"/>
      <c r="H42" s="460"/>
      <c r="I42" s="19"/>
      <c r="J42" s="20"/>
    </row>
    <row r="43" spans="1:10" ht="40.5" customHeight="1">
      <c r="A43" s="68"/>
      <c r="B43" s="452"/>
      <c r="C43" s="452"/>
      <c r="D43" s="61"/>
      <c r="E43" s="452"/>
      <c r="F43" s="452"/>
      <c r="G43" s="452"/>
      <c r="H43" s="452"/>
      <c r="I43" s="21"/>
      <c r="J43" s="22"/>
    </row>
    <row r="44" spans="1:10" ht="40.5" customHeight="1">
      <c r="A44" s="68"/>
      <c r="B44" s="452"/>
      <c r="C44" s="452"/>
      <c r="D44" s="61"/>
      <c r="E44" s="452"/>
      <c r="F44" s="452"/>
      <c r="G44" s="452"/>
      <c r="H44" s="452"/>
      <c r="I44" s="21"/>
      <c r="J44" s="22"/>
    </row>
    <row r="45" spans="1:10" ht="40.5" customHeight="1">
      <c r="A45" s="26"/>
      <c r="B45" s="452"/>
      <c r="C45" s="452"/>
      <c r="D45" s="61"/>
      <c r="E45" s="452"/>
      <c r="F45" s="452"/>
      <c r="G45" s="452"/>
      <c r="H45" s="452"/>
      <c r="I45" s="21"/>
      <c r="J45" s="22"/>
    </row>
    <row r="46" spans="1:10" ht="40.5" customHeight="1">
      <c r="A46" s="26"/>
      <c r="B46" s="452"/>
      <c r="C46" s="452"/>
      <c r="D46" s="61"/>
      <c r="E46" s="452"/>
      <c r="F46" s="452"/>
      <c r="G46" s="452"/>
      <c r="H46" s="452"/>
      <c r="I46" s="21"/>
      <c r="J46" s="22"/>
    </row>
    <row r="47" spans="1:10" ht="40.5" customHeight="1">
      <c r="A47" s="26"/>
      <c r="B47" s="452"/>
      <c r="C47" s="452"/>
      <c r="D47" s="61"/>
      <c r="E47" s="452"/>
      <c r="F47" s="452"/>
      <c r="G47" s="452"/>
      <c r="H47" s="452"/>
      <c r="I47" s="21"/>
      <c r="J47" s="22"/>
    </row>
    <row r="48" spans="1:10" ht="40.5" customHeight="1">
      <c r="A48" s="35"/>
      <c r="B48" s="461"/>
      <c r="C48" s="461"/>
      <c r="D48" s="36"/>
      <c r="E48" s="461"/>
      <c r="F48" s="461"/>
      <c r="G48" s="452"/>
      <c r="H48" s="452"/>
      <c r="I48" s="21"/>
      <c r="J48" s="22"/>
    </row>
    <row r="49" spans="1:10" ht="40.5" customHeight="1">
      <c r="A49" s="38"/>
      <c r="B49" s="461"/>
      <c r="C49" s="461"/>
      <c r="D49" s="36"/>
      <c r="E49" s="461"/>
      <c r="F49" s="461"/>
      <c r="G49" s="452"/>
      <c r="H49" s="452"/>
      <c r="I49" s="21"/>
      <c r="J49" s="22"/>
    </row>
    <row r="50" spans="1:10" ht="40.5" customHeight="1">
      <c r="A50" s="38"/>
      <c r="B50" s="461"/>
      <c r="C50" s="461"/>
      <c r="D50" s="36"/>
      <c r="E50" s="461"/>
      <c r="F50" s="461"/>
      <c r="G50" s="452"/>
      <c r="H50" s="452"/>
      <c r="I50" s="21"/>
      <c r="J50" s="22"/>
    </row>
    <row r="51" spans="1:10" ht="40.5" customHeight="1">
      <c r="A51" s="35"/>
      <c r="B51" s="461"/>
      <c r="C51" s="461"/>
      <c r="D51" s="36"/>
      <c r="E51" s="461"/>
      <c r="F51" s="461"/>
      <c r="G51" s="452"/>
      <c r="H51" s="452"/>
      <c r="I51" s="21"/>
      <c r="J51" s="22"/>
    </row>
    <row r="52" spans="1:10" ht="40.5" customHeight="1">
      <c r="A52" s="35"/>
      <c r="B52" s="461"/>
      <c r="C52" s="461"/>
      <c r="D52" s="36"/>
      <c r="E52" s="461"/>
      <c r="F52" s="461"/>
      <c r="G52" s="452"/>
      <c r="H52" s="452"/>
      <c r="I52" s="21"/>
      <c r="J52" s="22"/>
    </row>
    <row r="53" spans="1:10" ht="40.5" customHeight="1">
      <c r="A53" s="38"/>
      <c r="B53" s="461"/>
      <c r="C53" s="461"/>
      <c r="D53" s="36"/>
      <c r="E53" s="461"/>
      <c r="F53" s="461"/>
      <c r="G53" s="452"/>
      <c r="H53" s="452"/>
      <c r="I53" s="21"/>
      <c r="J53" s="22"/>
    </row>
    <row r="54" spans="1:10" ht="40.5" customHeight="1">
      <c r="A54" s="38"/>
      <c r="B54" s="461"/>
      <c r="C54" s="461"/>
      <c r="D54" s="36"/>
      <c r="E54" s="461"/>
      <c r="F54" s="461"/>
      <c r="G54" s="452"/>
      <c r="H54" s="452"/>
      <c r="I54" s="21"/>
      <c r="J54" s="22"/>
    </row>
    <row r="55" spans="1:10" ht="40.5" customHeight="1">
      <c r="A55" s="38"/>
      <c r="B55" s="461"/>
      <c r="C55" s="461"/>
      <c r="D55" s="36"/>
      <c r="E55" s="452"/>
      <c r="F55" s="452"/>
      <c r="G55" s="452"/>
      <c r="H55" s="452"/>
      <c r="I55" s="21"/>
      <c r="J55" s="22"/>
    </row>
    <row r="56" spans="1:10" ht="40.5" customHeight="1">
      <c r="A56" s="38"/>
      <c r="B56" s="461"/>
      <c r="C56" s="461"/>
      <c r="D56" s="36"/>
      <c r="E56" s="461"/>
      <c r="F56" s="461"/>
      <c r="G56" s="452"/>
      <c r="H56" s="452"/>
      <c r="I56" s="21"/>
      <c r="J56" s="22"/>
    </row>
    <row r="57" spans="1:10" ht="40.5" customHeight="1">
      <c r="A57" s="38"/>
      <c r="B57" s="461"/>
      <c r="C57" s="461"/>
      <c r="D57" s="36"/>
      <c r="E57" s="461"/>
      <c r="F57" s="461"/>
      <c r="G57" s="452"/>
      <c r="H57" s="452"/>
      <c r="I57" s="21"/>
      <c r="J57" s="22"/>
    </row>
    <row r="58" spans="1:10" ht="40.5" customHeight="1">
      <c r="A58" s="38"/>
      <c r="B58" s="461"/>
      <c r="C58" s="461"/>
      <c r="D58" s="36"/>
      <c r="E58" s="461"/>
      <c r="F58" s="461"/>
      <c r="G58" s="452"/>
      <c r="H58" s="452"/>
      <c r="I58" s="21"/>
      <c r="J58" s="22"/>
    </row>
    <row r="59" spans="1:10" ht="40.5" customHeight="1">
      <c r="A59" s="38"/>
      <c r="B59" s="461"/>
      <c r="C59" s="461"/>
      <c r="D59" s="36"/>
      <c r="E59" s="461"/>
      <c r="F59" s="461"/>
      <c r="G59" s="452"/>
      <c r="H59" s="452"/>
      <c r="I59" s="21"/>
      <c r="J59" s="22"/>
    </row>
    <row r="60" spans="1:10" ht="40.5" customHeight="1">
      <c r="A60" s="38"/>
      <c r="B60" s="461"/>
      <c r="C60" s="461"/>
      <c r="D60" s="36"/>
      <c r="E60" s="461"/>
      <c r="F60" s="461"/>
      <c r="G60" s="452"/>
      <c r="H60" s="452"/>
      <c r="I60" s="21"/>
      <c r="J60" s="22"/>
    </row>
    <row r="61" spans="1:10" ht="40.5" customHeight="1" thickBot="1">
      <c r="A61" s="41"/>
      <c r="B61" s="462"/>
      <c r="C61" s="462"/>
      <c r="D61" s="67"/>
      <c r="E61" s="462"/>
      <c r="F61" s="462"/>
      <c r="G61" s="463"/>
      <c r="H61" s="463"/>
      <c r="I61" s="24"/>
      <c r="J61" s="25"/>
    </row>
    <row r="62" spans="1:10" ht="24.9" customHeight="1" thickBot="1">
      <c r="A62" s="464" t="s">
        <v>22</v>
      </c>
      <c r="B62" s="458"/>
      <c r="C62" s="458"/>
      <c r="D62" s="458"/>
      <c r="E62" s="458"/>
      <c r="F62" s="458"/>
      <c r="G62" s="458"/>
      <c r="H62" s="458"/>
      <c r="I62" s="458"/>
      <c r="J62" s="459"/>
    </row>
    <row r="63" spans="1:10" ht="50.25" customHeight="1">
      <c r="A63" s="42"/>
      <c r="B63" s="465"/>
      <c r="C63" s="465"/>
      <c r="D63" s="43"/>
      <c r="E63" s="465"/>
      <c r="F63" s="465"/>
      <c r="G63" s="466"/>
      <c r="H63" s="466"/>
      <c r="I63" s="44"/>
      <c r="J63" s="45"/>
    </row>
    <row r="64" spans="1:10" ht="50.25" customHeight="1">
      <c r="A64" s="35"/>
      <c r="B64" s="461"/>
      <c r="C64" s="461"/>
      <c r="D64" s="36"/>
      <c r="E64" s="461"/>
      <c r="F64" s="461"/>
      <c r="G64" s="467"/>
      <c r="H64" s="467"/>
      <c r="I64" s="46"/>
      <c r="J64" s="47"/>
    </row>
    <row r="65" spans="1:10" ht="50.25" customHeight="1">
      <c r="A65" s="35"/>
      <c r="B65" s="461"/>
      <c r="C65" s="461"/>
      <c r="D65" s="36"/>
      <c r="E65" s="461"/>
      <c r="F65" s="461"/>
      <c r="G65" s="467"/>
      <c r="H65" s="467"/>
      <c r="I65" s="46"/>
      <c r="J65" s="47"/>
    </row>
    <row r="66" spans="1:10" ht="50.25" customHeight="1" thickBot="1">
      <c r="A66" s="50"/>
      <c r="B66" s="462"/>
      <c r="C66" s="462"/>
      <c r="D66" s="67"/>
      <c r="E66" s="462"/>
      <c r="F66" s="462"/>
      <c r="G66" s="474"/>
      <c r="H66" s="474"/>
      <c r="I66" s="46"/>
      <c r="J66" s="47"/>
    </row>
    <row r="67" spans="1:10" ht="36.75" customHeight="1" thickBot="1">
      <c r="A67" s="260"/>
      <c r="B67" s="411" t="s">
        <v>266</v>
      </c>
      <c r="C67" s="411"/>
      <c r="D67" s="411"/>
      <c r="E67" s="411"/>
      <c r="F67" s="411"/>
      <c r="G67" s="411"/>
      <c r="H67" s="411"/>
      <c r="I67" s="261"/>
      <c r="J67" s="262"/>
    </row>
    <row r="68" spans="1:10" ht="46.5" customHeight="1" thickBot="1">
      <c r="A68" s="263"/>
      <c r="B68" s="412"/>
      <c r="C68" s="413"/>
      <c r="D68" s="413"/>
      <c r="E68" s="413"/>
      <c r="F68" s="413"/>
      <c r="G68" s="413"/>
      <c r="H68" s="414"/>
      <c r="I68" s="261"/>
      <c r="J68" s="264"/>
    </row>
    <row r="69" spans="1:10" ht="36" customHeight="1" thickBot="1">
      <c r="A69" s="265"/>
      <c r="B69" s="415" t="s">
        <v>265</v>
      </c>
      <c r="C69" s="415"/>
      <c r="D69" s="415"/>
      <c r="E69" s="415"/>
      <c r="F69" s="415"/>
      <c r="G69" s="415"/>
      <c r="H69" s="415"/>
      <c r="I69" s="266"/>
      <c r="J69" s="267"/>
    </row>
    <row r="70" spans="1:10" ht="19.5" customHeight="1" thickBot="1">
      <c r="A70" s="2"/>
    </row>
    <row r="71" spans="1:10" ht="37.5" customHeight="1" thickBot="1">
      <c r="A71" s="468" t="s">
        <v>23</v>
      </c>
      <c r="B71" s="469"/>
      <c r="C71" s="469"/>
      <c r="D71" s="469"/>
      <c r="E71" s="469"/>
      <c r="F71" s="469"/>
      <c r="G71" s="469"/>
      <c r="H71" s="469"/>
      <c r="I71" s="469"/>
      <c r="J71" s="470"/>
    </row>
    <row r="72" spans="1:10" ht="45" customHeight="1" thickBot="1">
      <c r="A72" s="15" t="s">
        <v>6</v>
      </c>
      <c r="B72" s="453" t="s">
        <v>7</v>
      </c>
      <c r="C72" s="454"/>
      <c r="D72" s="59" t="s">
        <v>8</v>
      </c>
      <c r="E72" s="453" t="s">
        <v>9</v>
      </c>
      <c r="F72" s="454"/>
      <c r="G72" s="453" t="s">
        <v>10</v>
      </c>
      <c r="H72" s="455"/>
      <c r="I72" s="54" t="s">
        <v>73</v>
      </c>
      <c r="J72" s="16" t="s">
        <v>11</v>
      </c>
    </row>
    <row r="73" spans="1:10" ht="39.9" customHeight="1" thickBot="1">
      <c r="A73" s="471" t="s">
        <v>57</v>
      </c>
      <c r="B73" s="472"/>
      <c r="C73" s="472"/>
      <c r="D73" s="472"/>
      <c r="E73" s="472"/>
      <c r="F73" s="472"/>
      <c r="G73" s="472"/>
      <c r="H73" s="472"/>
      <c r="I73" s="472"/>
      <c r="J73" s="473"/>
    </row>
    <row r="74" spans="1:10" ht="42" customHeight="1">
      <c r="A74" s="48"/>
      <c r="B74" s="465"/>
      <c r="C74" s="465"/>
      <c r="D74" s="43"/>
      <c r="E74" s="465"/>
      <c r="F74" s="465"/>
      <c r="G74" s="460"/>
      <c r="H74" s="460"/>
      <c r="I74" s="19"/>
      <c r="J74" s="20"/>
    </row>
    <row r="75" spans="1:10" ht="42" customHeight="1">
      <c r="A75" s="38"/>
      <c r="B75" s="461"/>
      <c r="C75" s="461"/>
      <c r="D75" s="36"/>
      <c r="E75" s="461"/>
      <c r="F75" s="461"/>
      <c r="G75" s="484"/>
      <c r="H75" s="484"/>
      <c r="I75" s="21"/>
      <c r="J75" s="22"/>
    </row>
    <row r="76" spans="1:10" ht="24" customHeight="1" thickBot="1">
      <c r="A76" s="41"/>
      <c r="B76" s="462"/>
      <c r="C76" s="462"/>
      <c r="D76" s="67"/>
      <c r="E76" s="462"/>
      <c r="F76" s="462"/>
      <c r="G76" s="475"/>
      <c r="H76" s="475"/>
      <c r="I76" s="24"/>
      <c r="J76" s="25"/>
    </row>
    <row r="77" spans="1:10" ht="39" customHeight="1" thickBot="1">
      <c r="A77" s="476" t="s">
        <v>24</v>
      </c>
      <c r="B77" s="477"/>
      <c r="C77" s="477"/>
      <c r="D77" s="477"/>
      <c r="E77" s="477"/>
      <c r="F77" s="477"/>
      <c r="G77" s="477"/>
      <c r="H77" s="477"/>
      <c r="I77" s="478"/>
      <c r="J77" s="479"/>
    </row>
    <row r="78" spans="1:10" ht="39" customHeight="1">
      <c r="A78" s="30"/>
      <c r="B78" s="480"/>
      <c r="C78" s="480"/>
      <c r="D78" s="29"/>
      <c r="E78" s="481"/>
      <c r="F78" s="482"/>
      <c r="G78" s="481"/>
      <c r="H78" s="483"/>
      <c r="I78" s="58"/>
      <c r="J78" s="33"/>
    </row>
    <row r="79" spans="1:10" ht="42.75" customHeight="1" thickBot="1">
      <c r="A79" s="30"/>
      <c r="B79" s="480"/>
      <c r="C79" s="480"/>
      <c r="D79" s="29"/>
      <c r="E79" s="481"/>
      <c r="F79" s="482"/>
      <c r="G79" s="490"/>
      <c r="H79" s="491"/>
      <c r="I79" s="24"/>
      <c r="J79" s="25"/>
    </row>
    <row r="80" spans="1:10" ht="42" customHeight="1" thickBot="1">
      <c r="A80" s="471" t="s">
        <v>58</v>
      </c>
      <c r="B80" s="472"/>
      <c r="C80" s="472"/>
      <c r="D80" s="472"/>
      <c r="E80" s="472"/>
      <c r="F80" s="472"/>
      <c r="G80" s="472"/>
      <c r="H80" s="472"/>
      <c r="I80" s="472"/>
      <c r="J80" s="473"/>
    </row>
    <row r="81" spans="1:10" ht="42" customHeight="1">
      <c r="A81" s="42"/>
      <c r="B81" s="465"/>
      <c r="C81" s="465"/>
      <c r="D81" s="62"/>
      <c r="E81" s="492"/>
      <c r="F81" s="492"/>
      <c r="G81" s="493"/>
      <c r="H81" s="493"/>
      <c r="I81" s="19"/>
      <c r="J81" s="20"/>
    </row>
    <row r="82" spans="1:10" ht="42" customHeight="1">
      <c r="A82" s="35"/>
      <c r="B82" s="461"/>
      <c r="C82" s="461"/>
      <c r="D82" s="64"/>
      <c r="E82" s="485"/>
      <c r="F82" s="485"/>
      <c r="G82" s="486"/>
      <c r="H82" s="486"/>
      <c r="I82" s="21"/>
      <c r="J82" s="22"/>
    </row>
    <row r="83" spans="1:10" ht="40.5" customHeight="1" thickBot="1">
      <c r="A83" s="51"/>
      <c r="B83" s="487"/>
      <c r="C83" s="487"/>
      <c r="D83" s="55"/>
      <c r="E83" s="488"/>
      <c r="F83" s="488"/>
      <c r="G83" s="489"/>
      <c r="H83" s="489"/>
      <c r="I83" s="39"/>
      <c r="J83" s="40"/>
    </row>
    <row r="84" spans="1:10" ht="43.5" customHeight="1" thickBot="1">
      <c r="A84" s="495" t="s">
        <v>47</v>
      </c>
      <c r="B84" s="496"/>
      <c r="C84" s="496"/>
      <c r="D84" s="496"/>
      <c r="E84" s="496"/>
      <c r="F84" s="496"/>
      <c r="G84" s="496"/>
      <c r="H84" s="496"/>
      <c r="I84" s="496"/>
      <c r="J84" s="497"/>
    </row>
    <row r="85" spans="1:10" ht="43.5" customHeight="1">
      <c r="A85" s="66"/>
      <c r="B85" s="500"/>
      <c r="C85" s="500"/>
      <c r="D85" s="34"/>
      <c r="E85" s="499"/>
      <c r="F85" s="499"/>
      <c r="G85" s="499"/>
      <c r="H85" s="499"/>
      <c r="I85" s="52"/>
      <c r="J85" s="52"/>
    </row>
    <row r="86" spans="1:10" ht="43.5" customHeight="1">
      <c r="A86" s="60"/>
      <c r="B86" s="461"/>
      <c r="C86" s="461"/>
      <c r="D86" s="61"/>
      <c r="E86" s="501"/>
      <c r="F86" s="501"/>
      <c r="G86" s="501"/>
      <c r="H86" s="501"/>
      <c r="I86" s="21"/>
      <c r="J86" s="21"/>
    </row>
    <row r="87" spans="1:10" ht="22.5" customHeight="1" thickBot="1">
      <c r="A87" s="65"/>
      <c r="B87" s="487"/>
      <c r="C87" s="487"/>
      <c r="D87" s="31"/>
      <c r="E87" s="494"/>
      <c r="F87" s="494"/>
      <c r="G87" s="494"/>
      <c r="H87" s="494"/>
      <c r="I87" s="39"/>
      <c r="J87" s="39"/>
    </row>
    <row r="88" spans="1:10" ht="49.5" customHeight="1" thickBot="1">
      <c r="A88" s="495" t="s">
        <v>59</v>
      </c>
      <c r="B88" s="496"/>
      <c r="C88" s="496"/>
      <c r="D88" s="496"/>
      <c r="E88" s="496"/>
      <c r="F88" s="496"/>
      <c r="G88" s="496"/>
      <c r="H88" s="496"/>
      <c r="I88" s="496"/>
      <c r="J88" s="497"/>
    </row>
    <row r="89" spans="1:10" ht="42" customHeight="1">
      <c r="A89" s="28"/>
      <c r="B89" s="498"/>
      <c r="C89" s="498"/>
      <c r="D89" s="56"/>
      <c r="E89" s="499"/>
      <c r="F89" s="499"/>
      <c r="G89" s="499"/>
      <c r="H89" s="499"/>
      <c r="I89" s="52"/>
      <c r="J89" s="53"/>
    </row>
    <row r="90" spans="1:10" ht="38.25" customHeight="1" thickBot="1">
      <c r="A90" s="23"/>
      <c r="B90" s="502"/>
      <c r="C90" s="502"/>
      <c r="D90" s="57"/>
      <c r="E90" s="503"/>
      <c r="F90" s="503"/>
      <c r="G90" s="503"/>
      <c r="H90" s="503"/>
      <c r="I90" s="24"/>
      <c r="J90" s="25"/>
    </row>
    <row r="91" spans="1:10" ht="49.5" customHeight="1" thickBot="1">
      <c r="A91" s="504" t="s">
        <v>45</v>
      </c>
      <c r="B91" s="478"/>
      <c r="C91" s="478"/>
      <c r="D91" s="478"/>
      <c r="E91" s="478"/>
      <c r="F91" s="478"/>
      <c r="G91" s="478"/>
      <c r="H91" s="478"/>
      <c r="I91" s="478"/>
      <c r="J91" s="479"/>
    </row>
    <row r="92" spans="1:10" ht="42" customHeight="1">
      <c r="A92" s="17"/>
      <c r="B92" s="460"/>
      <c r="C92" s="460"/>
      <c r="D92" s="63"/>
      <c r="E92" s="505"/>
      <c r="F92" s="505"/>
      <c r="G92" s="505"/>
      <c r="H92" s="505"/>
      <c r="I92" s="19"/>
      <c r="J92" s="20"/>
    </row>
    <row r="93" spans="1:10" ht="36.75" customHeight="1" thickBot="1">
      <c r="A93" s="23"/>
      <c r="B93" s="502"/>
      <c r="C93" s="502"/>
      <c r="D93" s="57"/>
      <c r="E93" s="503"/>
      <c r="F93" s="503"/>
      <c r="G93" s="503"/>
      <c r="H93" s="503"/>
      <c r="I93" s="24"/>
      <c r="J93" s="25"/>
    </row>
    <row r="94" spans="1:10" ht="49.5" customHeight="1" thickBot="1">
      <c r="A94" s="504" t="s">
        <v>46</v>
      </c>
      <c r="B94" s="478"/>
      <c r="C94" s="478"/>
      <c r="D94" s="478"/>
      <c r="E94" s="478"/>
      <c r="F94" s="478"/>
      <c r="G94" s="478"/>
      <c r="H94" s="478"/>
      <c r="I94" s="478"/>
      <c r="J94" s="479"/>
    </row>
    <row r="95" spans="1:10" ht="42" customHeight="1">
      <c r="A95" s="17"/>
      <c r="B95" s="460"/>
      <c r="C95" s="460"/>
      <c r="D95" s="63"/>
      <c r="E95" s="505"/>
      <c r="F95" s="505"/>
      <c r="G95" s="505"/>
      <c r="H95" s="505"/>
      <c r="I95" s="19"/>
      <c r="J95" s="20"/>
    </row>
    <row r="96" spans="1:10" ht="22.5" customHeight="1" thickBot="1">
      <c r="A96" s="23"/>
      <c r="B96" s="502"/>
      <c r="C96" s="502"/>
      <c r="D96" s="57"/>
      <c r="E96" s="503"/>
      <c r="F96" s="503"/>
      <c r="G96" s="503"/>
      <c r="H96" s="503"/>
      <c r="I96" s="24"/>
      <c r="J96" s="25"/>
    </row>
    <row r="97" spans="1:10" ht="49.5" customHeight="1" thickBot="1">
      <c r="A97" s="504" t="s">
        <v>48</v>
      </c>
      <c r="B97" s="478"/>
      <c r="C97" s="478"/>
      <c r="D97" s="478"/>
      <c r="E97" s="478"/>
      <c r="F97" s="478"/>
      <c r="G97" s="478"/>
      <c r="H97" s="478"/>
      <c r="I97" s="478"/>
      <c r="J97" s="479"/>
    </row>
    <row r="98" spans="1:10" ht="42" customHeight="1">
      <c r="A98" s="17"/>
      <c r="B98" s="460"/>
      <c r="C98" s="460"/>
      <c r="D98" s="63"/>
      <c r="E98" s="505"/>
      <c r="F98" s="505"/>
      <c r="G98" s="505"/>
      <c r="H98" s="505"/>
      <c r="I98" s="19"/>
      <c r="J98" s="20"/>
    </row>
    <row r="99" spans="1:10" ht="18.600000000000001" thickBot="1">
      <c r="A99" s="23"/>
      <c r="B99" s="502"/>
      <c r="C99" s="502"/>
      <c r="D99" s="57"/>
      <c r="E99" s="503"/>
      <c r="F99" s="503"/>
      <c r="G99" s="503"/>
      <c r="H99" s="503"/>
      <c r="I99" s="24"/>
      <c r="J99" s="25"/>
    </row>
  </sheetData>
  <mergeCells count="169">
    <mergeCell ref="B99:C99"/>
    <mergeCell ref="E99:F99"/>
    <mergeCell ref="G99:H99"/>
    <mergeCell ref="B96:C96"/>
    <mergeCell ref="E96:F96"/>
    <mergeCell ref="G96:H96"/>
    <mergeCell ref="A97:J97"/>
    <mergeCell ref="B98:C98"/>
    <mergeCell ref="E98:F98"/>
    <mergeCell ref="G98:H98"/>
    <mergeCell ref="B93:C93"/>
    <mergeCell ref="E93:F93"/>
    <mergeCell ref="G93:H93"/>
    <mergeCell ref="A94:J94"/>
    <mergeCell ref="B95:C95"/>
    <mergeCell ref="E95:F95"/>
    <mergeCell ref="G95:H95"/>
    <mergeCell ref="B90:C90"/>
    <mergeCell ref="E90:F90"/>
    <mergeCell ref="G90:H90"/>
    <mergeCell ref="A91:J91"/>
    <mergeCell ref="B92:C92"/>
    <mergeCell ref="E92:F92"/>
    <mergeCell ref="G92:H92"/>
    <mergeCell ref="B87:C87"/>
    <mergeCell ref="E87:F87"/>
    <mergeCell ref="G87:H87"/>
    <mergeCell ref="A88:J88"/>
    <mergeCell ref="B89:C89"/>
    <mergeCell ref="E89:F89"/>
    <mergeCell ref="G89:H89"/>
    <mergeCell ref="A84:J84"/>
    <mergeCell ref="B85:C85"/>
    <mergeCell ref="E85:F85"/>
    <mergeCell ref="G85:H85"/>
    <mergeCell ref="B86:C86"/>
    <mergeCell ref="E86:F86"/>
    <mergeCell ref="G86:H86"/>
    <mergeCell ref="B82:C82"/>
    <mergeCell ref="E82:F82"/>
    <mergeCell ref="G82:H82"/>
    <mergeCell ref="B83:C83"/>
    <mergeCell ref="E83:F83"/>
    <mergeCell ref="G83:H83"/>
    <mergeCell ref="B79:C79"/>
    <mergeCell ref="E79:F79"/>
    <mergeCell ref="G79:H79"/>
    <mergeCell ref="A80:J80"/>
    <mergeCell ref="B81:C81"/>
    <mergeCell ref="E81:F81"/>
    <mergeCell ref="G81:H81"/>
    <mergeCell ref="B76:C76"/>
    <mergeCell ref="E76:F76"/>
    <mergeCell ref="G76:H76"/>
    <mergeCell ref="A77:J77"/>
    <mergeCell ref="B78:C78"/>
    <mergeCell ref="E78:F78"/>
    <mergeCell ref="G78:H78"/>
    <mergeCell ref="B74:C74"/>
    <mergeCell ref="E74:F74"/>
    <mergeCell ref="G74:H74"/>
    <mergeCell ref="B75:C75"/>
    <mergeCell ref="E75:F75"/>
    <mergeCell ref="G75:H75"/>
    <mergeCell ref="B69:H69"/>
    <mergeCell ref="A71:J71"/>
    <mergeCell ref="B72:C72"/>
    <mergeCell ref="E72:F72"/>
    <mergeCell ref="G72:H72"/>
    <mergeCell ref="A73:J73"/>
    <mergeCell ref="G65:H65"/>
    <mergeCell ref="B66:C66"/>
    <mergeCell ref="E66:F66"/>
    <mergeCell ref="G66:H66"/>
    <mergeCell ref="B67:H67"/>
    <mergeCell ref="B68:H68"/>
    <mergeCell ref="B61:C61"/>
    <mergeCell ref="E61:F61"/>
    <mergeCell ref="G61:H61"/>
    <mergeCell ref="A62:J62"/>
    <mergeCell ref="B63:C63"/>
    <mergeCell ref="E63:F65"/>
    <mergeCell ref="G63:H63"/>
    <mergeCell ref="B64:C64"/>
    <mergeCell ref="G64:H64"/>
    <mergeCell ref="B65:C65"/>
    <mergeCell ref="B59:C59"/>
    <mergeCell ref="E59:F59"/>
    <mergeCell ref="G59:H59"/>
    <mergeCell ref="B60:C60"/>
    <mergeCell ref="E60:F60"/>
    <mergeCell ref="G60:H60"/>
    <mergeCell ref="B57:C57"/>
    <mergeCell ref="E57:F57"/>
    <mergeCell ref="G57:H57"/>
    <mergeCell ref="B58:C58"/>
    <mergeCell ref="E58:F58"/>
    <mergeCell ref="G58:H58"/>
    <mergeCell ref="B55:C55"/>
    <mergeCell ref="E55:F55"/>
    <mergeCell ref="G55:H55"/>
    <mergeCell ref="B56:C56"/>
    <mergeCell ref="E56:F56"/>
    <mergeCell ref="G56:H56"/>
    <mergeCell ref="B53:C53"/>
    <mergeCell ref="E53:F53"/>
    <mergeCell ref="G53:H53"/>
    <mergeCell ref="B54:C54"/>
    <mergeCell ref="E54:F54"/>
    <mergeCell ref="G54:H54"/>
    <mergeCell ref="B51:C51"/>
    <mergeCell ref="E51:F51"/>
    <mergeCell ref="G51:H51"/>
    <mergeCell ref="B52:C52"/>
    <mergeCell ref="E52:F52"/>
    <mergeCell ref="G52:H52"/>
    <mergeCell ref="B49:C49"/>
    <mergeCell ref="E49:F49"/>
    <mergeCell ref="G49:H49"/>
    <mergeCell ref="B50:C50"/>
    <mergeCell ref="E50:F50"/>
    <mergeCell ref="G50:H50"/>
    <mergeCell ref="B47:C47"/>
    <mergeCell ref="E47:F47"/>
    <mergeCell ref="G47:H47"/>
    <mergeCell ref="B48:C48"/>
    <mergeCell ref="E48:F48"/>
    <mergeCell ref="G48:H48"/>
    <mergeCell ref="B45:C45"/>
    <mergeCell ref="E45:F45"/>
    <mergeCell ref="G45:H45"/>
    <mergeCell ref="B46:C46"/>
    <mergeCell ref="E46:F46"/>
    <mergeCell ref="G46:H46"/>
    <mergeCell ref="B43:C43"/>
    <mergeCell ref="E43:F43"/>
    <mergeCell ref="G43:H43"/>
    <mergeCell ref="B44:C44"/>
    <mergeCell ref="E44:F44"/>
    <mergeCell ref="G44:H44"/>
    <mergeCell ref="B38:H38"/>
    <mergeCell ref="B40:C40"/>
    <mergeCell ref="E40:F40"/>
    <mergeCell ref="G40:H40"/>
    <mergeCell ref="A41:J41"/>
    <mergeCell ref="B42:C42"/>
    <mergeCell ref="E42:F42"/>
    <mergeCell ref="G42:H42"/>
    <mergeCell ref="B1:F1"/>
    <mergeCell ref="B2:H2"/>
    <mergeCell ref="B3:H3"/>
    <mergeCell ref="B4:H4"/>
    <mergeCell ref="A6:B8"/>
    <mergeCell ref="C6:J8"/>
    <mergeCell ref="B35:F35"/>
    <mergeCell ref="B36:H36"/>
    <mergeCell ref="B37:H37"/>
    <mergeCell ref="A9:B10"/>
    <mergeCell ref="C9:J10"/>
    <mergeCell ref="A11:B12"/>
    <mergeCell ref="C11:J12"/>
    <mergeCell ref="A13:B14"/>
    <mergeCell ref="C13:J14"/>
    <mergeCell ref="C16:G16"/>
    <mergeCell ref="D33:E33"/>
    <mergeCell ref="D34:E34"/>
    <mergeCell ref="A17:C17"/>
    <mergeCell ref="A26:C26"/>
    <mergeCell ref="D26:F26"/>
  </mergeCells>
  <printOptions horizontalCentered="1" verticalCentered="1"/>
  <pageMargins left="0.23622047244094491" right="0.23622047244094491" top="0.74803149606299213" bottom="0.74803149606299213" header="0.31496062992125984" footer="0.31496062992125984"/>
  <pageSetup paperSize="9" scale="54" orientation="portrait" r:id="rId1"/>
  <headerFooter>
    <oddFooter>&amp;C&amp;Z&amp;F</oddFooter>
  </headerFooter>
  <rowBreaks count="2" manualBreakCount="2">
    <brk id="35" max="9" man="1"/>
    <brk id="66" max="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92"/>
  <sheetViews>
    <sheetView view="pageBreakPreview" topLeftCell="A49" zoomScale="55" zoomScaleNormal="55" zoomScaleSheetLayoutView="55" zoomScalePageLayoutView="55" workbookViewId="0">
      <selection activeCell="B55" sqref="B55:C55"/>
    </sheetView>
  </sheetViews>
  <sheetFormatPr baseColWidth="10" defaultRowHeight="14.4"/>
  <cols>
    <col min="1" max="1" width="21.44140625" style="121" customWidth="1"/>
    <col min="2" max="3" width="20.6640625" style="121" customWidth="1"/>
    <col min="4" max="4" width="7.6640625" style="121" bestFit="1" customWidth="1"/>
    <col min="5" max="8" width="20.6640625" style="121" customWidth="1"/>
    <col min="9" max="237" width="11.5546875" style="121"/>
    <col min="238" max="238" width="21.44140625" style="121" customWidth="1"/>
    <col min="239" max="240" width="20.6640625" style="121" customWidth="1"/>
    <col min="241" max="241" width="7.6640625" style="121" bestFit="1" customWidth="1"/>
    <col min="242" max="245" width="20.6640625" style="121" customWidth="1"/>
    <col min="246" max="247" width="11.5546875" style="121"/>
    <col min="248" max="254" width="11.44140625" style="121" customWidth="1"/>
    <col min="255" max="493" width="11.5546875" style="121"/>
    <col min="494" max="494" width="21.44140625" style="121" customWidth="1"/>
    <col min="495" max="496" width="20.6640625" style="121" customWidth="1"/>
    <col min="497" max="497" width="7.6640625" style="121" bestFit="1" customWidth="1"/>
    <col min="498" max="501" width="20.6640625" style="121" customWidth="1"/>
    <col min="502" max="503" width="11.5546875" style="121"/>
    <col min="504" max="510" width="11.44140625" style="121" customWidth="1"/>
    <col min="511" max="749" width="11.5546875" style="121"/>
    <col min="750" max="750" width="21.44140625" style="121" customWidth="1"/>
    <col min="751" max="752" width="20.6640625" style="121" customWidth="1"/>
    <col min="753" max="753" width="7.6640625" style="121" bestFit="1" customWidth="1"/>
    <col min="754" max="757" width="20.6640625" style="121" customWidth="1"/>
    <col min="758" max="759" width="11.5546875" style="121"/>
    <col min="760" max="766" width="11.44140625" style="121" customWidth="1"/>
    <col min="767" max="1005" width="11.5546875" style="121"/>
    <col min="1006" max="1006" width="21.44140625" style="121" customWidth="1"/>
    <col min="1007" max="1008" width="20.6640625" style="121" customWidth="1"/>
    <col min="1009" max="1009" width="7.6640625" style="121" bestFit="1" customWidth="1"/>
    <col min="1010" max="1013" width="20.6640625" style="121" customWidth="1"/>
    <col min="1014" max="1015" width="11.5546875" style="121"/>
    <col min="1016" max="1022" width="11.44140625" style="121" customWidth="1"/>
    <col min="1023" max="1261" width="11.5546875" style="121"/>
    <col min="1262" max="1262" width="21.44140625" style="121" customWidth="1"/>
    <col min="1263" max="1264" width="20.6640625" style="121" customWidth="1"/>
    <col min="1265" max="1265" width="7.6640625" style="121" bestFit="1" customWidth="1"/>
    <col min="1266" max="1269" width="20.6640625" style="121" customWidth="1"/>
    <col min="1270" max="1271" width="11.5546875" style="121"/>
    <col min="1272" max="1278" width="11.44140625" style="121" customWidth="1"/>
    <col min="1279" max="1517" width="11.5546875" style="121"/>
    <col min="1518" max="1518" width="21.44140625" style="121" customWidth="1"/>
    <col min="1519" max="1520" width="20.6640625" style="121" customWidth="1"/>
    <col min="1521" max="1521" width="7.6640625" style="121" bestFit="1" customWidth="1"/>
    <col min="1522" max="1525" width="20.6640625" style="121" customWidth="1"/>
    <col min="1526" max="1527" width="11.5546875" style="121"/>
    <col min="1528" max="1534" width="11.44140625" style="121" customWidth="1"/>
    <col min="1535" max="1773" width="11.5546875" style="121"/>
    <col min="1774" max="1774" width="21.44140625" style="121" customWidth="1"/>
    <col min="1775" max="1776" width="20.6640625" style="121" customWidth="1"/>
    <col min="1777" max="1777" width="7.6640625" style="121" bestFit="1" customWidth="1"/>
    <col min="1778" max="1781" width="20.6640625" style="121" customWidth="1"/>
    <col min="1782" max="1783" width="11.5546875" style="121"/>
    <col min="1784" max="1790" width="11.44140625" style="121" customWidth="1"/>
    <col min="1791" max="2029" width="11.5546875" style="121"/>
    <col min="2030" max="2030" width="21.44140625" style="121" customWidth="1"/>
    <col min="2031" max="2032" width="20.6640625" style="121" customWidth="1"/>
    <col min="2033" max="2033" width="7.6640625" style="121" bestFit="1" customWidth="1"/>
    <col min="2034" max="2037" width="20.6640625" style="121" customWidth="1"/>
    <col min="2038" max="2039" width="11.5546875" style="121"/>
    <col min="2040" max="2046" width="11.44140625" style="121" customWidth="1"/>
    <col min="2047" max="2285" width="11.5546875" style="121"/>
    <col min="2286" max="2286" width="21.44140625" style="121" customWidth="1"/>
    <col min="2287" max="2288" width="20.6640625" style="121" customWidth="1"/>
    <col min="2289" max="2289" width="7.6640625" style="121" bestFit="1" customWidth="1"/>
    <col min="2290" max="2293" width="20.6640625" style="121" customWidth="1"/>
    <col min="2294" max="2295" width="11.5546875" style="121"/>
    <col min="2296" max="2302" width="11.44140625" style="121" customWidth="1"/>
    <col min="2303" max="2541" width="11.5546875" style="121"/>
    <col min="2542" max="2542" width="21.44140625" style="121" customWidth="1"/>
    <col min="2543" max="2544" width="20.6640625" style="121" customWidth="1"/>
    <col min="2545" max="2545" width="7.6640625" style="121" bestFit="1" customWidth="1"/>
    <col min="2546" max="2549" width="20.6640625" style="121" customWidth="1"/>
    <col min="2550" max="2551" width="11.5546875" style="121"/>
    <col min="2552" max="2558" width="11.44140625" style="121" customWidth="1"/>
    <col min="2559" max="2797" width="11.5546875" style="121"/>
    <col min="2798" max="2798" width="21.44140625" style="121" customWidth="1"/>
    <col min="2799" max="2800" width="20.6640625" style="121" customWidth="1"/>
    <col min="2801" max="2801" width="7.6640625" style="121" bestFit="1" customWidth="1"/>
    <col min="2802" max="2805" width="20.6640625" style="121" customWidth="1"/>
    <col min="2806" max="2807" width="11.5546875" style="121"/>
    <col min="2808" max="2814" width="11.44140625" style="121" customWidth="1"/>
    <col min="2815" max="3053" width="11.5546875" style="121"/>
    <col min="3054" max="3054" width="21.44140625" style="121" customWidth="1"/>
    <col min="3055" max="3056" width="20.6640625" style="121" customWidth="1"/>
    <col min="3057" max="3057" width="7.6640625" style="121" bestFit="1" customWidth="1"/>
    <col min="3058" max="3061" width="20.6640625" style="121" customWidth="1"/>
    <col min="3062" max="3063" width="11.5546875" style="121"/>
    <col min="3064" max="3070" width="11.44140625" style="121" customWidth="1"/>
    <col min="3071" max="3309" width="11.5546875" style="121"/>
    <col min="3310" max="3310" width="21.44140625" style="121" customWidth="1"/>
    <col min="3311" max="3312" width="20.6640625" style="121" customWidth="1"/>
    <col min="3313" max="3313" width="7.6640625" style="121" bestFit="1" customWidth="1"/>
    <col min="3314" max="3317" width="20.6640625" style="121" customWidth="1"/>
    <col min="3318" max="3319" width="11.5546875" style="121"/>
    <col min="3320" max="3326" width="11.44140625" style="121" customWidth="1"/>
    <col min="3327" max="3565" width="11.5546875" style="121"/>
    <col min="3566" max="3566" width="21.44140625" style="121" customWidth="1"/>
    <col min="3567" max="3568" width="20.6640625" style="121" customWidth="1"/>
    <col min="3569" max="3569" width="7.6640625" style="121" bestFit="1" customWidth="1"/>
    <col min="3570" max="3573" width="20.6640625" style="121" customWidth="1"/>
    <col min="3574" max="3575" width="11.5546875" style="121"/>
    <col min="3576" max="3582" width="11.44140625" style="121" customWidth="1"/>
    <col min="3583" max="3821" width="11.5546875" style="121"/>
    <col min="3822" max="3822" width="21.44140625" style="121" customWidth="1"/>
    <col min="3823" max="3824" width="20.6640625" style="121" customWidth="1"/>
    <col min="3825" max="3825" width="7.6640625" style="121" bestFit="1" customWidth="1"/>
    <col min="3826" max="3829" width="20.6640625" style="121" customWidth="1"/>
    <col min="3830" max="3831" width="11.5546875" style="121"/>
    <col min="3832" max="3838" width="11.44140625" style="121" customWidth="1"/>
    <col min="3839" max="4077" width="11.5546875" style="121"/>
    <col min="4078" max="4078" width="21.44140625" style="121" customWidth="1"/>
    <col min="4079" max="4080" width="20.6640625" style="121" customWidth="1"/>
    <col min="4081" max="4081" width="7.6640625" style="121" bestFit="1" customWidth="1"/>
    <col min="4082" max="4085" width="20.6640625" style="121" customWidth="1"/>
    <col min="4086" max="4087" width="11.5546875" style="121"/>
    <col min="4088" max="4094" width="11.44140625" style="121" customWidth="1"/>
    <col min="4095" max="4333" width="11.5546875" style="121"/>
    <col min="4334" max="4334" width="21.44140625" style="121" customWidth="1"/>
    <col min="4335" max="4336" width="20.6640625" style="121" customWidth="1"/>
    <col min="4337" max="4337" width="7.6640625" style="121" bestFit="1" customWidth="1"/>
    <col min="4338" max="4341" width="20.6640625" style="121" customWidth="1"/>
    <col min="4342" max="4343" width="11.5546875" style="121"/>
    <col min="4344" max="4350" width="11.44140625" style="121" customWidth="1"/>
    <col min="4351" max="4589" width="11.5546875" style="121"/>
    <col min="4590" max="4590" width="21.44140625" style="121" customWidth="1"/>
    <col min="4591" max="4592" width="20.6640625" style="121" customWidth="1"/>
    <col min="4593" max="4593" width="7.6640625" style="121" bestFit="1" customWidth="1"/>
    <col min="4594" max="4597" width="20.6640625" style="121" customWidth="1"/>
    <col min="4598" max="4599" width="11.5546875" style="121"/>
    <col min="4600" max="4606" width="11.44140625" style="121" customWidth="1"/>
    <col min="4607" max="4845" width="11.5546875" style="121"/>
    <col min="4846" max="4846" width="21.44140625" style="121" customWidth="1"/>
    <col min="4847" max="4848" width="20.6640625" style="121" customWidth="1"/>
    <col min="4849" max="4849" width="7.6640625" style="121" bestFit="1" customWidth="1"/>
    <col min="4850" max="4853" width="20.6640625" style="121" customWidth="1"/>
    <col min="4854" max="4855" width="11.5546875" style="121"/>
    <col min="4856" max="4862" width="11.44140625" style="121" customWidth="1"/>
    <col min="4863" max="5101" width="11.5546875" style="121"/>
    <col min="5102" max="5102" width="21.44140625" style="121" customWidth="1"/>
    <col min="5103" max="5104" width="20.6640625" style="121" customWidth="1"/>
    <col min="5105" max="5105" width="7.6640625" style="121" bestFit="1" customWidth="1"/>
    <col min="5106" max="5109" width="20.6640625" style="121" customWidth="1"/>
    <col min="5110" max="5111" width="11.5546875" style="121"/>
    <col min="5112" max="5118" width="11.44140625" style="121" customWidth="1"/>
    <col min="5119" max="5357" width="11.5546875" style="121"/>
    <col min="5358" max="5358" width="21.44140625" style="121" customWidth="1"/>
    <col min="5359" max="5360" width="20.6640625" style="121" customWidth="1"/>
    <col min="5361" max="5361" width="7.6640625" style="121" bestFit="1" customWidth="1"/>
    <col min="5362" max="5365" width="20.6640625" style="121" customWidth="1"/>
    <col min="5366" max="5367" width="11.5546875" style="121"/>
    <col min="5368" max="5374" width="11.44140625" style="121" customWidth="1"/>
    <col min="5375" max="5613" width="11.5546875" style="121"/>
    <col min="5614" max="5614" width="21.44140625" style="121" customWidth="1"/>
    <col min="5615" max="5616" width="20.6640625" style="121" customWidth="1"/>
    <col min="5617" max="5617" width="7.6640625" style="121" bestFit="1" customWidth="1"/>
    <col min="5618" max="5621" width="20.6640625" style="121" customWidth="1"/>
    <col min="5622" max="5623" width="11.5546875" style="121"/>
    <col min="5624" max="5630" width="11.44140625" style="121" customWidth="1"/>
    <col min="5631" max="5869" width="11.5546875" style="121"/>
    <col min="5870" max="5870" width="21.44140625" style="121" customWidth="1"/>
    <col min="5871" max="5872" width="20.6640625" style="121" customWidth="1"/>
    <col min="5873" max="5873" width="7.6640625" style="121" bestFit="1" customWidth="1"/>
    <col min="5874" max="5877" width="20.6640625" style="121" customWidth="1"/>
    <col min="5878" max="5879" width="11.5546875" style="121"/>
    <col min="5880" max="5886" width="11.44140625" style="121" customWidth="1"/>
    <col min="5887" max="6125" width="11.5546875" style="121"/>
    <col min="6126" max="6126" width="21.44140625" style="121" customWidth="1"/>
    <col min="6127" max="6128" width="20.6640625" style="121" customWidth="1"/>
    <col min="6129" max="6129" width="7.6640625" style="121" bestFit="1" customWidth="1"/>
    <col min="6130" max="6133" width="20.6640625" style="121" customWidth="1"/>
    <col min="6134" max="6135" width="11.5546875" style="121"/>
    <col min="6136" max="6142" width="11.44140625" style="121" customWidth="1"/>
    <col min="6143" max="6381" width="11.5546875" style="121"/>
    <col min="6382" max="6382" width="21.44140625" style="121" customWidth="1"/>
    <col min="6383" max="6384" width="20.6640625" style="121" customWidth="1"/>
    <col min="6385" max="6385" width="7.6640625" style="121" bestFit="1" customWidth="1"/>
    <col min="6386" max="6389" width="20.6640625" style="121" customWidth="1"/>
    <col min="6390" max="6391" width="11.5546875" style="121"/>
    <col min="6392" max="6398" width="11.44140625" style="121" customWidth="1"/>
    <col min="6399" max="6637" width="11.5546875" style="121"/>
    <col min="6638" max="6638" width="21.44140625" style="121" customWidth="1"/>
    <col min="6639" max="6640" width="20.6640625" style="121" customWidth="1"/>
    <col min="6641" max="6641" width="7.6640625" style="121" bestFit="1" customWidth="1"/>
    <col min="6642" max="6645" width="20.6640625" style="121" customWidth="1"/>
    <col min="6646" max="6647" width="11.5546875" style="121"/>
    <col min="6648" max="6654" width="11.44140625" style="121" customWidth="1"/>
    <col min="6655" max="6893" width="11.5546875" style="121"/>
    <col min="6894" max="6894" width="21.44140625" style="121" customWidth="1"/>
    <col min="6895" max="6896" width="20.6640625" style="121" customWidth="1"/>
    <col min="6897" max="6897" width="7.6640625" style="121" bestFit="1" customWidth="1"/>
    <col min="6898" max="6901" width="20.6640625" style="121" customWidth="1"/>
    <col min="6902" max="6903" width="11.5546875" style="121"/>
    <col min="6904" max="6910" width="11.44140625" style="121" customWidth="1"/>
    <col min="6911" max="7149" width="11.5546875" style="121"/>
    <col min="7150" max="7150" width="21.44140625" style="121" customWidth="1"/>
    <col min="7151" max="7152" width="20.6640625" style="121" customWidth="1"/>
    <col min="7153" max="7153" width="7.6640625" style="121" bestFit="1" customWidth="1"/>
    <col min="7154" max="7157" width="20.6640625" style="121" customWidth="1"/>
    <col min="7158" max="7159" width="11.5546875" style="121"/>
    <col min="7160" max="7166" width="11.44140625" style="121" customWidth="1"/>
    <col min="7167" max="7405" width="11.5546875" style="121"/>
    <col min="7406" max="7406" width="21.44140625" style="121" customWidth="1"/>
    <col min="7407" max="7408" width="20.6640625" style="121" customWidth="1"/>
    <col min="7409" max="7409" width="7.6640625" style="121" bestFit="1" customWidth="1"/>
    <col min="7410" max="7413" width="20.6640625" style="121" customWidth="1"/>
    <col min="7414" max="7415" width="11.5546875" style="121"/>
    <col min="7416" max="7422" width="11.44140625" style="121" customWidth="1"/>
    <col min="7423" max="7661" width="11.5546875" style="121"/>
    <col min="7662" max="7662" width="21.44140625" style="121" customWidth="1"/>
    <col min="7663" max="7664" width="20.6640625" style="121" customWidth="1"/>
    <col min="7665" max="7665" width="7.6640625" style="121" bestFit="1" customWidth="1"/>
    <col min="7666" max="7669" width="20.6640625" style="121" customWidth="1"/>
    <col min="7670" max="7671" width="11.5546875" style="121"/>
    <col min="7672" max="7678" width="11.44140625" style="121" customWidth="1"/>
    <col min="7679" max="7917" width="11.5546875" style="121"/>
    <col min="7918" max="7918" width="21.44140625" style="121" customWidth="1"/>
    <col min="7919" max="7920" width="20.6640625" style="121" customWidth="1"/>
    <col min="7921" max="7921" width="7.6640625" style="121" bestFit="1" customWidth="1"/>
    <col min="7922" max="7925" width="20.6640625" style="121" customWidth="1"/>
    <col min="7926" max="7927" width="11.5546875" style="121"/>
    <col min="7928" max="7934" width="11.44140625" style="121" customWidth="1"/>
    <col min="7935" max="8173" width="11.5546875" style="121"/>
    <col min="8174" max="8174" width="21.44140625" style="121" customWidth="1"/>
    <col min="8175" max="8176" width="20.6640625" style="121" customWidth="1"/>
    <col min="8177" max="8177" width="7.6640625" style="121" bestFit="1" customWidth="1"/>
    <col min="8178" max="8181" width="20.6640625" style="121" customWidth="1"/>
    <col min="8182" max="8183" width="11.5546875" style="121"/>
    <col min="8184" max="8190" width="11.44140625" style="121" customWidth="1"/>
    <col min="8191" max="8429" width="11.5546875" style="121"/>
    <col min="8430" max="8430" width="21.44140625" style="121" customWidth="1"/>
    <col min="8431" max="8432" width="20.6640625" style="121" customWidth="1"/>
    <col min="8433" max="8433" width="7.6640625" style="121" bestFit="1" customWidth="1"/>
    <col min="8434" max="8437" width="20.6640625" style="121" customWidth="1"/>
    <col min="8438" max="8439" width="11.5546875" style="121"/>
    <col min="8440" max="8446" width="11.44140625" style="121" customWidth="1"/>
    <col min="8447" max="8685" width="11.5546875" style="121"/>
    <col min="8686" max="8686" width="21.44140625" style="121" customWidth="1"/>
    <col min="8687" max="8688" width="20.6640625" style="121" customWidth="1"/>
    <col min="8689" max="8689" width="7.6640625" style="121" bestFit="1" customWidth="1"/>
    <col min="8690" max="8693" width="20.6640625" style="121" customWidth="1"/>
    <col min="8694" max="8695" width="11.5546875" style="121"/>
    <col min="8696" max="8702" width="11.44140625" style="121" customWidth="1"/>
    <col min="8703" max="8941" width="11.5546875" style="121"/>
    <col min="8942" max="8942" width="21.44140625" style="121" customWidth="1"/>
    <col min="8943" max="8944" width="20.6640625" style="121" customWidth="1"/>
    <col min="8945" max="8945" width="7.6640625" style="121" bestFit="1" customWidth="1"/>
    <col min="8946" max="8949" width="20.6640625" style="121" customWidth="1"/>
    <col min="8950" max="8951" width="11.5546875" style="121"/>
    <col min="8952" max="8958" width="11.44140625" style="121" customWidth="1"/>
    <col min="8959" max="9197" width="11.5546875" style="121"/>
    <col min="9198" max="9198" width="21.44140625" style="121" customWidth="1"/>
    <col min="9199" max="9200" width="20.6640625" style="121" customWidth="1"/>
    <col min="9201" max="9201" width="7.6640625" style="121" bestFit="1" customWidth="1"/>
    <col min="9202" max="9205" width="20.6640625" style="121" customWidth="1"/>
    <col min="9206" max="9207" width="11.5546875" style="121"/>
    <col min="9208" max="9214" width="11.44140625" style="121" customWidth="1"/>
    <col min="9215" max="9453" width="11.5546875" style="121"/>
    <col min="9454" max="9454" width="21.44140625" style="121" customWidth="1"/>
    <col min="9455" max="9456" width="20.6640625" style="121" customWidth="1"/>
    <col min="9457" max="9457" width="7.6640625" style="121" bestFit="1" customWidth="1"/>
    <col min="9458" max="9461" width="20.6640625" style="121" customWidth="1"/>
    <col min="9462" max="9463" width="11.5546875" style="121"/>
    <col min="9464" max="9470" width="11.44140625" style="121" customWidth="1"/>
    <col min="9471" max="9709" width="11.5546875" style="121"/>
    <col min="9710" max="9710" width="21.44140625" style="121" customWidth="1"/>
    <col min="9711" max="9712" width="20.6640625" style="121" customWidth="1"/>
    <col min="9713" max="9713" width="7.6640625" style="121" bestFit="1" customWidth="1"/>
    <col min="9714" max="9717" width="20.6640625" style="121" customWidth="1"/>
    <col min="9718" max="9719" width="11.5546875" style="121"/>
    <col min="9720" max="9726" width="11.44140625" style="121" customWidth="1"/>
    <col min="9727" max="9965" width="11.5546875" style="121"/>
    <col min="9966" max="9966" width="21.44140625" style="121" customWidth="1"/>
    <col min="9967" max="9968" width="20.6640625" style="121" customWidth="1"/>
    <col min="9969" max="9969" width="7.6640625" style="121" bestFit="1" customWidth="1"/>
    <col min="9970" max="9973" width="20.6640625" style="121" customWidth="1"/>
    <col min="9974" max="9975" width="11.5546875" style="121"/>
    <col min="9976" max="9982" width="11.44140625" style="121" customWidth="1"/>
    <col min="9983" max="10221" width="11.5546875" style="121"/>
    <col min="10222" max="10222" width="21.44140625" style="121" customWidth="1"/>
    <col min="10223" max="10224" width="20.6640625" style="121" customWidth="1"/>
    <col min="10225" max="10225" width="7.6640625" style="121" bestFit="1" customWidth="1"/>
    <col min="10226" max="10229" width="20.6640625" style="121" customWidth="1"/>
    <col min="10230" max="10231" width="11.5546875" style="121"/>
    <col min="10232" max="10238" width="11.44140625" style="121" customWidth="1"/>
    <col min="10239" max="10477" width="11.5546875" style="121"/>
    <col min="10478" max="10478" width="21.44140625" style="121" customWidth="1"/>
    <col min="10479" max="10480" width="20.6640625" style="121" customWidth="1"/>
    <col min="10481" max="10481" width="7.6640625" style="121" bestFit="1" customWidth="1"/>
    <col min="10482" max="10485" width="20.6640625" style="121" customWidth="1"/>
    <col min="10486" max="10487" width="11.5546875" style="121"/>
    <col min="10488" max="10494" width="11.44140625" style="121" customWidth="1"/>
    <col min="10495" max="10733" width="11.5546875" style="121"/>
    <col min="10734" max="10734" width="21.44140625" style="121" customWidth="1"/>
    <col min="10735" max="10736" width="20.6640625" style="121" customWidth="1"/>
    <col min="10737" max="10737" width="7.6640625" style="121" bestFit="1" customWidth="1"/>
    <col min="10738" max="10741" width="20.6640625" style="121" customWidth="1"/>
    <col min="10742" max="10743" width="11.5546875" style="121"/>
    <col min="10744" max="10750" width="11.44140625" style="121" customWidth="1"/>
    <col min="10751" max="10989" width="11.5546875" style="121"/>
    <col min="10990" max="10990" width="21.44140625" style="121" customWidth="1"/>
    <col min="10991" max="10992" width="20.6640625" style="121" customWidth="1"/>
    <col min="10993" max="10993" width="7.6640625" style="121" bestFit="1" customWidth="1"/>
    <col min="10994" max="10997" width="20.6640625" style="121" customWidth="1"/>
    <col min="10998" max="10999" width="11.5546875" style="121"/>
    <col min="11000" max="11006" width="11.44140625" style="121" customWidth="1"/>
    <col min="11007" max="11245" width="11.5546875" style="121"/>
    <col min="11246" max="11246" width="21.44140625" style="121" customWidth="1"/>
    <col min="11247" max="11248" width="20.6640625" style="121" customWidth="1"/>
    <col min="11249" max="11249" width="7.6640625" style="121" bestFit="1" customWidth="1"/>
    <col min="11250" max="11253" width="20.6640625" style="121" customWidth="1"/>
    <col min="11254" max="11255" width="11.5546875" style="121"/>
    <col min="11256" max="11262" width="11.44140625" style="121" customWidth="1"/>
    <col min="11263" max="11501" width="11.5546875" style="121"/>
    <col min="11502" max="11502" width="21.44140625" style="121" customWidth="1"/>
    <col min="11503" max="11504" width="20.6640625" style="121" customWidth="1"/>
    <col min="11505" max="11505" width="7.6640625" style="121" bestFit="1" customWidth="1"/>
    <col min="11506" max="11509" width="20.6640625" style="121" customWidth="1"/>
    <col min="11510" max="11511" width="11.5546875" style="121"/>
    <col min="11512" max="11518" width="11.44140625" style="121" customWidth="1"/>
    <col min="11519" max="11757" width="11.5546875" style="121"/>
    <col min="11758" max="11758" width="21.44140625" style="121" customWidth="1"/>
    <col min="11759" max="11760" width="20.6640625" style="121" customWidth="1"/>
    <col min="11761" max="11761" width="7.6640625" style="121" bestFit="1" customWidth="1"/>
    <col min="11762" max="11765" width="20.6640625" style="121" customWidth="1"/>
    <col min="11766" max="11767" width="11.5546875" style="121"/>
    <col min="11768" max="11774" width="11.44140625" style="121" customWidth="1"/>
    <col min="11775" max="12013" width="11.5546875" style="121"/>
    <col min="12014" max="12014" width="21.44140625" style="121" customWidth="1"/>
    <col min="12015" max="12016" width="20.6640625" style="121" customWidth="1"/>
    <col min="12017" max="12017" width="7.6640625" style="121" bestFit="1" customWidth="1"/>
    <col min="12018" max="12021" width="20.6640625" style="121" customWidth="1"/>
    <col min="12022" max="12023" width="11.5546875" style="121"/>
    <col min="12024" max="12030" width="11.44140625" style="121" customWidth="1"/>
    <col min="12031" max="12269" width="11.5546875" style="121"/>
    <col min="12270" max="12270" width="21.44140625" style="121" customWidth="1"/>
    <col min="12271" max="12272" width="20.6640625" style="121" customWidth="1"/>
    <col min="12273" max="12273" width="7.6640625" style="121" bestFit="1" customWidth="1"/>
    <col min="12274" max="12277" width="20.6640625" style="121" customWidth="1"/>
    <col min="12278" max="12279" width="11.5546875" style="121"/>
    <col min="12280" max="12286" width="11.44140625" style="121" customWidth="1"/>
    <col min="12287" max="12525" width="11.5546875" style="121"/>
    <col min="12526" max="12526" width="21.44140625" style="121" customWidth="1"/>
    <col min="12527" max="12528" width="20.6640625" style="121" customWidth="1"/>
    <col min="12529" max="12529" width="7.6640625" style="121" bestFit="1" customWidth="1"/>
    <col min="12530" max="12533" width="20.6640625" style="121" customWidth="1"/>
    <col min="12534" max="12535" width="11.5546875" style="121"/>
    <col min="12536" max="12542" width="11.44140625" style="121" customWidth="1"/>
    <col min="12543" max="12781" width="11.5546875" style="121"/>
    <col min="12782" max="12782" width="21.44140625" style="121" customWidth="1"/>
    <col min="12783" max="12784" width="20.6640625" style="121" customWidth="1"/>
    <col min="12785" max="12785" width="7.6640625" style="121" bestFit="1" customWidth="1"/>
    <col min="12786" max="12789" width="20.6640625" style="121" customWidth="1"/>
    <col min="12790" max="12791" width="11.5546875" style="121"/>
    <col min="12792" max="12798" width="11.44140625" style="121" customWidth="1"/>
    <col min="12799" max="13037" width="11.5546875" style="121"/>
    <col min="13038" max="13038" width="21.44140625" style="121" customWidth="1"/>
    <col min="13039" max="13040" width="20.6640625" style="121" customWidth="1"/>
    <col min="13041" max="13041" width="7.6640625" style="121" bestFit="1" customWidth="1"/>
    <col min="13042" max="13045" width="20.6640625" style="121" customWidth="1"/>
    <col min="13046" max="13047" width="11.5546875" style="121"/>
    <col min="13048" max="13054" width="11.44140625" style="121" customWidth="1"/>
    <col min="13055" max="13293" width="11.5546875" style="121"/>
    <col min="13294" max="13294" width="21.44140625" style="121" customWidth="1"/>
    <col min="13295" max="13296" width="20.6640625" style="121" customWidth="1"/>
    <col min="13297" max="13297" width="7.6640625" style="121" bestFit="1" customWidth="1"/>
    <col min="13298" max="13301" width="20.6640625" style="121" customWidth="1"/>
    <col min="13302" max="13303" width="11.5546875" style="121"/>
    <col min="13304" max="13310" width="11.44140625" style="121" customWidth="1"/>
    <col min="13311" max="13549" width="11.5546875" style="121"/>
    <col min="13550" max="13550" width="21.44140625" style="121" customWidth="1"/>
    <col min="13551" max="13552" width="20.6640625" style="121" customWidth="1"/>
    <col min="13553" max="13553" width="7.6640625" style="121" bestFit="1" customWidth="1"/>
    <col min="13554" max="13557" width="20.6640625" style="121" customWidth="1"/>
    <col min="13558" max="13559" width="11.5546875" style="121"/>
    <col min="13560" max="13566" width="11.44140625" style="121" customWidth="1"/>
    <col min="13567" max="13805" width="11.5546875" style="121"/>
    <col min="13806" max="13806" width="21.44140625" style="121" customWidth="1"/>
    <col min="13807" max="13808" width="20.6640625" style="121" customWidth="1"/>
    <col min="13809" max="13809" width="7.6640625" style="121" bestFit="1" customWidth="1"/>
    <col min="13810" max="13813" width="20.6640625" style="121" customWidth="1"/>
    <col min="13814" max="13815" width="11.5546875" style="121"/>
    <col min="13816" max="13822" width="11.44140625" style="121" customWidth="1"/>
    <col min="13823" max="14061" width="11.5546875" style="121"/>
    <col min="14062" max="14062" width="21.44140625" style="121" customWidth="1"/>
    <col min="14063" max="14064" width="20.6640625" style="121" customWidth="1"/>
    <col min="14065" max="14065" width="7.6640625" style="121" bestFit="1" customWidth="1"/>
    <col min="14066" max="14069" width="20.6640625" style="121" customWidth="1"/>
    <col min="14070" max="14071" width="11.5546875" style="121"/>
    <col min="14072" max="14078" width="11.44140625" style="121" customWidth="1"/>
    <col min="14079" max="14317" width="11.5546875" style="121"/>
    <col min="14318" max="14318" width="21.44140625" style="121" customWidth="1"/>
    <col min="14319" max="14320" width="20.6640625" style="121" customWidth="1"/>
    <col min="14321" max="14321" width="7.6640625" style="121" bestFit="1" customWidth="1"/>
    <col min="14322" max="14325" width="20.6640625" style="121" customWidth="1"/>
    <col min="14326" max="14327" width="11.5546875" style="121"/>
    <col min="14328" max="14334" width="11.44140625" style="121" customWidth="1"/>
    <col min="14335" max="14573" width="11.5546875" style="121"/>
    <col min="14574" max="14574" width="21.44140625" style="121" customWidth="1"/>
    <col min="14575" max="14576" width="20.6640625" style="121" customWidth="1"/>
    <col min="14577" max="14577" width="7.6640625" style="121" bestFit="1" customWidth="1"/>
    <col min="14578" max="14581" width="20.6640625" style="121" customWidth="1"/>
    <col min="14582" max="14583" width="11.5546875" style="121"/>
    <col min="14584" max="14590" width="11.44140625" style="121" customWidth="1"/>
    <col min="14591" max="14829" width="11.5546875" style="121"/>
    <col min="14830" max="14830" width="21.44140625" style="121" customWidth="1"/>
    <col min="14831" max="14832" width="20.6640625" style="121" customWidth="1"/>
    <col min="14833" max="14833" width="7.6640625" style="121" bestFit="1" customWidth="1"/>
    <col min="14834" max="14837" width="20.6640625" style="121" customWidth="1"/>
    <col min="14838" max="14839" width="11.5546875" style="121"/>
    <col min="14840" max="14846" width="11.44140625" style="121" customWidth="1"/>
    <col min="14847" max="15085" width="11.5546875" style="121"/>
    <col min="15086" max="15086" width="21.44140625" style="121" customWidth="1"/>
    <col min="15087" max="15088" width="20.6640625" style="121" customWidth="1"/>
    <col min="15089" max="15089" width="7.6640625" style="121" bestFit="1" customWidth="1"/>
    <col min="15090" max="15093" width="20.6640625" style="121" customWidth="1"/>
    <col min="15094" max="15095" width="11.5546875" style="121"/>
    <col min="15096" max="15102" width="11.44140625" style="121" customWidth="1"/>
    <col min="15103" max="15341" width="11.5546875" style="121"/>
    <col min="15342" max="15342" width="21.44140625" style="121" customWidth="1"/>
    <col min="15343" max="15344" width="20.6640625" style="121" customWidth="1"/>
    <col min="15345" max="15345" width="7.6640625" style="121" bestFit="1" customWidth="1"/>
    <col min="15346" max="15349" width="20.6640625" style="121" customWidth="1"/>
    <col min="15350" max="15351" width="11.5546875" style="121"/>
    <col min="15352" max="15358" width="11.44140625" style="121" customWidth="1"/>
    <col min="15359" max="15597" width="11.5546875" style="121"/>
    <col min="15598" max="15598" width="21.44140625" style="121" customWidth="1"/>
    <col min="15599" max="15600" width="20.6640625" style="121" customWidth="1"/>
    <col min="15601" max="15601" width="7.6640625" style="121" bestFit="1" customWidth="1"/>
    <col min="15602" max="15605" width="20.6640625" style="121" customWidth="1"/>
    <col min="15606" max="15607" width="11.5546875" style="121"/>
    <col min="15608" max="15614" width="11.44140625" style="121" customWidth="1"/>
    <col min="15615" max="15853" width="11.5546875" style="121"/>
    <col min="15854" max="15854" width="21.44140625" style="121" customWidth="1"/>
    <col min="15855" max="15856" width="20.6640625" style="121" customWidth="1"/>
    <col min="15857" max="15857" width="7.6640625" style="121" bestFit="1" customWidth="1"/>
    <col min="15858" max="15861" width="20.6640625" style="121" customWidth="1"/>
    <col min="15862" max="15863" width="11.5546875" style="121"/>
    <col min="15864" max="15870" width="11.44140625" style="121" customWidth="1"/>
    <col min="15871" max="16109" width="11.5546875" style="121"/>
    <col min="16110" max="16110" width="21.44140625" style="121" customWidth="1"/>
    <col min="16111" max="16112" width="20.6640625" style="121" customWidth="1"/>
    <col min="16113" max="16113" width="7.6640625" style="121" bestFit="1" customWidth="1"/>
    <col min="16114" max="16117" width="20.6640625" style="121" customWidth="1"/>
    <col min="16118" max="16119" width="11.5546875" style="121"/>
    <col min="16120" max="16126" width="11.44140625" style="121" customWidth="1"/>
    <col min="16127" max="16384" width="11.5546875" style="121"/>
  </cols>
  <sheetData>
    <row r="1" spans="1:10" ht="21.6" thickBot="1">
      <c r="B1" s="410"/>
      <c r="C1" s="410"/>
      <c r="D1" s="410"/>
      <c r="E1" s="410"/>
      <c r="F1" s="410"/>
      <c r="I1" s="122"/>
      <c r="J1" s="122"/>
    </row>
    <row r="2" spans="1:10" ht="36.75" customHeight="1" thickBot="1">
      <c r="A2" s="260"/>
      <c r="B2" s="411" t="str">
        <f>REFERENCE!B2</f>
        <v>Pôle BIOSPHARMS</v>
      </c>
      <c r="C2" s="411"/>
      <c r="D2" s="411"/>
      <c r="E2" s="411"/>
      <c r="F2" s="411"/>
      <c r="G2" s="411"/>
      <c r="H2" s="411"/>
      <c r="I2" s="261"/>
      <c r="J2" s="262"/>
    </row>
    <row r="3" spans="1:10" ht="46.5" customHeight="1" thickBot="1">
      <c r="A3" s="263"/>
      <c r="B3" s="593" t="s">
        <v>374</v>
      </c>
      <c r="C3" s="594"/>
      <c r="D3" s="594"/>
      <c r="E3" s="594"/>
      <c r="F3" s="594"/>
      <c r="G3" s="594"/>
      <c r="H3" s="595"/>
      <c r="I3" s="261"/>
      <c r="J3" s="264"/>
    </row>
    <row r="4" spans="1:10" ht="36" customHeight="1" thickBot="1">
      <c r="A4" s="265"/>
      <c r="B4" s="415" t="str">
        <f>REFERENCE!B4</f>
        <v>MTI - Médicaments de Thérapie Innovantes</v>
      </c>
      <c r="C4" s="415"/>
      <c r="D4" s="415"/>
      <c r="E4" s="415"/>
      <c r="F4" s="415"/>
      <c r="G4" s="415"/>
      <c r="H4" s="415"/>
      <c r="I4" s="266"/>
      <c r="J4" s="267"/>
    </row>
    <row r="5" spans="1:10" ht="19.5" customHeight="1" thickBot="1">
      <c r="A5" s="123"/>
    </row>
    <row r="6" spans="1:10" ht="39.9" customHeight="1">
      <c r="A6" s="416" t="s">
        <v>111</v>
      </c>
      <c r="B6" s="417"/>
      <c r="C6" s="626" t="s">
        <v>401</v>
      </c>
      <c r="D6" s="627"/>
      <c r="E6" s="627"/>
      <c r="F6" s="627"/>
      <c r="G6" s="627"/>
      <c r="H6" s="627"/>
      <c r="I6" s="627"/>
      <c r="J6" s="628"/>
    </row>
    <row r="7" spans="1:10" ht="39.9" customHeight="1">
      <c r="A7" s="418"/>
      <c r="B7" s="419"/>
      <c r="C7" s="629"/>
      <c r="D7" s="630"/>
      <c r="E7" s="630"/>
      <c r="F7" s="630"/>
      <c r="G7" s="630"/>
      <c r="H7" s="630"/>
      <c r="I7" s="630"/>
      <c r="J7" s="631"/>
    </row>
    <row r="8" spans="1:10" ht="238.8" customHeight="1" thickBot="1">
      <c r="A8" s="418"/>
      <c r="B8" s="419"/>
      <c r="C8" s="632"/>
      <c r="D8" s="633"/>
      <c r="E8" s="633"/>
      <c r="F8" s="633"/>
      <c r="G8" s="633"/>
      <c r="H8" s="633"/>
      <c r="I8" s="633"/>
      <c r="J8" s="634"/>
    </row>
    <row r="9" spans="1:10" ht="39.9" customHeight="1">
      <c r="A9" s="416" t="s">
        <v>112</v>
      </c>
      <c r="B9" s="429"/>
      <c r="C9" s="432" t="s">
        <v>344</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416" t="s">
        <v>113</v>
      </c>
      <c r="B11" s="417"/>
      <c r="C11" s="432" t="s">
        <v>61</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39.9" customHeight="1">
      <c r="A13" s="440" t="s">
        <v>114</v>
      </c>
      <c r="B13" s="441"/>
      <c r="C13" s="420" t="s">
        <v>375</v>
      </c>
      <c r="D13" s="421"/>
      <c r="E13" s="421"/>
      <c r="F13" s="421"/>
      <c r="G13" s="421"/>
      <c r="H13" s="421"/>
      <c r="I13" s="421"/>
      <c r="J13" s="422"/>
    </row>
    <row r="14" spans="1:10" s="124" customFormat="1" ht="39.9" customHeight="1" thickBot="1">
      <c r="A14" s="442"/>
      <c r="B14" s="443"/>
      <c r="C14" s="426"/>
      <c r="D14" s="427"/>
      <c r="E14" s="427"/>
      <c r="F14" s="427"/>
      <c r="G14" s="427"/>
      <c r="H14" s="427"/>
      <c r="I14" s="427"/>
      <c r="J14" s="428"/>
    </row>
    <row r="15" spans="1:10" s="124" customFormat="1" ht="12.6" customHeight="1" thickBot="1"/>
    <row r="16" spans="1:10" s="124" customFormat="1" ht="39.9" customHeight="1" thickBot="1">
      <c r="C16" s="444" t="s">
        <v>190</v>
      </c>
      <c r="D16" s="445"/>
      <c r="E16" s="445"/>
      <c r="F16" s="445"/>
      <c r="G16" s="446"/>
    </row>
    <row r="17" spans="1:1" s="124" customFormat="1" ht="39.9" customHeight="1">
      <c r="A17" s="246" t="s">
        <v>376</v>
      </c>
    </row>
    <row r="18" spans="1:1" ht="23.4">
      <c r="A18" s="248" t="s">
        <v>382</v>
      </c>
    </row>
    <row r="19" spans="1:1" ht="23.4">
      <c r="A19" s="248" t="s">
        <v>378</v>
      </c>
    </row>
    <row r="20" spans="1:1" ht="23.4">
      <c r="A20" s="248" t="s">
        <v>383</v>
      </c>
    </row>
    <row r="21" spans="1:1" ht="23.4">
      <c r="A21" s="247" t="s">
        <v>377</v>
      </c>
    </row>
    <row r="22" spans="1:1" ht="23.4">
      <c r="A22" s="247" t="s">
        <v>351</v>
      </c>
    </row>
    <row r="23" spans="1:1" ht="39.9" customHeight="1">
      <c r="A23" s="247"/>
    </row>
    <row r="24" spans="1:1" ht="39.9" customHeight="1">
      <c r="A24" s="247" t="s">
        <v>400</v>
      </c>
    </row>
    <row r="25" spans="1:1" ht="39.9" customHeight="1">
      <c r="A25" s="247"/>
    </row>
    <row r="26" spans="1:1" ht="39.9" customHeight="1">
      <c r="A26" s="248" t="s">
        <v>384</v>
      </c>
    </row>
    <row r="27" spans="1:1" ht="39.9" customHeight="1">
      <c r="A27" s="247"/>
    </row>
    <row r="28" spans="1:1" ht="39.9" customHeight="1">
      <c r="A28" s="247"/>
    </row>
    <row r="29" spans="1:1" ht="39.9" customHeight="1">
      <c r="A29" s="247"/>
    </row>
    <row r="30" spans="1:1" ht="39.9" customHeight="1">
      <c r="A30" s="247"/>
    </row>
    <row r="31" spans="1:1" ht="23.4">
      <c r="A31" s="247"/>
    </row>
    <row r="32" spans="1:1" ht="24" thickBot="1">
      <c r="A32" s="247"/>
    </row>
    <row r="33" spans="1:10" ht="39.9" customHeight="1">
      <c r="A33" s="125" t="s">
        <v>0</v>
      </c>
    </row>
    <row r="34" spans="1:10" ht="39.9" customHeight="1" thickBot="1">
      <c r="A34" s="120">
        <v>45660</v>
      </c>
    </row>
    <row r="35" spans="1:10" ht="15.6">
      <c r="A35" s="126" t="s">
        <v>1</v>
      </c>
      <c r="B35" s="127" t="s">
        <v>2</v>
      </c>
      <c r="C35" s="128" t="s">
        <v>3</v>
      </c>
      <c r="D35" s="447" t="s">
        <v>178</v>
      </c>
      <c r="E35" s="448"/>
      <c r="F35" s="128" t="s">
        <v>4</v>
      </c>
      <c r="G35" s="128" t="s">
        <v>5</v>
      </c>
      <c r="H35" s="128"/>
      <c r="I35" s="448" t="s">
        <v>63</v>
      </c>
      <c r="J35" s="615"/>
    </row>
    <row r="36" spans="1:10" s="375" customFormat="1" ht="21.6" thickBot="1">
      <c r="A36" s="372"/>
      <c r="B36" s="373"/>
      <c r="C36" s="374" t="s">
        <v>179</v>
      </c>
      <c r="D36" s="635"/>
      <c r="E36" s="636"/>
      <c r="F36" s="374"/>
      <c r="G36" s="374"/>
      <c r="H36" s="374"/>
      <c r="I36" s="636"/>
      <c r="J36" s="637"/>
    </row>
    <row r="37" spans="1:10" ht="24.6" customHeight="1" thickBot="1">
      <c r="B37" s="410"/>
      <c r="C37" s="410"/>
      <c r="D37" s="410"/>
      <c r="E37" s="410"/>
      <c r="F37" s="410"/>
    </row>
    <row r="38" spans="1:10" ht="39.9" customHeight="1" thickBot="1">
      <c r="A38" s="260"/>
      <c r="B38" s="411" t="str">
        <f>B2</f>
        <v>Pôle BIOSPHARMS</v>
      </c>
      <c r="C38" s="411"/>
      <c r="D38" s="411"/>
      <c r="E38" s="411"/>
      <c r="F38" s="411"/>
      <c r="G38" s="411"/>
      <c r="H38" s="411"/>
      <c r="I38" s="261"/>
      <c r="J38" s="262"/>
    </row>
    <row r="39" spans="1:10" ht="39.9" customHeight="1" thickBot="1">
      <c r="A39" s="263"/>
      <c r="B39" s="593" t="str">
        <f>B3</f>
        <v>ZAC - Zone d'Activité Classée - salle Blanche</v>
      </c>
      <c r="C39" s="594"/>
      <c r="D39" s="594"/>
      <c r="E39" s="594"/>
      <c r="F39" s="594"/>
      <c r="G39" s="594"/>
      <c r="H39" s="595"/>
      <c r="I39" s="261"/>
      <c r="J39" s="264"/>
    </row>
    <row r="40" spans="1:10" ht="39.9" customHeight="1" thickBot="1">
      <c r="A40" s="265"/>
      <c r="B40" s="415" t="str">
        <f>B4</f>
        <v>MTI - Médicaments de Thérapie Innovantes</v>
      </c>
      <c r="C40" s="415"/>
      <c r="D40" s="415"/>
      <c r="E40" s="415"/>
      <c r="F40" s="415"/>
      <c r="G40" s="415"/>
      <c r="H40" s="415"/>
      <c r="I40" s="266"/>
      <c r="J40" s="267"/>
    </row>
    <row r="41" spans="1:10" ht="19.5" customHeight="1" thickBot="1">
      <c r="A41" s="132"/>
      <c r="B41" s="132"/>
      <c r="C41" s="132"/>
      <c r="D41" s="133"/>
      <c r="E41" s="134"/>
      <c r="F41" s="134"/>
      <c r="G41" s="134"/>
      <c r="H41" s="134"/>
    </row>
    <row r="42" spans="1:10" ht="39.9" customHeight="1" thickBot="1">
      <c r="A42" s="135" t="s">
        <v>6</v>
      </c>
      <c r="B42" s="453" t="s">
        <v>7</v>
      </c>
      <c r="C42" s="454"/>
      <c r="D42" s="329" t="s">
        <v>8</v>
      </c>
      <c r="E42" s="453" t="s">
        <v>9</v>
      </c>
      <c r="F42" s="454"/>
      <c r="G42" s="453" t="s">
        <v>10</v>
      </c>
      <c r="H42" s="455"/>
      <c r="I42" s="144" t="s">
        <v>64</v>
      </c>
      <c r="J42" s="136" t="s">
        <v>11</v>
      </c>
    </row>
    <row r="43" spans="1:10" ht="39.9" customHeight="1" thickBot="1">
      <c r="A43" s="538" t="s">
        <v>12</v>
      </c>
      <c r="B43" s="539"/>
      <c r="C43" s="539"/>
      <c r="D43" s="539"/>
      <c r="E43" s="539"/>
      <c r="F43" s="539"/>
      <c r="G43" s="539"/>
      <c r="H43" s="539"/>
      <c r="I43" s="539"/>
      <c r="J43" s="540"/>
    </row>
    <row r="44" spans="1:10" ht="44.25" customHeight="1">
      <c r="A44" s="391" t="s">
        <v>14</v>
      </c>
      <c r="B44" s="550" t="s">
        <v>15</v>
      </c>
      <c r="C44" s="551"/>
      <c r="D44" s="354">
        <v>1</v>
      </c>
      <c r="E44" s="536" t="s">
        <v>42</v>
      </c>
      <c r="F44" s="537"/>
      <c r="G44" s="484"/>
      <c r="H44" s="484"/>
      <c r="I44" s="146" t="s">
        <v>178</v>
      </c>
      <c r="J44" s="155" t="s">
        <v>178</v>
      </c>
    </row>
    <row r="45" spans="1:10" ht="38.25" customHeight="1">
      <c r="A45" s="391" t="s">
        <v>19</v>
      </c>
      <c r="B45" s="654" t="s">
        <v>15</v>
      </c>
      <c r="C45" s="654"/>
      <c r="D45" s="354">
        <v>1</v>
      </c>
      <c r="E45" s="452" t="s">
        <v>87</v>
      </c>
      <c r="F45" s="452"/>
      <c r="G45" s="461" t="s">
        <v>105</v>
      </c>
      <c r="H45" s="461"/>
      <c r="I45" s="146" t="s">
        <v>178</v>
      </c>
      <c r="J45" s="147" t="s">
        <v>65</v>
      </c>
    </row>
    <row r="46" spans="1:10" ht="38.25" customHeight="1">
      <c r="A46" s="391" t="s">
        <v>20</v>
      </c>
      <c r="B46" s="550" t="s">
        <v>15</v>
      </c>
      <c r="C46" s="551"/>
      <c r="D46" s="354">
        <v>2</v>
      </c>
      <c r="E46" s="536" t="s">
        <v>89</v>
      </c>
      <c r="F46" s="537"/>
      <c r="G46" s="535" t="s">
        <v>106</v>
      </c>
      <c r="H46" s="534"/>
      <c r="I46" s="146" t="s">
        <v>178</v>
      </c>
      <c r="J46" s="153" t="s">
        <v>65</v>
      </c>
    </row>
    <row r="47" spans="1:10" ht="38.25" customHeight="1">
      <c r="A47" s="106" t="s">
        <v>91</v>
      </c>
      <c r="B47" s="555" t="s">
        <v>92</v>
      </c>
      <c r="C47" s="556"/>
      <c r="D47" s="108">
        <v>2</v>
      </c>
      <c r="E47" s="638" t="s">
        <v>180</v>
      </c>
      <c r="F47" s="639"/>
      <c r="G47" s="560" t="s">
        <v>352</v>
      </c>
      <c r="H47" s="561"/>
      <c r="I47" s="146" t="s">
        <v>178</v>
      </c>
      <c r="J47" s="147" t="s">
        <v>178</v>
      </c>
    </row>
    <row r="48" spans="1:10" ht="72.599999999999994" customHeight="1">
      <c r="A48" s="105" t="s">
        <v>93</v>
      </c>
      <c r="B48" s="452"/>
      <c r="C48" s="452"/>
      <c r="D48" s="331">
        <v>1</v>
      </c>
      <c r="E48" s="461" t="s">
        <v>354</v>
      </c>
      <c r="F48" s="461"/>
      <c r="G48" s="461"/>
      <c r="H48" s="461"/>
      <c r="I48" s="146" t="s">
        <v>178</v>
      </c>
      <c r="J48" s="155" t="s">
        <v>178</v>
      </c>
    </row>
    <row r="49" spans="1:10" ht="63" customHeight="1">
      <c r="A49" s="140" t="s">
        <v>94</v>
      </c>
      <c r="B49" s="535" t="s">
        <v>385</v>
      </c>
      <c r="C49" s="534"/>
      <c r="D49" s="337">
        <v>1</v>
      </c>
      <c r="E49" s="535" t="s">
        <v>358</v>
      </c>
      <c r="F49" s="534"/>
      <c r="G49" s="536" t="s">
        <v>356</v>
      </c>
      <c r="H49" s="537"/>
      <c r="I49" s="146" t="s">
        <v>65</v>
      </c>
      <c r="J49" s="153" t="s">
        <v>65</v>
      </c>
    </row>
    <row r="50" spans="1:10" ht="39.9" customHeight="1">
      <c r="A50" s="77" t="s">
        <v>95</v>
      </c>
      <c r="B50" s="620" t="s">
        <v>359</v>
      </c>
      <c r="C50" s="621"/>
      <c r="D50" s="49">
        <v>1</v>
      </c>
      <c r="E50" s="620" t="s">
        <v>96</v>
      </c>
      <c r="F50" s="621"/>
      <c r="G50" s="547"/>
      <c r="H50" s="548"/>
      <c r="I50" s="146" t="s">
        <v>97</v>
      </c>
      <c r="J50" s="153" t="s">
        <v>97</v>
      </c>
    </row>
    <row r="51" spans="1:10" ht="81.599999999999994" customHeight="1">
      <c r="A51" s="106" t="s">
        <v>444</v>
      </c>
      <c r="B51" s="536" t="s">
        <v>445</v>
      </c>
      <c r="C51" s="537"/>
      <c r="D51" s="108">
        <v>1</v>
      </c>
      <c r="E51" s="536" t="s">
        <v>447</v>
      </c>
      <c r="F51" s="537"/>
      <c r="G51" s="536" t="s">
        <v>446</v>
      </c>
      <c r="H51" s="537"/>
      <c r="I51" s="146"/>
      <c r="J51" s="147"/>
    </row>
    <row r="52" spans="1:10" ht="37.5" customHeight="1">
      <c r="A52" s="138" t="s">
        <v>16</v>
      </c>
      <c r="B52" s="535" t="s">
        <v>62</v>
      </c>
      <c r="C52" s="534"/>
      <c r="D52" s="337">
        <v>2</v>
      </c>
      <c r="E52" s="535" t="s">
        <v>388</v>
      </c>
      <c r="F52" s="534"/>
      <c r="G52" s="640"/>
      <c r="H52" s="641"/>
      <c r="I52" s="146" t="s">
        <v>178</v>
      </c>
      <c r="J52" s="147" t="s">
        <v>71</v>
      </c>
    </row>
    <row r="53" spans="1:10" s="78" customFormat="1" ht="38.25" customHeight="1">
      <c r="A53" s="138" t="s">
        <v>16</v>
      </c>
      <c r="B53" s="535" t="s">
        <v>387</v>
      </c>
      <c r="C53" s="534"/>
      <c r="D53" s="337">
        <v>2</v>
      </c>
      <c r="E53" s="535" t="s">
        <v>388</v>
      </c>
      <c r="F53" s="534"/>
      <c r="G53" s="609"/>
      <c r="H53" s="610"/>
      <c r="I53" s="146" t="s">
        <v>178</v>
      </c>
      <c r="J53" s="147" t="s">
        <v>71</v>
      </c>
    </row>
    <row r="54" spans="1:10" s="78" customFormat="1" ht="38.25" customHeight="1">
      <c r="A54" s="138" t="s">
        <v>16</v>
      </c>
      <c r="B54" s="535" t="s">
        <v>18</v>
      </c>
      <c r="C54" s="534"/>
      <c r="D54" s="337">
        <v>2</v>
      </c>
      <c r="E54" s="535" t="s">
        <v>388</v>
      </c>
      <c r="F54" s="534"/>
      <c r="G54" s="611"/>
      <c r="H54" s="612"/>
      <c r="I54" s="146" t="s">
        <v>178</v>
      </c>
      <c r="J54" s="147" t="s">
        <v>71</v>
      </c>
    </row>
    <row r="55" spans="1:10" s="78" customFormat="1" ht="47.4" customHeight="1">
      <c r="A55" s="80" t="s">
        <v>99</v>
      </c>
      <c r="B55" s="620"/>
      <c r="C55" s="621"/>
      <c r="D55" s="143">
        <v>2</v>
      </c>
      <c r="E55" s="338"/>
      <c r="F55" s="339"/>
      <c r="G55" s="340"/>
      <c r="H55" s="341"/>
      <c r="I55" s="146" t="s">
        <v>178</v>
      </c>
      <c r="J55" s="147" t="s">
        <v>71</v>
      </c>
    </row>
    <row r="56" spans="1:10" s="78" customFormat="1" ht="18">
      <c r="A56" s="142" t="s">
        <v>72</v>
      </c>
      <c r="B56" s="535"/>
      <c r="C56" s="534"/>
      <c r="D56" s="143">
        <v>1</v>
      </c>
      <c r="E56" s="535" t="s">
        <v>182</v>
      </c>
      <c r="F56" s="534"/>
      <c r="G56" s="643"/>
      <c r="H56" s="644"/>
      <c r="I56" s="150" t="s">
        <v>178</v>
      </c>
      <c r="J56" s="154" t="s">
        <v>67</v>
      </c>
    </row>
    <row r="57" spans="1:10" s="78" customFormat="1" ht="38.25" customHeight="1">
      <c r="A57" s="142" t="s">
        <v>100</v>
      </c>
      <c r="B57" s="535"/>
      <c r="C57" s="534"/>
      <c r="D57" s="143">
        <v>1</v>
      </c>
      <c r="E57" s="535" t="s">
        <v>183</v>
      </c>
      <c r="F57" s="534"/>
      <c r="G57" s="643"/>
      <c r="H57" s="644"/>
      <c r="I57" s="150" t="s">
        <v>178</v>
      </c>
      <c r="J57" s="154" t="s">
        <v>67</v>
      </c>
    </row>
    <row r="58" spans="1:10" ht="36">
      <c r="A58" s="259" t="s">
        <v>441</v>
      </c>
      <c r="B58" s="452" t="s">
        <v>442</v>
      </c>
      <c r="C58" s="452"/>
      <c r="D58" s="397">
        <v>1</v>
      </c>
      <c r="E58" s="452" t="s">
        <v>455</v>
      </c>
      <c r="F58" s="452"/>
      <c r="G58" s="452" t="s">
        <v>443</v>
      </c>
      <c r="H58" s="452"/>
      <c r="I58" s="759" t="s">
        <v>65</v>
      </c>
      <c r="J58" s="760" t="s">
        <v>65</v>
      </c>
    </row>
    <row r="59" spans="1:10" s="78" customFormat="1" ht="36.6" thickBot="1">
      <c r="A59" s="389" t="s">
        <v>386</v>
      </c>
      <c r="B59" s="535"/>
      <c r="C59" s="534"/>
      <c r="D59" s="143">
        <v>2</v>
      </c>
      <c r="E59" s="535"/>
      <c r="F59" s="534"/>
      <c r="G59" s="596"/>
      <c r="H59" s="642"/>
      <c r="I59" s="150" t="s">
        <v>178</v>
      </c>
      <c r="J59" s="154" t="s">
        <v>71</v>
      </c>
    </row>
    <row r="60" spans="1:10" ht="39.75" customHeight="1" thickBot="1">
      <c r="A60" s="538" t="s">
        <v>22</v>
      </c>
      <c r="B60" s="539"/>
      <c r="C60" s="539"/>
      <c r="D60" s="539"/>
      <c r="E60" s="539"/>
      <c r="F60" s="539"/>
      <c r="G60" s="539"/>
      <c r="H60" s="539"/>
      <c r="I60" s="539"/>
      <c r="J60" s="540"/>
    </row>
    <row r="61" spans="1:10" ht="56.4" customHeight="1">
      <c r="A61" s="138" t="s">
        <v>39</v>
      </c>
      <c r="B61" s="461" t="s">
        <v>185</v>
      </c>
      <c r="C61" s="461"/>
      <c r="D61" s="337">
        <v>1</v>
      </c>
      <c r="E61" s="461" t="s">
        <v>107</v>
      </c>
      <c r="F61" s="461"/>
      <c r="G61" s="467" t="s">
        <v>108</v>
      </c>
      <c r="H61" s="467"/>
      <c r="I61" s="150" t="s">
        <v>97</v>
      </c>
      <c r="J61" s="151" t="s">
        <v>97</v>
      </c>
    </row>
    <row r="62" spans="1:10" ht="54" customHeight="1">
      <c r="A62" s="77" t="s">
        <v>101</v>
      </c>
      <c r="B62" s="620" t="s">
        <v>363</v>
      </c>
      <c r="C62" s="621"/>
      <c r="D62" s="49">
        <v>1</v>
      </c>
      <c r="E62" s="645"/>
      <c r="F62" s="645"/>
      <c r="G62" s="452"/>
      <c r="H62" s="452"/>
      <c r="I62" s="150" t="s">
        <v>65</v>
      </c>
      <c r="J62" s="151" t="s">
        <v>65</v>
      </c>
    </row>
    <row r="63" spans="1:10" ht="38.25" customHeight="1" thickBot="1">
      <c r="A63" s="157" t="s">
        <v>398</v>
      </c>
      <c r="B63" s="645" t="s">
        <v>399</v>
      </c>
      <c r="C63" s="645"/>
      <c r="D63" s="156">
        <v>1</v>
      </c>
      <c r="E63" s="646"/>
      <c r="F63" s="646"/>
      <c r="G63" s="474"/>
      <c r="H63" s="474"/>
      <c r="I63" s="150"/>
      <c r="J63" s="151"/>
    </row>
    <row r="64" spans="1:10" ht="39.9" customHeight="1" thickBot="1">
      <c r="A64" s="260"/>
      <c r="B64" s="411" t="str">
        <f>B2</f>
        <v>Pôle BIOSPHARMS</v>
      </c>
      <c r="C64" s="411"/>
      <c r="D64" s="411"/>
      <c r="E64" s="411"/>
      <c r="F64" s="411"/>
      <c r="G64" s="411"/>
      <c r="H64" s="411"/>
      <c r="I64" s="261"/>
      <c r="J64" s="262"/>
    </row>
    <row r="65" spans="1:10" ht="39.9" customHeight="1" thickBot="1">
      <c r="A65" s="263"/>
      <c r="B65" s="593" t="str">
        <f>B3</f>
        <v>ZAC - Zone d'Activité Classée - salle Blanche</v>
      </c>
      <c r="C65" s="594"/>
      <c r="D65" s="594"/>
      <c r="E65" s="594"/>
      <c r="F65" s="594"/>
      <c r="G65" s="594"/>
      <c r="H65" s="595"/>
      <c r="I65" s="261"/>
      <c r="J65" s="264"/>
    </row>
    <row r="66" spans="1:10" ht="39.9" customHeight="1" thickBot="1">
      <c r="A66" s="265"/>
      <c r="B66" s="415" t="str">
        <f>B4</f>
        <v>MTI - Médicaments de Thérapie Innovantes</v>
      </c>
      <c r="C66" s="415"/>
      <c r="D66" s="415"/>
      <c r="E66" s="415"/>
      <c r="F66" s="415"/>
      <c r="G66" s="415"/>
      <c r="H66" s="415"/>
      <c r="I66" s="266"/>
      <c r="J66" s="267"/>
    </row>
    <row r="67" spans="1:10" ht="39.9" customHeight="1" thickBot="1">
      <c r="A67" s="123"/>
    </row>
    <row r="68" spans="1:10" ht="39.9" customHeight="1" thickBot="1">
      <c r="A68" s="468" t="s">
        <v>23</v>
      </c>
      <c r="B68" s="469"/>
      <c r="C68" s="469"/>
      <c r="D68" s="469"/>
      <c r="E68" s="469"/>
      <c r="F68" s="469"/>
      <c r="G68" s="469"/>
      <c r="H68" s="469"/>
      <c r="I68" s="469"/>
      <c r="J68" s="470"/>
    </row>
    <row r="69" spans="1:10" ht="39.9" customHeight="1" thickBot="1">
      <c r="A69" s="135" t="s">
        <v>6</v>
      </c>
      <c r="B69" s="453" t="s">
        <v>7</v>
      </c>
      <c r="C69" s="454"/>
      <c r="D69" s="329" t="s">
        <v>8</v>
      </c>
      <c r="E69" s="453" t="s">
        <v>9</v>
      </c>
      <c r="F69" s="454"/>
      <c r="G69" s="453" t="s">
        <v>10</v>
      </c>
      <c r="H69" s="455"/>
      <c r="I69" s="144" t="s">
        <v>73</v>
      </c>
      <c r="J69" s="136" t="s">
        <v>11</v>
      </c>
    </row>
    <row r="70" spans="1:10" ht="39.9" customHeight="1" thickBot="1">
      <c r="A70" s="471" t="s">
        <v>57</v>
      </c>
      <c r="B70" s="472"/>
      <c r="C70" s="472"/>
      <c r="D70" s="472"/>
      <c r="E70" s="472"/>
      <c r="F70" s="472"/>
      <c r="G70" s="472"/>
      <c r="H70" s="472"/>
      <c r="I70" s="472"/>
      <c r="J70" s="473"/>
    </row>
    <row r="71" spans="1:10" ht="72" customHeight="1">
      <c r="A71" s="390" t="s">
        <v>102</v>
      </c>
      <c r="B71" s="657" t="s">
        <v>15</v>
      </c>
      <c r="C71" s="657"/>
      <c r="D71" s="141">
        <v>1</v>
      </c>
      <c r="E71" s="465" t="s">
        <v>109</v>
      </c>
      <c r="F71" s="465"/>
      <c r="G71" s="465" t="s">
        <v>364</v>
      </c>
      <c r="H71" s="465"/>
      <c r="I71" s="145" t="s">
        <v>65</v>
      </c>
      <c r="J71" s="152" t="s">
        <v>65</v>
      </c>
    </row>
    <row r="72" spans="1:10" ht="39.9" customHeight="1" thickBot="1">
      <c r="A72" s="476" t="s">
        <v>24</v>
      </c>
      <c r="B72" s="477"/>
      <c r="C72" s="477"/>
      <c r="D72" s="477"/>
      <c r="E72" s="477"/>
      <c r="F72" s="477"/>
      <c r="G72" s="477"/>
      <c r="H72" s="477"/>
      <c r="I72" s="478"/>
      <c r="J72" s="479"/>
    </row>
    <row r="73" spans="1:10" ht="62.4" customHeight="1" thickBot="1">
      <c r="A73" s="137" t="s">
        <v>55</v>
      </c>
      <c r="B73" s="460" t="s">
        <v>103</v>
      </c>
      <c r="C73" s="460"/>
      <c r="D73" s="103">
        <v>2</v>
      </c>
      <c r="E73" s="465" t="s">
        <v>186</v>
      </c>
      <c r="F73" s="465"/>
      <c r="G73" s="586" t="s">
        <v>366</v>
      </c>
      <c r="H73" s="587"/>
      <c r="I73" s="145" t="s">
        <v>65</v>
      </c>
      <c r="J73" s="152" t="s">
        <v>65</v>
      </c>
    </row>
    <row r="74" spans="1:10" ht="62.4" customHeight="1" thickBot="1">
      <c r="A74" s="137" t="s">
        <v>187</v>
      </c>
      <c r="B74" s="460" t="s">
        <v>103</v>
      </c>
      <c r="C74" s="460"/>
      <c r="D74" s="103">
        <v>3</v>
      </c>
      <c r="E74" s="465" t="s">
        <v>188</v>
      </c>
      <c r="F74" s="465"/>
      <c r="G74" s="586" t="s">
        <v>365</v>
      </c>
      <c r="H74" s="587"/>
      <c r="I74" s="145" t="s">
        <v>65</v>
      </c>
      <c r="J74" s="152" t="s">
        <v>65</v>
      </c>
    </row>
    <row r="75" spans="1:10" ht="39.9" customHeight="1" thickBot="1">
      <c r="A75" s="471" t="s">
        <v>58</v>
      </c>
      <c r="B75" s="472"/>
      <c r="C75" s="472"/>
      <c r="D75" s="472"/>
      <c r="E75" s="472"/>
      <c r="F75" s="472"/>
      <c r="G75" s="472"/>
      <c r="H75" s="472"/>
      <c r="I75" s="472"/>
      <c r="J75" s="473"/>
    </row>
    <row r="76" spans="1:10" ht="49.5" customHeight="1">
      <c r="A76" s="81" t="s">
        <v>391</v>
      </c>
      <c r="B76" s="465"/>
      <c r="C76" s="465"/>
      <c r="D76" s="334">
        <v>5</v>
      </c>
      <c r="E76" s="466"/>
      <c r="F76" s="466"/>
      <c r="G76" s="493"/>
      <c r="H76" s="493"/>
      <c r="I76" s="145" t="s">
        <v>65</v>
      </c>
      <c r="J76" s="152" t="s">
        <v>65</v>
      </c>
    </row>
    <row r="77" spans="1:10" ht="49.5" customHeight="1">
      <c r="A77" s="114" t="s">
        <v>370</v>
      </c>
      <c r="B77" s="620" t="s">
        <v>368</v>
      </c>
      <c r="C77" s="621"/>
      <c r="D77" s="113">
        <v>1</v>
      </c>
      <c r="E77" s="618" t="s">
        <v>367</v>
      </c>
      <c r="F77" s="619"/>
      <c r="G77" s="241"/>
      <c r="H77" s="242"/>
      <c r="I77" s="119" t="s">
        <v>65</v>
      </c>
      <c r="J77" s="79" t="s">
        <v>65</v>
      </c>
    </row>
    <row r="78" spans="1:10" ht="40.5" customHeight="1">
      <c r="A78" s="114" t="s">
        <v>227</v>
      </c>
      <c r="B78" s="620" t="s">
        <v>369</v>
      </c>
      <c r="C78" s="621"/>
      <c r="D78" s="113">
        <v>3</v>
      </c>
      <c r="E78" s="618" t="s">
        <v>390</v>
      </c>
      <c r="F78" s="619"/>
      <c r="G78" s="624"/>
      <c r="H78" s="625"/>
      <c r="I78" s="119" t="s">
        <v>65</v>
      </c>
      <c r="J78" s="79" t="s">
        <v>65</v>
      </c>
    </row>
    <row r="79" spans="1:10" ht="51" customHeight="1">
      <c r="A79" s="330" t="s">
        <v>69</v>
      </c>
      <c r="B79" s="620"/>
      <c r="C79" s="621"/>
      <c r="D79" s="332">
        <v>5</v>
      </c>
      <c r="E79" s="589" t="s">
        <v>392</v>
      </c>
      <c r="F79" s="590"/>
      <c r="G79" s="591"/>
      <c r="H79" s="592"/>
      <c r="I79" s="146" t="s">
        <v>65</v>
      </c>
      <c r="J79" s="146" t="s">
        <v>65</v>
      </c>
    </row>
    <row r="80" spans="1:10" ht="59.25" customHeight="1" thickBot="1">
      <c r="A80" s="330" t="s">
        <v>395</v>
      </c>
      <c r="B80" s="620" t="s">
        <v>396</v>
      </c>
      <c r="C80" s="621"/>
      <c r="D80" s="332"/>
      <c r="E80" s="589"/>
      <c r="F80" s="590"/>
      <c r="G80" s="591" t="s">
        <v>397</v>
      </c>
      <c r="H80" s="592"/>
      <c r="I80" s="146"/>
      <c r="J80" s="153"/>
    </row>
    <row r="81" spans="1:10" ht="39.9" customHeight="1" thickBot="1">
      <c r="A81" s="495" t="s">
        <v>47</v>
      </c>
      <c r="B81" s="496"/>
      <c r="C81" s="496"/>
      <c r="D81" s="496"/>
      <c r="E81" s="496"/>
      <c r="F81" s="496"/>
      <c r="G81" s="496"/>
      <c r="H81" s="496"/>
      <c r="I81" s="496"/>
      <c r="J81" s="497"/>
    </row>
    <row r="82" spans="1:10" ht="39.9" customHeight="1">
      <c r="A82" s="336" t="s">
        <v>30</v>
      </c>
      <c r="B82" s="500"/>
      <c r="C82" s="500"/>
      <c r="D82" s="108">
        <v>1</v>
      </c>
      <c r="E82" s="499"/>
      <c r="F82" s="499"/>
      <c r="G82" s="499" t="s">
        <v>104</v>
      </c>
      <c r="H82" s="499"/>
      <c r="I82" s="119" t="s">
        <v>65</v>
      </c>
      <c r="J82" s="119" t="s">
        <v>65</v>
      </c>
    </row>
    <row r="83" spans="1:10" ht="39.9" customHeight="1" thickBot="1">
      <c r="A83" s="333" t="s">
        <v>262</v>
      </c>
      <c r="B83" s="487" t="s">
        <v>261</v>
      </c>
      <c r="C83" s="487"/>
      <c r="D83" s="107">
        <v>1</v>
      </c>
      <c r="E83" s="494" t="s">
        <v>263</v>
      </c>
      <c r="F83" s="494"/>
      <c r="G83" s="647"/>
      <c r="H83" s="647"/>
      <c r="I83" s="118" t="s">
        <v>65</v>
      </c>
      <c r="J83" s="118" t="s">
        <v>65</v>
      </c>
    </row>
    <row r="84" spans="1:10" ht="39.9" customHeight="1" thickBot="1">
      <c r="A84" s="495" t="s">
        <v>59</v>
      </c>
      <c r="B84" s="496"/>
      <c r="C84" s="496"/>
      <c r="D84" s="496"/>
      <c r="E84" s="496"/>
      <c r="F84" s="496"/>
      <c r="G84" s="496"/>
      <c r="H84" s="496"/>
      <c r="I84" s="496"/>
      <c r="J84" s="497"/>
    </row>
    <row r="85" spans="1:10" ht="18">
      <c r="A85" s="137"/>
      <c r="B85" s="460"/>
      <c r="C85" s="460"/>
      <c r="D85" s="111"/>
      <c r="E85" s="499"/>
      <c r="F85" s="499"/>
      <c r="G85" s="499"/>
      <c r="H85" s="499"/>
      <c r="I85" s="119" t="s">
        <v>65</v>
      </c>
      <c r="J85" s="153" t="s">
        <v>65</v>
      </c>
    </row>
    <row r="86" spans="1:10" ht="39.9" customHeight="1" thickBot="1">
      <c r="A86" s="504" t="s">
        <v>45</v>
      </c>
      <c r="B86" s="478"/>
      <c r="C86" s="478"/>
      <c r="D86" s="478"/>
      <c r="E86" s="478"/>
      <c r="F86" s="478"/>
      <c r="G86" s="478"/>
      <c r="H86" s="478"/>
      <c r="I86" s="478"/>
      <c r="J86" s="479"/>
    </row>
    <row r="87" spans="1:10" ht="18">
      <c r="A87" s="137"/>
      <c r="B87" s="460"/>
      <c r="C87" s="460"/>
      <c r="D87" s="335"/>
      <c r="E87" s="651"/>
      <c r="F87" s="651"/>
      <c r="G87" s="505"/>
      <c r="H87" s="505"/>
      <c r="I87" s="145"/>
      <c r="J87" s="152"/>
    </row>
    <row r="88" spans="1:10" ht="39.9" customHeight="1" thickBot="1">
      <c r="A88" s="504" t="s">
        <v>46</v>
      </c>
      <c r="B88" s="478"/>
      <c r="C88" s="478"/>
      <c r="D88" s="478"/>
      <c r="E88" s="478"/>
      <c r="F88" s="478"/>
      <c r="G88" s="478"/>
      <c r="H88" s="478"/>
      <c r="I88" s="478"/>
      <c r="J88" s="479"/>
    </row>
    <row r="89" spans="1:10" ht="66" customHeight="1" thickBot="1">
      <c r="A89" s="137" t="s">
        <v>380</v>
      </c>
      <c r="B89" s="460" t="s">
        <v>381</v>
      </c>
      <c r="C89" s="460"/>
      <c r="D89" s="335"/>
      <c r="E89" s="505" t="s">
        <v>379</v>
      </c>
      <c r="F89" s="505"/>
      <c r="G89" s="652" t="s">
        <v>253</v>
      </c>
      <c r="H89" s="653"/>
      <c r="I89" s="145" t="s">
        <v>65</v>
      </c>
      <c r="J89" s="152" t="s">
        <v>65</v>
      </c>
    </row>
    <row r="90" spans="1:10" ht="43.2" customHeight="1">
      <c r="A90" s="137" t="s">
        <v>414</v>
      </c>
      <c r="B90" s="460" t="s">
        <v>393</v>
      </c>
      <c r="C90" s="460"/>
      <c r="D90" s="335"/>
      <c r="E90" s="505" t="s">
        <v>394</v>
      </c>
      <c r="F90" s="505"/>
      <c r="G90" s="652"/>
      <c r="H90" s="653"/>
      <c r="I90" s="145" t="s">
        <v>65</v>
      </c>
      <c r="J90" s="152" t="s">
        <v>65</v>
      </c>
    </row>
    <row r="91" spans="1:10" ht="39.9" customHeight="1" thickBot="1">
      <c r="A91" s="648" t="s">
        <v>48</v>
      </c>
      <c r="B91" s="649"/>
      <c r="C91" s="649"/>
      <c r="D91" s="649"/>
      <c r="E91" s="649"/>
      <c r="F91" s="649"/>
      <c r="G91" s="649"/>
      <c r="H91" s="649"/>
      <c r="I91" s="649"/>
      <c r="J91" s="650"/>
    </row>
    <row r="92" spans="1:10" ht="24.75" customHeight="1">
      <c r="A92" s="137"/>
      <c r="B92" s="460"/>
      <c r="C92" s="460"/>
      <c r="D92" s="335"/>
      <c r="E92" s="505"/>
      <c r="F92" s="505"/>
      <c r="G92" s="505"/>
      <c r="H92" s="505"/>
      <c r="I92" s="145"/>
      <c r="J92" s="152"/>
    </row>
  </sheetData>
  <mergeCells count="138">
    <mergeCell ref="B58:C58"/>
    <mergeCell ref="E58:F58"/>
    <mergeCell ref="G58:H58"/>
    <mergeCell ref="A9:B10"/>
    <mergeCell ref="C9:J10"/>
    <mergeCell ref="A11:B12"/>
    <mergeCell ref="C11:J12"/>
    <mergeCell ref="A13:B14"/>
    <mergeCell ref="C13:J14"/>
    <mergeCell ref="B1:F1"/>
    <mergeCell ref="B2:H2"/>
    <mergeCell ref="B3:H3"/>
    <mergeCell ref="B4:H4"/>
    <mergeCell ref="A6:B8"/>
    <mergeCell ref="C6:J8"/>
    <mergeCell ref="B38:H38"/>
    <mergeCell ref="B39:H39"/>
    <mergeCell ref="B40:H40"/>
    <mergeCell ref="B42:C42"/>
    <mergeCell ref="E42:F42"/>
    <mergeCell ref="G42:H42"/>
    <mergeCell ref="C16:G16"/>
    <mergeCell ref="D35:E35"/>
    <mergeCell ref="I35:J35"/>
    <mergeCell ref="D36:E36"/>
    <mergeCell ref="I36:J36"/>
    <mergeCell ref="B37:F37"/>
    <mergeCell ref="B46:C46"/>
    <mergeCell ref="E46:F46"/>
    <mergeCell ref="G46:H46"/>
    <mergeCell ref="B47:C47"/>
    <mergeCell ref="E47:F47"/>
    <mergeCell ref="G47:H47"/>
    <mergeCell ref="A43:J43"/>
    <mergeCell ref="B44:C44"/>
    <mergeCell ref="E44:F44"/>
    <mergeCell ref="G44:H44"/>
    <mergeCell ref="B45:C45"/>
    <mergeCell ref="E45:F45"/>
    <mergeCell ref="G45:H45"/>
    <mergeCell ref="B50:C50"/>
    <mergeCell ref="E50:F50"/>
    <mergeCell ref="G50:H50"/>
    <mergeCell ref="B51:C51"/>
    <mergeCell ref="E51:F51"/>
    <mergeCell ref="G51:H51"/>
    <mergeCell ref="B48:C48"/>
    <mergeCell ref="E48:F48"/>
    <mergeCell ref="G48:H48"/>
    <mergeCell ref="B49:C49"/>
    <mergeCell ref="E49:F49"/>
    <mergeCell ref="G49:H49"/>
    <mergeCell ref="B56:C56"/>
    <mergeCell ref="E56:F56"/>
    <mergeCell ref="G56:H56"/>
    <mergeCell ref="B57:C57"/>
    <mergeCell ref="E57:F57"/>
    <mergeCell ref="G57:H57"/>
    <mergeCell ref="B52:C52"/>
    <mergeCell ref="E52:F52"/>
    <mergeCell ref="G52:H54"/>
    <mergeCell ref="B54:C54"/>
    <mergeCell ref="E54:F54"/>
    <mergeCell ref="B55:C55"/>
    <mergeCell ref="B53:C53"/>
    <mergeCell ref="E53:F53"/>
    <mergeCell ref="B62:C62"/>
    <mergeCell ref="E62:F62"/>
    <mergeCell ref="G62:H62"/>
    <mergeCell ref="B63:C63"/>
    <mergeCell ref="E63:F63"/>
    <mergeCell ref="G63:H63"/>
    <mergeCell ref="B59:C59"/>
    <mergeCell ref="E59:F59"/>
    <mergeCell ref="G59:H59"/>
    <mergeCell ref="A60:J60"/>
    <mergeCell ref="B61:C61"/>
    <mergeCell ref="E61:F61"/>
    <mergeCell ref="G61:H61"/>
    <mergeCell ref="A70:J70"/>
    <mergeCell ref="B71:C71"/>
    <mergeCell ref="E71:F71"/>
    <mergeCell ref="G71:H71"/>
    <mergeCell ref="A72:J72"/>
    <mergeCell ref="B73:C73"/>
    <mergeCell ref="E73:F73"/>
    <mergeCell ref="G73:H73"/>
    <mergeCell ref="B64:H64"/>
    <mergeCell ref="B65:H65"/>
    <mergeCell ref="B66:H66"/>
    <mergeCell ref="A68:J68"/>
    <mergeCell ref="B69:C69"/>
    <mergeCell ref="E69:F69"/>
    <mergeCell ref="G69:H69"/>
    <mergeCell ref="B77:C77"/>
    <mergeCell ref="E77:F77"/>
    <mergeCell ref="B78:C78"/>
    <mergeCell ref="E78:F78"/>
    <mergeCell ref="G78:H78"/>
    <mergeCell ref="B79:C79"/>
    <mergeCell ref="E79:F79"/>
    <mergeCell ref="G79:H79"/>
    <mergeCell ref="B74:C74"/>
    <mergeCell ref="E74:F74"/>
    <mergeCell ref="G74:H74"/>
    <mergeCell ref="A75:J75"/>
    <mergeCell ref="B76:C76"/>
    <mergeCell ref="E76:F76"/>
    <mergeCell ref="G76:H76"/>
    <mergeCell ref="B83:C83"/>
    <mergeCell ref="E83:F83"/>
    <mergeCell ref="G83:H83"/>
    <mergeCell ref="A84:J84"/>
    <mergeCell ref="B85:C85"/>
    <mergeCell ref="E85:F85"/>
    <mergeCell ref="G85:H85"/>
    <mergeCell ref="B80:C80"/>
    <mergeCell ref="E80:F80"/>
    <mergeCell ref="G80:H80"/>
    <mergeCell ref="A81:J81"/>
    <mergeCell ref="B82:C82"/>
    <mergeCell ref="E82:F82"/>
    <mergeCell ref="G82:H82"/>
    <mergeCell ref="A91:J91"/>
    <mergeCell ref="B92:C92"/>
    <mergeCell ref="E92:F92"/>
    <mergeCell ref="G92:H92"/>
    <mergeCell ref="B89:C89"/>
    <mergeCell ref="E89:F89"/>
    <mergeCell ref="G89:H89"/>
    <mergeCell ref="A86:J86"/>
    <mergeCell ref="B87:C87"/>
    <mergeCell ref="E87:F87"/>
    <mergeCell ref="G87:H87"/>
    <mergeCell ref="A88:J88"/>
    <mergeCell ref="B90:C90"/>
    <mergeCell ref="E90:F90"/>
    <mergeCell ref="G90:H90"/>
  </mergeCells>
  <printOptions horizontalCentered="1" verticalCentered="1"/>
  <pageMargins left="0.23622047244094491" right="0.23622047244094491" top="0.74803149606299213" bottom="0.74803149606299213" header="0.31496062992125984" footer="0.31496062992125984"/>
  <pageSetup paperSize="9" scale="48" fitToHeight="0" orientation="portrait" r:id="rId1"/>
  <headerFooter>
    <oddFooter>&amp;C&amp;Z&amp;F</oddFooter>
  </headerFooter>
  <rowBreaks count="2" manualBreakCount="2">
    <brk id="37" max="19" man="1"/>
    <brk id="63" max="19"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80"/>
  <sheetViews>
    <sheetView tabSelected="1" view="pageBreakPreview" topLeftCell="A40" zoomScale="70" zoomScaleNormal="100" zoomScaleSheetLayoutView="70" workbookViewId="0">
      <selection activeCell="E51" sqref="E51:F51"/>
    </sheetView>
  </sheetViews>
  <sheetFormatPr baseColWidth="10" defaultRowHeight="14.4"/>
  <cols>
    <col min="1" max="1" width="13.6640625" customWidth="1"/>
  </cols>
  <sheetData>
    <row r="1" spans="1:10" ht="21.6" thickBot="1">
      <c r="A1" s="84"/>
      <c r="B1" s="410"/>
      <c r="C1" s="410"/>
      <c r="D1" s="410"/>
      <c r="E1" s="410"/>
      <c r="F1" s="410"/>
      <c r="G1" s="84"/>
      <c r="H1" s="84"/>
      <c r="I1" s="85"/>
      <c r="J1" s="85"/>
    </row>
    <row r="2" spans="1:10" ht="21.6" thickBot="1">
      <c r="A2" s="260"/>
      <c r="B2" s="658" t="str">
        <f>REFERENCE!B2</f>
        <v>Pôle BIOSPHARMS</v>
      </c>
      <c r="C2" s="658"/>
      <c r="D2" s="658"/>
      <c r="E2" s="658"/>
      <c r="F2" s="658"/>
      <c r="G2" s="658"/>
      <c r="H2" s="658"/>
      <c r="I2" s="261"/>
      <c r="J2" s="262"/>
    </row>
    <row r="3" spans="1:10" ht="26.4" thickBot="1">
      <c r="A3" s="263"/>
      <c r="B3" s="519" t="s">
        <v>428</v>
      </c>
      <c r="C3" s="520"/>
      <c r="D3" s="520"/>
      <c r="E3" s="520"/>
      <c r="F3" s="520"/>
      <c r="G3" s="520"/>
      <c r="H3" s="521"/>
      <c r="I3" s="261"/>
      <c r="J3" s="264"/>
    </row>
    <row r="4" spans="1:10" ht="33.6" customHeight="1" thickBot="1">
      <c r="A4" s="265"/>
      <c r="B4" s="682" t="str">
        <f>REFERENCE!B4</f>
        <v>MTI - Médicaments de Thérapie Innovantes</v>
      </c>
      <c r="C4" s="682"/>
      <c r="D4" s="682"/>
      <c r="E4" s="682"/>
      <c r="F4" s="682"/>
      <c r="G4" s="682"/>
      <c r="H4" s="682"/>
      <c r="I4" s="266"/>
      <c r="J4" s="267"/>
    </row>
    <row r="5" spans="1:10" ht="24" thickBot="1">
      <c r="A5" s="86"/>
      <c r="B5" s="84"/>
      <c r="C5" s="84"/>
      <c r="D5" s="84"/>
      <c r="E5" s="84"/>
      <c r="F5" s="84"/>
      <c r="G5" s="84"/>
      <c r="H5" s="84"/>
      <c r="I5" s="84"/>
      <c r="J5" s="84"/>
    </row>
    <row r="6" spans="1:10">
      <c r="A6" s="672" t="s">
        <v>111</v>
      </c>
      <c r="B6" s="683"/>
      <c r="C6" s="686" t="s">
        <v>429</v>
      </c>
      <c r="D6" s="687"/>
      <c r="E6" s="687"/>
      <c r="F6" s="687"/>
      <c r="G6" s="687"/>
      <c r="H6" s="687"/>
      <c r="I6" s="687"/>
      <c r="J6" s="688"/>
    </row>
    <row r="7" spans="1:10">
      <c r="A7" s="684"/>
      <c r="B7" s="685"/>
      <c r="C7" s="689"/>
      <c r="D7" s="690"/>
      <c r="E7" s="690"/>
      <c r="F7" s="690"/>
      <c r="G7" s="690"/>
      <c r="H7" s="690"/>
      <c r="I7" s="690"/>
      <c r="J7" s="691"/>
    </row>
    <row r="8" spans="1:10" ht="39" customHeight="1" thickBot="1">
      <c r="A8" s="684"/>
      <c r="B8" s="685"/>
      <c r="C8" s="692"/>
      <c r="D8" s="693"/>
      <c r="E8" s="693"/>
      <c r="F8" s="693"/>
      <c r="G8" s="693"/>
      <c r="H8" s="693"/>
      <c r="I8" s="693"/>
      <c r="J8" s="694"/>
    </row>
    <row r="9" spans="1:10">
      <c r="A9" s="672" t="s">
        <v>112</v>
      </c>
      <c r="B9" s="673"/>
      <c r="C9" s="676" t="s">
        <v>344</v>
      </c>
      <c r="D9" s="677"/>
      <c r="E9" s="677"/>
      <c r="F9" s="677"/>
      <c r="G9" s="677"/>
      <c r="H9" s="677"/>
      <c r="I9" s="677"/>
      <c r="J9" s="678"/>
    </row>
    <row r="10" spans="1:10" ht="15" thickBot="1">
      <c r="A10" s="674"/>
      <c r="B10" s="675"/>
      <c r="C10" s="679"/>
      <c r="D10" s="680"/>
      <c r="E10" s="680"/>
      <c r="F10" s="680"/>
      <c r="G10" s="680"/>
      <c r="H10" s="680"/>
      <c r="I10" s="680"/>
      <c r="J10" s="681"/>
    </row>
    <row r="11" spans="1:10">
      <c r="A11" s="672" t="s">
        <v>113</v>
      </c>
      <c r="B11" s="683"/>
      <c r="C11" s="676" t="s">
        <v>61</v>
      </c>
      <c r="D11" s="677"/>
      <c r="E11" s="677"/>
      <c r="F11" s="677"/>
      <c r="G11" s="677"/>
      <c r="H11" s="677"/>
      <c r="I11" s="677"/>
      <c r="J11" s="678"/>
    </row>
    <row r="12" spans="1:10" ht="15" thickBot="1">
      <c r="A12" s="695"/>
      <c r="B12" s="696"/>
      <c r="C12" s="679"/>
      <c r="D12" s="680"/>
      <c r="E12" s="680"/>
      <c r="F12" s="680"/>
      <c r="G12" s="680"/>
      <c r="H12" s="680"/>
      <c r="I12" s="680"/>
      <c r="J12" s="681"/>
    </row>
    <row r="13" spans="1:10">
      <c r="A13" s="672" t="s">
        <v>114</v>
      </c>
      <c r="B13" s="673"/>
      <c r="C13" s="686" t="s">
        <v>430</v>
      </c>
      <c r="D13" s="687"/>
      <c r="E13" s="687"/>
      <c r="F13" s="687"/>
      <c r="G13" s="687"/>
      <c r="H13" s="687"/>
      <c r="I13" s="687"/>
      <c r="J13" s="688"/>
    </row>
    <row r="14" spans="1:10" ht="15" thickBot="1">
      <c r="A14" s="674"/>
      <c r="B14" s="675"/>
      <c r="C14" s="692"/>
      <c r="D14" s="693"/>
      <c r="E14" s="693"/>
      <c r="F14" s="693"/>
      <c r="G14" s="693"/>
      <c r="H14" s="693"/>
      <c r="I14" s="693"/>
      <c r="J14" s="694"/>
    </row>
    <row r="15" spans="1:10" ht="18.600000000000001" thickBot="1">
      <c r="A15" s="159"/>
      <c r="B15" s="159"/>
      <c r="C15" s="159"/>
      <c r="D15" s="159"/>
      <c r="E15" s="159"/>
      <c r="F15" s="159"/>
      <c r="G15" s="159"/>
      <c r="H15" s="159"/>
      <c r="I15" s="159"/>
      <c r="J15" s="159"/>
    </row>
    <row r="16" spans="1:10" ht="18.600000000000001" thickBot="1">
      <c r="A16" s="159"/>
      <c r="B16" s="159"/>
      <c r="C16" s="697" t="s">
        <v>60</v>
      </c>
      <c r="D16" s="698"/>
      <c r="E16" s="698"/>
      <c r="F16" s="698"/>
      <c r="G16" s="699"/>
      <c r="H16" s="159"/>
      <c r="I16" s="159"/>
      <c r="J16" s="159"/>
    </row>
    <row r="17" spans="1:2">
      <c r="A17" s="87"/>
    </row>
    <row r="18" spans="1:2">
      <c r="A18" s="87"/>
    </row>
    <row r="19" spans="1:2">
      <c r="A19" s="84"/>
    </row>
    <row r="20" spans="1:2">
      <c r="A20" s="84"/>
    </row>
    <row r="21" spans="1:2">
      <c r="A21" s="84"/>
    </row>
    <row r="22" spans="1:2">
      <c r="A22" s="84"/>
    </row>
    <row r="23" spans="1:2">
      <c r="A23" s="84"/>
    </row>
    <row r="24" spans="1:2">
      <c r="A24" s="84"/>
    </row>
    <row r="25" spans="1:2" ht="93.6" customHeight="1">
      <c r="A25" s="84"/>
    </row>
    <row r="26" spans="1:2">
      <c r="A26" s="84"/>
    </row>
    <row r="27" spans="1:2">
      <c r="A27" s="84"/>
    </row>
    <row r="28" spans="1:2">
      <c r="A28" s="84"/>
    </row>
    <row r="29" spans="1:2" ht="15" thickBot="1">
      <c r="A29" s="84"/>
    </row>
    <row r="30" spans="1:2" ht="28.8">
      <c r="A30" s="125" t="s">
        <v>0</v>
      </c>
    </row>
    <row r="31" spans="1:2" ht="15.6">
      <c r="A31" s="158">
        <v>45658</v>
      </c>
      <c r="B31" s="121"/>
    </row>
    <row r="32" spans="1:2" ht="16.2" thickBot="1">
      <c r="A32" s="272"/>
      <c r="B32" s="121"/>
    </row>
    <row r="33" spans="1:10" ht="31.2">
      <c r="A33" s="88" t="s">
        <v>88</v>
      </c>
      <c r="B33" s="89" t="s">
        <v>2</v>
      </c>
      <c r="C33" s="90" t="s">
        <v>3</v>
      </c>
      <c r="D33" s="447" t="s">
        <v>178</v>
      </c>
      <c r="E33" s="448"/>
      <c r="F33" s="90" t="s">
        <v>4</v>
      </c>
      <c r="G33" s="90" t="s">
        <v>5</v>
      </c>
      <c r="H33" s="90" t="s">
        <v>223</v>
      </c>
      <c r="I33" s="448" t="s">
        <v>224</v>
      </c>
      <c r="J33" s="615"/>
    </row>
    <row r="34" spans="1:10" ht="15" thickBot="1">
      <c r="A34" s="91"/>
      <c r="B34" s="92"/>
      <c r="C34" s="93" t="s">
        <v>179</v>
      </c>
      <c r="D34" s="449"/>
      <c r="E34" s="450"/>
      <c r="F34" s="93"/>
      <c r="G34" s="93"/>
      <c r="H34" s="93"/>
      <c r="I34" s="450"/>
      <c r="J34" s="616"/>
    </row>
    <row r="35" spans="1:10" ht="21.6" thickBot="1">
      <c r="A35" s="84"/>
      <c r="B35" s="410"/>
      <c r="C35" s="410"/>
      <c r="D35" s="410"/>
      <c r="E35" s="410"/>
      <c r="F35" s="410"/>
      <c r="G35" s="84"/>
      <c r="H35" s="84"/>
      <c r="I35" s="84"/>
      <c r="J35" s="84"/>
    </row>
    <row r="36" spans="1:10" ht="21.6" thickBot="1">
      <c r="A36" s="260"/>
      <c r="B36" s="658" t="str">
        <f>B2</f>
        <v>Pôle BIOSPHARMS</v>
      </c>
      <c r="C36" s="658"/>
      <c r="D36" s="658"/>
      <c r="E36" s="658"/>
      <c r="F36" s="658"/>
      <c r="G36" s="658"/>
      <c r="H36" s="658"/>
      <c r="I36" s="261"/>
      <c r="J36" s="262"/>
    </row>
    <row r="37" spans="1:10" ht="29.4" thickBot="1">
      <c r="A37" s="263"/>
      <c r="B37" s="721" t="str">
        <f>B3</f>
        <v xml:space="preserve"> LOCAL DECHETS DASRI</v>
      </c>
      <c r="C37" s="722"/>
      <c r="D37" s="722"/>
      <c r="E37" s="722"/>
      <c r="F37" s="722"/>
      <c r="G37" s="722"/>
      <c r="H37" s="723"/>
      <c r="I37" s="261"/>
      <c r="J37" s="264"/>
    </row>
    <row r="38" spans="1:10" ht="25.2" thickBot="1">
      <c r="A38" s="265"/>
      <c r="B38" s="682" t="str">
        <f>B4</f>
        <v>MTI - Médicaments de Thérapie Innovantes</v>
      </c>
      <c r="C38" s="682"/>
      <c r="D38" s="682"/>
      <c r="E38" s="682"/>
      <c r="F38" s="682"/>
      <c r="G38" s="682"/>
      <c r="H38" s="682"/>
      <c r="I38" s="266"/>
      <c r="J38" s="267"/>
    </row>
    <row r="39" spans="1:10" ht="15" thickBot="1">
      <c r="A39" s="94"/>
      <c r="B39" s="94"/>
      <c r="C39" s="94"/>
      <c r="D39" s="95"/>
      <c r="E39" s="96"/>
      <c r="F39" s="96"/>
      <c r="G39" s="96"/>
      <c r="H39" s="96"/>
      <c r="I39" s="84"/>
      <c r="J39" s="84"/>
    </row>
    <row r="40" spans="1:10" ht="31.8" thickBot="1">
      <c r="A40" s="160" t="s">
        <v>6</v>
      </c>
      <c r="B40" s="700" t="s">
        <v>7</v>
      </c>
      <c r="C40" s="701"/>
      <c r="D40" s="161" t="s">
        <v>8</v>
      </c>
      <c r="E40" s="700" t="s">
        <v>9</v>
      </c>
      <c r="F40" s="701"/>
      <c r="G40" s="700" t="s">
        <v>10</v>
      </c>
      <c r="H40" s="704"/>
      <c r="I40" s="162" t="s">
        <v>64</v>
      </c>
      <c r="J40" s="163" t="s">
        <v>11</v>
      </c>
    </row>
    <row r="41" spans="1:10" ht="16.2" thickBot="1">
      <c r="A41" s="705" t="s">
        <v>12</v>
      </c>
      <c r="B41" s="706"/>
      <c r="C41" s="706"/>
      <c r="D41" s="706"/>
      <c r="E41" s="706"/>
      <c r="F41" s="706"/>
      <c r="G41" s="706"/>
      <c r="H41" s="706"/>
      <c r="I41" s="707"/>
      <c r="J41" s="708"/>
    </row>
    <row r="42" spans="1:10" ht="15.6">
      <c r="A42" s="164"/>
      <c r="B42" s="709"/>
      <c r="C42" s="709"/>
      <c r="D42" s="165"/>
      <c r="E42" s="709"/>
      <c r="F42" s="709"/>
      <c r="G42" s="709"/>
      <c r="H42" s="709"/>
      <c r="I42" s="166"/>
      <c r="J42" s="167"/>
    </row>
    <row r="43" spans="1:10" ht="15.6">
      <c r="A43" s="168" t="s">
        <v>20</v>
      </c>
      <c r="B43" s="660" t="s">
        <v>15</v>
      </c>
      <c r="C43" s="661"/>
      <c r="D43" s="169">
        <v>1</v>
      </c>
      <c r="E43" s="660" t="s">
        <v>54</v>
      </c>
      <c r="F43" s="661"/>
      <c r="G43" s="711" t="s">
        <v>90</v>
      </c>
      <c r="H43" s="712"/>
      <c r="I43" s="173" t="s">
        <v>178</v>
      </c>
      <c r="J43" s="174" t="s">
        <v>65</v>
      </c>
    </row>
    <row r="44" spans="1:10" ht="15.6">
      <c r="A44" s="710" t="s">
        <v>16</v>
      </c>
      <c r="B44" s="659" t="s">
        <v>17</v>
      </c>
      <c r="C44" s="659"/>
      <c r="D44" s="169">
        <v>1</v>
      </c>
      <c r="E44" s="659" t="s">
        <v>66</v>
      </c>
      <c r="F44" s="659"/>
      <c r="G44" s="659"/>
      <c r="H44" s="659"/>
      <c r="I44" s="171" t="s">
        <v>178</v>
      </c>
      <c r="J44" s="170" t="s">
        <v>71</v>
      </c>
    </row>
    <row r="45" spans="1:10" ht="15.6">
      <c r="A45" s="710"/>
      <c r="B45" s="659" t="s">
        <v>18</v>
      </c>
      <c r="C45" s="659"/>
      <c r="D45" s="169">
        <v>1</v>
      </c>
      <c r="E45" s="659" t="s">
        <v>66</v>
      </c>
      <c r="F45" s="659"/>
      <c r="G45" s="659"/>
      <c r="H45" s="659"/>
      <c r="I45" s="171" t="s">
        <v>178</v>
      </c>
      <c r="J45" s="170" t="s">
        <v>71</v>
      </c>
    </row>
    <row r="46" spans="1:10" ht="15.6">
      <c r="A46" s="168"/>
      <c r="B46" s="660"/>
      <c r="C46" s="661"/>
      <c r="D46" s="169"/>
      <c r="E46" s="660"/>
      <c r="F46" s="661"/>
      <c r="G46" s="660"/>
      <c r="H46" s="661"/>
      <c r="I46" s="171"/>
      <c r="J46" s="170"/>
    </row>
    <row r="47" spans="1:10" ht="31.2">
      <c r="A47" s="168" t="s">
        <v>83</v>
      </c>
      <c r="B47" s="659" t="s">
        <v>84</v>
      </c>
      <c r="C47" s="659"/>
      <c r="D47" s="169">
        <v>1</v>
      </c>
      <c r="E47" s="659" t="s">
        <v>86</v>
      </c>
      <c r="F47" s="659"/>
      <c r="G47" s="659" t="s">
        <v>85</v>
      </c>
      <c r="H47" s="659"/>
      <c r="I47" s="171" t="s">
        <v>65</v>
      </c>
      <c r="J47" s="170" t="s">
        <v>65</v>
      </c>
    </row>
    <row r="48" spans="1:10" ht="51" customHeight="1">
      <c r="A48" s="392" t="s">
        <v>431</v>
      </c>
      <c r="B48" s="659" t="s">
        <v>432</v>
      </c>
      <c r="C48" s="659"/>
      <c r="D48" s="169">
        <v>3</v>
      </c>
      <c r="E48" s="659" t="s">
        <v>433</v>
      </c>
      <c r="F48" s="659"/>
      <c r="G48" s="702" t="s">
        <v>434</v>
      </c>
      <c r="H48" s="703"/>
      <c r="I48" s="171" t="s">
        <v>65</v>
      </c>
      <c r="J48" s="170" t="s">
        <v>65</v>
      </c>
    </row>
    <row r="49" spans="1:10" s="121" customFormat="1" ht="46.8">
      <c r="A49" s="392" t="s">
        <v>441</v>
      </c>
      <c r="B49" s="659" t="s">
        <v>442</v>
      </c>
      <c r="C49" s="659"/>
      <c r="D49" s="169">
        <v>1</v>
      </c>
      <c r="E49" s="659" t="s">
        <v>455</v>
      </c>
      <c r="F49" s="659"/>
      <c r="G49" s="659" t="s">
        <v>443</v>
      </c>
      <c r="H49" s="659"/>
      <c r="I49" s="171" t="s">
        <v>65</v>
      </c>
      <c r="J49" s="170" t="s">
        <v>65</v>
      </c>
    </row>
    <row r="50" spans="1:10" s="121" customFormat="1" ht="15.6">
      <c r="A50" s="392"/>
      <c r="B50" s="660"/>
      <c r="C50" s="661"/>
      <c r="D50" s="169"/>
      <c r="E50" s="660"/>
      <c r="F50" s="661"/>
      <c r="G50" s="662"/>
      <c r="H50" s="663"/>
      <c r="I50" s="171"/>
      <c r="J50" s="172"/>
    </row>
    <row r="51" spans="1:10" ht="16.2" thickBot="1">
      <c r="A51" s="175"/>
      <c r="B51" s="713"/>
      <c r="C51" s="713"/>
      <c r="D51" s="176"/>
      <c r="E51" s="713"/>
      <c r="F51" s="713"/>
      <c r="G51" s="713"/>
      <c r="H51" s="713"/>
      <c r="I51" s="177"/>
      <c r="J51" s="178"/>
    </row>
    <row r="52" spans="1:10" ht="16.2" thickBot="1">
      <c r="A52" s="714" t="s">
        <v>22</v>
      </c>
      <c r="B52" s="715"/>
      <c r="C52" s="715"/>
      <c r="D52" s="715"/>
      <c r="E52" s="715"/>
      <c r="F52" s="715"/>
      <c r="G52" s="715"/>
      <c r="H52" s="715"/>
      <c r="I52" s="715"/>
      <c r="J52" s="716"/>
    </row>
    <row r="53" spans="1:10" ht="16.2" thickBot="1">
      <c r="A53" s="179"/>
      <c r="B53" s="719"/>
      <c r="C53" s="720"/>
      <c r="D53" s="179"/>
      <c r="E53" s="719"/>
      <c r="F53" s="720"/>
      <c r="G53" s="719"/>
      <c r="H53" s="720"/>
      <c r="I53" s="179"/>
      <c r="J53" s="179"/>
    </row>
    <row r="54" spans="1:10" ht="21.6" thickBot="1">
      <c r="A54" s="260"/>
      <c r="B54" s="658" t="str">
        <f>B2</f>
        <v>Pôle BIOSPHARMS</v>
      </c>
      <c r="C54" s="658"/>
      <c r="D54" s="658"/>
      <c r="E54" s="658"/>
      <c r="F54" s="658"/>
      <c r="G54" s="658"/>
      <c r="H54" s="658"/>
      <c r="I54" s="261"/>
      <c r="J54" s="262"/>
    </row>
    <row r="55" spans="1:10" ht="26.4" thickBot="1">
      <c r="A55" s="263"/>
      <c r="B55" s="519" t="str">
        <f>B37</f>
        <v xml:space="preserve"> LOCAL DECHETS DASRI</v>
      </c>
      <c r="C55" s="520"/>
      <c r="D55" s="520"/>
      <c r="E55" s="520"/>
      <c r="F55" s="520"/>
      <c r="G55" s="520"/>
      <c r="H55" s="521"/>
      <c r="I55" s="261"/>
      <c r="J55" s="264"/>
    </row>
    <row r="56" spans="1:10" ht="25.2" thickBot="1">
      <c r="A56" s="265"/>
      <c r="B56" s="682" t="str">
        <f>B4</f>
        <v>MTI - Médicaments de Thérapie Innovantes</v>
      </c>
      <c r="C56" s="682"/>
      <c r="D56" s="682"/>
      <c r="E56" s="682"/>
      <c r="F56" s="682"/>
      <c r="G56" s="682"/>
      <c r="H56" s="682"/>
      <c r="I56" s="266"/>
      <c r="J56" s="267"/>
    </row>
    <row r="57" spans="1:10" ht="18.600000000000001" thickBot="1">
      <c r="A57" s="98"/>
      <c r="B57" s="717"/>
      <c r="C57" s="718"/>
      <c r="D57" s="99"/>
      <c r="E57" s="717"/>
      <c r="F57" s="718"/>
      <c r="G57" s="573"/>
      <c r="H57" s="572"/>
      <c r="I57" s="100"/>
      <c r="J57" s="101"/>
    </row>
    <row r="58" spans="1:10" ht="29.4" thickBot="1">
      <c r="A58" s="468" t="s">
        <v>23</v>
      </c>
      <c r="B58" s="469"/>
      <c r="C58" s="469"/>
      <c r="D58" s="469"/>
      <c r="E58" s="469"/>
      <c r="F58" s="469"/>
      <c r="G58" s="469"/>
      <c r="H58" s="469"/>
      <c r="I58" s="469"/>
      <c r="J58" s="470"/>
    </row>
    <row r="59" spans="1:10" s="180" customFormat="1" ht="31.8" thickBot="1">
      <c r="A59" s="160" t="s">
        <v>6</v>
      </c>
      <c r="B59" s="700" t="s">
        <v>7</v>
      </c>
      <c r="C59" s="701"/>
      <c r="D59" s="161" t="s">
        <v>8</v>
      </c>
      <c r="E59" s="700" t="s">
        <v>9</v>
      </c>
      <c r="F59" s="701"/>
      <c r="G59" s="700" t="s">
        <v>10</v>
      </c>
      <c r="H59" s="704"/>
      <c r="I59" s="162" t="s">
        <v>53</v>
      </c>
      <c r="J59" s="163" t="s">
        <v>11</v>
      </c>
    </row>
    <row r="60" spans="1:10" s="180" customFormat="1" ht="16.2" thickBot="1">
      <c r="A60" s="725" t="s">
        <v>57</v>
      </c>
      <c r="B60" s="726"/>
      <c r="C60" s="726"/>
      <c r="D60" s="726"/>
      <c r="E60" s="726"/>
      <c r="F60" s="726"/>
      <c r="G60" s="726"/>
      <c r="H60" s="726"/>
      <c r="I60" s="726"/>
      <c r="J60" s="727"/>
    </row>
    <row r="61" spans="1:10" s="180" customFormat="1" ht="15.6">
      <c r="A61" s="181"/>
      <c r="B61" s="709"/>
      <c r="C61" s="709"/>
      <c r="D61" s="165"/>
      <c r="E61" s="664"/>
      <c r="F61" s="664"/>
      <c r="G61" s="664"/>
      <c r="H61" s="664"/>
      <c r="I61" s="182"/>
      <c r="J61" s="167"/>
    </row>
    <row r="62" spans="1:10" s="180" customFormat="1" ht="16.2" thickBot="1">
      <c r="A62" s="728" t="s">
        <v>24</v>
      </c>
      <c r="B62" s="729"/>
      <c r="C62" s="729"/>
      <c r="D62" s="729"/>
      <c r="E62" s="729"/>
      <c r="F62" s="729"/>
      <c r="G62" s="729"/>
      <c r="H62" s="729"/>
      <c r="I62" s="729"/>
      <c r="J62" s="730"/>
    </row>
    <row r="63" spans="1:10" s="180" customFormat="1" ht="96" customHeight="1" thickBot="1">
      <c r="A63" s="185" t="s">
        <v>25</v>
      </c>
      <c r="B63" s="724"/>
      <c r="C63" s="724"/>
      <c r="D63" s="186">
        <v>1</v>
      </c>
      <c r="E63" s="724" t="s">
        <v>116</v>
      </c>
      <c r="F63" s="724"/>
      <c r="G63" s="724" t="s">
        <v>27</v>
      </c>
      <c r="H63" s="724"/>
      <c r="I63" s="187" t="s">
        <v>65</v>
      </c>
      <c r="J63" s="188" t="s">
        <v>65</v>
      </c>
    </row>
    <row r="64" spans="1:10" s="180" customFormat="1" ht="16.2" thickBot="1">
      <c r="A64" s="728" t="s">
        <v>58</v>
      </c>
      <c r="B64" s="729"/>
      <c r="C64" s="729"/>
      <c r="D64" s="729"/>
      <c r="E64" s="729"/>
      <c r="F64" s="729"/>
      <c r="G64" s="729"/>
      <c r="H64" s="729"/>
      <c r="I64" s="729"/>
      <c r="J64" s="730"/>
    </row>
    <row r="65" spans="1:17" s="180" customFormat="1" ht="46.8">
      <c r="A65" s="164" t="s">
        <v>31</v>
      </c>
      <c r="B65" s="709"/>
      <c r="C65" s="709"/>
      <c r="D65" s="165">
        <v>1</v>
      </c>
      <c r="E65" s="731" t="s">
        <v>117</v>
      </c>
      <c r="F65" s="731"/>
      <c r="G65" s="732"/>
      <c r="H65" s="732"/>
      <c r="I65" s="189"/>
      <c r="J65" s="190"/>
    </row>
    <row r="66" spans="1:17" s="180" customFormat="1" ht="46.8">
      <c r="A66" s="393" t="s">
        <v>69</v>
      </c>
      <c r="B66" s="666"/>
      <c r="C66" s="667"/>
      <c r="D66" s="192">
        <v>1</v>
      </c>
      <c r="E66" s="668" t="s">
        <v>76</v>
      </c>
      <c r="F66" s="669"/>
      <c r="G66" s="670" t="s">
        <v>70</v>
      </c>
      <c r="H66" s="671"/>
      <c r="I66" s="173" t="s">
        <v>65</v>
      </c>
      <c r="J66" s="193" t="s">
        <v>65</v>
      </c>
    </row>
    <row r="67" spans="1:17" s="180" customFormat="1" ht="47.4" thickBot="1">
      <c r="A67" s="191" t="s">
        <v>439</v>
      </c>
      <c r="B67" s="666"/>
      <c r="C67" s="667"/>
      <c r="D67" s="192">
        <v>1</v>
      </c>
      <c r="E67" s="668" t="s">
        <v>440</v>
      </c>
      <c r="F67" s="669"/>
      <c r="G67" s="670"/>
      <c r="H67" s="671"/>
      <c r="I67" s="173" t="s">
        <v>65</v>
      </c>
      <c r="J67" s="193" t="s">
        <v>65</v>
      </c>
    </row>
    <row r="68" spans="1:17" s="180" customFormat="1" ht="16.2" thickBot="1">
      <c r="A68" s="733" t="s">
        <v>47</v>
      </c>
      <c r="B68" s="734"/>
      <c r="C68" s="734"/>
      <c r="D68" s="734"/>
      <c r="E68" s="734"/>
      <c r="F68" s="734"/>
      <c r="G68" s="734"/>
      <c r="H68" s="734"/>
      <c r="I68" s="734"/>
      <c r="J68" s="735"/>
    </row>
    <row r="69" spans="1:17" s="180" customFormat="1" ht="15.6">
      <c r="A69" s="164" t="s">
        <v>29</v>
      </c>
      <c r="B69" s="747" t="s">
        <v>118</v>
      </c>
      <c r="C69" s="747"/>
      <c r="D69" s="165">
        <v>1</v>
      </c>
      <c r="E69" s="748" t="s">
        <v>80</v>
      </c>
      <c r="F69" s="748"/>
      <c r="G69" s="748"/>
      <c r="H69" s="748"/>
      <c r="I69" s="182" t="s">
        <v>65</v>
      </c>
      <c r="J69" s="167" t="s">
        <v>65</v>
      </c>
    </row>
    <row r="70" spans="1:17" s="180" customFormat="1" ht="35.4" customHeight="1" thickBot="1">
      <c r="A70" s="194" t="s">
        <v>30</v>
      </c>
      <c r="B70" s="749"/>
      <c r="C70" s="750"/>
      <c r="D70" s="195">
        <v>1</v>
      </c>
      <c r="E70" s="751"/>
      <c r="F70" s="752"/>
      <c r="G70" s="753" t="s">
        <v>119</v>
      </c>
      <c r="H70" s="754"/>
      <c r="I70" s="183" t="s">
        <v>65</v>
      </c>
      <c r="J70" s="184" t="s">
        <v>65</v>
      </c>
    </row>
    <row r="71" spans="1:17" s="180" customFormat="1" ht="16.2" thickBot="1">
      <c r="A71" s="733" t="s">
        <v>59</v>
      </c>
      <c r="B71" s="734"/>
      <c r="C71" s="734"/>
      <c r="D71" s="734"/>
      <c r="E71" s="734"/>
      <c r="F71" s="734"/>
      <c r="G71" s="734"/>
      <c r="H71" s="734"/>
      <c r="I71" s="734"/>
      <c r="J71" s="735"/>
    </row>
    <row r="72" spans="1:17" s="180" customFormat="1" ht="38.4" customHeight="1">
      <c r="A72" s="196" t="s">
        <v>75</v>
      </c>
      <c r="B72" s="736" t="s">
        <v>437</v>
      </c>
      <c r="C72" s="736"/>
      <c r="D72" s="197">
        <v>1</v>
      </c>
      <c r="E72" s="737" t="s">
        <v>438</v>
      </c>
      <c r="F72" s="738"/>
      <c r="G72" s="739"/>
      <c r="H72" s="740"/>
      <c r="I72" s="198" t="s">
        <v>65</v>
      </c>
      <c r="J72" s="199" t="s">
        <v>65</v>
      </c>
    </row>
    <row r="73" spans="1:17" s="180" customFormat="1" ht="35.4" customHeight="1" thickBot="1">
      <c r="A73" s="200" t="s">
        <v>110</v>
      </c>
      <c r="B73" s="741" t="s">
        <v>220</v>
      </c>
      <c r="C73" s="742"/>
      <c r="D73" s="269"/>
      <c r="E73" s="743" t="s">
        <v>221</v>
      </c>
      <c r="F73" s="744"/>
      <c r="G73" s="745"/>
      <c r="H73" s="746"/>
      <c r="I73" s="201" t="s">
        <v>65</v>
      </c>
      <c r="J73" s="202" t="s">
        <v>65</v>
      </c>
      <c r="K73" s="203"/>
      <c r="L73" s="203"/>
      <c r="M73" s="203"/>
      <c r="N73" s="203"/>
      <c r="O73" s="203"/>
      <c r="P73" s="203"/>
      <c r="Q73" s="203"/>
    </row>
    <row r="74" spans="1:17" s="180" customFormat="1" ht="16.2" thickBot="1">
      <c r="A74" s="728" t="s">
        <v>45</v>
      </c>
      <c r="B74" s="729"/>
      <c r="C74" s="729"/>
      <c r="D74" s="729"/>
      <c r="E74" s="729"/>
      <c r="F74" s="729"/>
      <c r="G74" s="729"/>
      <c r="H74" s="729"/>
      <c r="I74" s="729"/>
      <c r="J74" s="730"/>
    </row>
    <row r="75" spans="1:17" s="180" customFormat="1" ht="15.6">
      <c r="A75" s="204"/>
      <c r="B75" s="664"/>
      <c r="C75" s="664"/>
      <c r="D75" s="273"/>
      <c r="E75" s="755"/>
      <c r="F75" s="755"/>
      <c r="G75" s="756"/>
      <c r="H75" s="757"/>
      <c r="I75" s="198"/>
      <c r="J75" s="205"/>
      <c r="K75" s="206"/>
      <c r="L75" s="206"/>
      <c r="M75" s="206"/>
      <c r="N75" s="206"/>
      <c r="O75" s="206"/>
      <c r="P75" s="206"/>
      <c r="Q75" s="206"/>
    </row>
    <row r="76" spans="1:17" s="180" customFormat="1" ht="16.2" thickBot="1">
      <c r="A76" s="728" t="s">
        <v>46</v>
      </c>
      <c r="B76" s="729"/>
      <c r="C76" s="729"/>
      <c r="D76" s="729"/>
      <c r="E76" s="729"/>
      <c r="F76" s="729"/>
      <c r="G76" s="729"/>
      <c r="H76" s="729"/>
      <c r="I76" s="729"/>
      <c r="J76" s="730"/>
    </row>
    <row r="77" spans="1:17" s="180" customFormat="1" ht="16.2" thickBot="1">
      <c r="A77" s="164" t="s">
        <v>120</v>
      </c>
      <c r="B77" s="664" t="s">
        <v>222</v>
      </c>
      <c r="C77" s="664"/>
      <c r="D77" s="274"/>
      <c r="E77" s="665"/>
      <c r="F77" s="665"/>
      <c r="G77" s="665"/>
      <c r="H77" s="665"/>
      <c r="I77" s="198" t="s">
        <v>65</v>
      </c>
      <c r="J77" s="199" t="s">
        <v>65</v>
      </c>
    </row>
    <row r="78" spans="1:17" s="180" customFormat="1" ht="31.8" thickBot="1">
      <c r="A78" s="164" t="s">
        <v>435</v>
      </c>
      <c r="B78" s="664" t="s">
        <v>436</v>
      </c>
      <c r="C78" s="664"/>
      <c r="D78" s="274"/>
      <c r="E78" s="665"/>
      <c r="F78" s="665"/>
      <c r="G78" s="665"/>
      <c r="H78" s="665"/>
      <c r="I78" s="201" t="s">
        <v>65</v>
      </c>
      <c r="J78" s="202" t="s">
        <v>65</v>
      </c>
    </row>
    <row r="79" spans="1:17" s="180" customFormat="1" ht="16.2" thickBot="1">
      <c r="A79" s="728" t="s">
        <v>48</v>
      </c>
      <c r="B79" s="729"/>
      <c r="C79" s="729"/>
      <c r="D79" s="729"/>
      <c r="E79" s="729"/>
      <c r="F79" s="729"/>
      <c r="G79" s="729"/>
      <c r="H79" s="729"/>
      <c r="I79" s="729"/>
      <c r="J79" s="730"/>
    </row>
    <row r="80" spans="1:17" s="180" customFormat="1" ht="16.2" thickBot="1">
      <c r="A80" s="185"/>
      <c r="B80" s="724"/>
      <c r="C80" s="724"/>
      <c r="D80" s="275"/>
      <c r="E80" s="758"/>
      <c r="F80" s="758"/>
      <c r="G80" s="758"/>
      <c r="H80" s="758"/>
      <c r="I80" s="270"/>
      <c r="J80" s="271"/>
    </row>
  </sheetData>
  <mergeCells count="117">
    <mergeCell ref="A74:J74"/>
    <mergeCell ref="B75:C75"/>
    <mergeCell ref="E75:F75"/>
    <mergeCell ref="G75:H75"/>
    <mergeCell ref="B80:C80"/>
    <mergeCell ref="E80:F80"/>
    <mergeCell ref="G80:H80"/>
    <mergeCell ref="A79:J79"/>
    <mergeCell ref="A76:J76"/>
    <mergeCell ref="B78:C78"/>
    <mergeCell ref="E78:F78"/>
    <mergeCell ref="G78:H78"/>
    <mergeCell ref="A71:J71"/>
    <mergeCell ref="B72:C72"/>
    <mergeCell ref="E72:F72"/>
    <mergeCell ref="G72:H72"/>
    <mergeCell ref="B73:C73"/>
    <mergeCell ref="E73:F73"/>
    <mergeCell ref="G73:H73"/>
    <mergeCell ref="A68:J68"/>
    <mergeCell ref="B69:C69"/>
    <mergeCell ref="E69:F69"/>
    <mergeCell ref="G69:H69"/>
    <mergeCell ref="B70:C70"/>
    <mergeCell ref="E70:F70"/>
    <mergeCell ref="G70:H70"/>
    <mergeCell ref="A60:J60"/>
    <mergeCell ref="B67:C67"/>
    <mergeCell ref="E67:F67"/>
    <mergeCell ref="G67:H67"/>
    <mergeCell ref="A62:J62"/>
    <mergeCell ref="B63:C63"/>
    <mergeCell ref="E63:F63"/>
    <mergeCell ref="A64:J64"/>
    <mergeCell ref="B65:C65"/>
    <mergeCell ref="E65:F65"/>
    <mergeCell ref="G65:H65"/>
    <mergeCell ref="D33:E33"/>
    <mergeCell ref="D34:E34"/>
    <mergeCell ref="E43:F43"/>
    <mergeCell ref="G43:H43"/>
    <mergeCell ref="A58:J58"/>
    <mergeCell ref="B51:C51"/>
    <mergeCell ref="E51:F51"/>
    <mergeCell ref="G51:H51"/>
    <mergeCell ref="A52:J52"/>
    <mergeCell ref="B57:C57"/>
    <mergeCell ref="E57:F57"/>
    <mergeCell ref="G57:H57"/>
    <mergeCell ref="G53:H53"/>
    <mergeCell ref="E53:F53"/>
    <mergeCell ref="G45:H45"/>
    <mergeCell ref="I33:J33"/>
    <mergeCell ref="I34:J34"/>
    <mergeCell ref="B37:H37"/>
    <mergeCell ref="B55:H55"/>
    <mergeCell ref="B56:H56"/>
    <mergeCell ref="B53:C53"/>
    <mergeCell ref="B35:F35"/>
    <mergeCell ref="A13:B14"/>
    <mergeCell ref="C13:J14"/>
    <mergeCell ref="C16:G16"/>
    <mergeCell ref="B38:H38"/>
    <mergeCell ref="B40:C40"/>
    <mergeCell ref="B48:C48"/>
    <mergeCell ref="E48:F48"/>
    <mergeCell ref="B46:C46"/>
    <mergeCell ref="E46:F46"/>
    <mergeCell ref="G48:H48"/>
    <mergeCell ref="B47:C47"/>
    <mergeCell ref="E47:F47"/>
    <mergeCell ref="G47:H47"/>
    <mergeCell ref="B43:C43"/>
    <mergeCell ref="B44:C44"/>
    <mergeCell ref="E40:F40"/>
    <mergeCell ref="E44:F44"/>
    <mergeCell ref="G46:H46"/>
    <mergeCell ref="G40:H40"/>
    <mergeCell ref="A41:J41"/>
    <mergeCell ref="B42:C42"/>
    <mergeCell ref="G42:H42"/>
    <mergeCell ref="E42:F42"/>
    <mergeCell ref="A44:A45"/>
    <mergeCell ref="A9:B10"/>
    <mergeCell ref="C9:J10"/>
    <mergeCell ref="B1:F1"/>
    <mergeCell ref="B3:H3"/>
    <mergeCell ref="B4:H4"/>
    <mergeCell ref="A6:B8"/>
    <mergeCell ref="C6:J8"/>
    <mergeCell ref="A11:B12"/>
    <mergeCell ref="C11:J12"/>
    <mergeCell ref="B2:H2"/>
    <mergeCell ref="B36:H36"/>
    <mergeCell ref="B54:H54"/>
    <mergeCell ref="B49:C49"/>
    <mergeCell ref="E49:F49"/>
    <mergeCell ref="G49:H49"/>
    <mergeCell ref="B50:C50"/>
    <mergeCell ref="E50:F50"/>
    <mergeCell ref="G50:H50"/>
    <mergeCell ref="B77:C77"/>
    <mergeCell ref="E77:F77"/>
    <mergeCell ref="G77:H77"/>
    <mergeCell ref="B66:C66"/>
    <mergeCell ref="E66:F66"/>
    <mergeCell ref="G66:H66"/>
    <mergeCell ref="G44:H44"/>
    <mergeCell ref="B45:C45"/>
    <mergeCell ref="E45:F45"/>
    <mergeCell ref="G63:H63"/>
    <mergeCell ref="B61:C61"/>
    <mergeCell ref="E61:F61"/>
    <mergeCell ref="G61:H61"/>
    <mergeCell ref="B59:C59"/>
    <mergeCell ref="E59:F59"/>
    <mergeCell ref="G59:H59"/>
  </mergeCells>
  <pageMargins left="0.7" right="0.7" top="0.75" bottom="0.75" header="0.3" footer="0.3"/>
  <pageSetup paperSize="9" scale="74" orientation="portrait" r:id="rId1"/>
  <rowBreaks count="2" manualBreakCount="2">
    <brk id="35" max="9" man="1"/>
    <brk id="5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26"/>
  <sheetViews>
    <sheetView view="pageBreakPreview" topLeftCell="B4" zoomScale="85" zoomScaleNormal="100" zoomScaleSheetLayoutView="85" workbookViewId="0">
      <selection activeCell="D23" sqref="D23"/>
    </sheetView>
  </sheetViews>
  <sheetFormatPr baseColWidth="10" defaultRowHeight="14.4"/>
  <cols>
    <col min="1" max="1" width="5.21875" style="121" customWidth="1"/>
    <col min="2" max="2" width="12" style="293" customWidth="1"/>
    <col min="3" max="3" width="28.109375" style="121" customWidth="1"/>
    <col min="4" max="4" width="24.44140625" style="121" customWidth="1"/>
    <col min="5" max="5" width="14.44140625" style="121" customWidth="1"/>
    <col min="6" max="6" width="19.6640625" style="121" customWidth="1"/>
    <col min="7" max="7" width="9.44140625" style="121" customWidth="1"/>
    <col min="8" max="8" width="11.77734375" style="121" customWidth="1"/>
    <col min="9" max="9" width="12.6640625" style="121" customWidth="1"/>
    <col min="10" max="16384" width="11.5546875" style="121"/>
  </cols>
  <sheetData>
    <row r="1" spans="1:9" ht="15" thickBot="1"/>
    <row r="2" spans="1:9" ht="18" thickBot="1">
      <c r="A2" s="296"/>
      <c r="B2" s="510" t="str">
        <f>REFERENCE!B2:H2</f>
        <v>Pôle BIOSPHARMS</v>
      </c>
      <c r="C2" s="510"/>
      <c r="D2" s="510"/>
      <c r="E2" s="510"/>
      <c r="F2" s="510"/>
      <c r="G2" s="342"/>
      <c r="H2" s="342"/>
      <c r="I2" s="297"/>
    </row>
    <row r="3" spans="1:9" ht="34.200000000000003" thickBot="1">
      <c r="A3" s="298"/>
      <c r="B3" s="511" t="s">
        <v>241</v>
      </c>
      <c r="C3" s="512"/>
      <c r="D3" s="512"/>
      <c r="E3" s="512"/>
      <c r="F3" s="513"/>
      <c r="G3" s="343"/>
      <c r="H3" s="343"/>
      <c r="I3" s="344"/>
    </row>
    <row r="4" spans="1:9" ht="18" thickBot="1">
      <c r="A4" s="299"/>
      <c r="B4" s="510" t="str">
        <f>REFERENCE!B4:H4</f>
        <v>MTI - Médicaments de Thérapie Innovantes</v>
      </c>
      <c r="C4" s="510"/>
      <c r="D4" s="510"/>
      <c r="E4" s="510"/>
      <c r="F4" s="510"/>
      <c r="G4" s="345"/>
      <c r="H4" s="345"/>
      <c r="I4" s="346"/>
    </row>
    <row r="6" spans="1:9" s="288" customFormat="1" ht="21">
      <c r="B6" s="287"/>
      <c r="C6" s="288" t="s">
        <v>228</v>
      </c>
    </row>
    <row r="8" spans="1:9" s="290" customFormat="1" ht="54">
      <c r="B8" s="289" t="s">
        <v>229</v>
      </c>
      <c r="C8" s="302" t="s">
        <v>230</v>
      </c>
      <c r="D8" s="514" t="s">
        <v>231</v>
      </c>
      <c r="E8" s="515"/>
      <c r="F8" s="307" t="s">
        <v>270</v>
      </c>
      <c r="G8" s="309" t="s">
        <v>256</v>
      </c>
      <c r="H8" s="309" t="s">
        <v>259</v>
      </c>
      <c r="I8" s="309" t="s">
        <v>257</v>
      </c>
    </row>
    <row r="9" spans="1:9" ht="14.4" customHeight="1">
      <c r="B9" s="291"/>
      <c r="C9" s="292"/>
      <c r="D9" s="292"/>
      <c r="E9" s="294"/>
      <c r="F9" s="292"/>
      <c r="H9" s="306">
        <v>1.5</v>
      </c>
    </row>
    <row r="10" spans="1:9" ht="14.4" customHeight="1">
      <c r="B10" s="291">
        <v>1</v>
      </c>
      <c r="C10" s="301" t="s">
        <v>184</v>
      </c>
      <c r="D10" s="506" t="s">
        <v>268</v>
      </c>
      <c r="E10" s="507"/>
      <c r="F10" s="308" t="s">
        <v>232</v>
      </c>
      <c r="G10" s="121">
        <v>0.36</v>
      </c>
      <c r="I10" s="121">
        <f>G10*$H$9</f>
        <v>0.54</v>
      </c>
    </row>
    <row r="11" spans="1:9" ht="14.4" customHeight="1">
      <c r="B11" s="291">
        <v>1</v>
      </c>
      <c r="C11" s="301" t="s">
        <v>233</v>
      </c>
      <c r="D11" s="506" t="s">
        <v>268</v>
      </c>
      <c r="E11" s="507"/>
      <c r="F11" s="308" t="s">
        <v>288</v>
      </c>
      <c r="G11" s="304">
        <v>0.3</v>
      </c>
      <c r="I11" s="121">
        <f t="shared" ref="I11:I16" si="0">G11*$H$9</f>
        <v>0.44999999999999996</v>
      </c>
    </row>
    <row r="12" spans="1:9" ht="14.4" customHeight="1">
      <c r="B12" s="291">
        <v>2</v>
      </c>
      <c r="C12" s="301" t="s">
        <v>267</v>
      </c>
      <c r="D12" s="506" t="s">
        <v>268</v>
      </c>
      <c r="E12" s="507"/>
      <c r="F12" s="308" t="s">
        <v>269</v>
      </c>
      <c r="G12" s="304">
        <v>0.32</v>
      </c>
      <c r="I12" s="121">
        <f t="shared" si="0"/>
        <v>0.48</v>
      </c>
    </row>
    <row r="13" spans="1:9" ht="14.4" customHeight="1">
      <c r="B13" s="291">
        <v>1</v>
      </c>
      <c r="C13" s="301" t="s">
        <v>238</v>
      </c>
      <c r="D13" s="506" t="s">
        <v>234</v>
      </c>
      <c r="E13" s="507"/>
      <c r="F13" s="308" t="s">
        <v>236</v>
      </c>
      <c r="G13" s="121">
        <v>0.3</v>
      </c>
      <c r="I13" s="121">
        <f t="shared" si="0"/>
        <v>0.44999999999999996</v>
      </c>
    </row>
    <row r="14" spans="1:9" ht="14.4" customHeight="1">
      <c r="B14" s="291">
        <v>1</v>
      </c>
      <c r="C14" s="301" t="s">
        <v>271</v>
      </c>
      <c r="D14" s="506" t="s">
        <v>234</v>
      </c>
      <c r="E14" s="507"/>
      <c r="F14" s="308" t="s">
        <v>237</v>
      </c>
      <c r="G14" s="121">
        <v>0.84</v>
      </c>
      <c r="I14" s="121">
        <f t="shared" si="0"/>
        <v>1.26</v>
      </c>
    </row>
    <row r="15" spans="1:9" ht="14.4" customHeight="1">
      <c r="B15" s="398">
        <v>1</v>
      </c>
      <c r="C15" s="399" t="s">
        <v>272</v>
      </c>
      <c r="D15" s="508" t="s">
        <v>275</v>
      </c>
      <c r="E15" s="509"/>
      <c r="F15" s="400" t="s">
        <v>235</v>
      </c>
      <c r="G15" s="401"/>
      <c r="H15" s="401"/>
      <c r="I15" s="401">
        <f t="shared" si="0"/>
        <v>0</v>
      </c>
    </row>
    <row r="16" spans="1:9" ht="14.4" customHeight="1">
      <c r="B16" s="402">
        <v>6</v>
      </c>
      <c r="C16" s="403" t="s">
        <v>274</v>
      </c>
      <c r="D16" s="516" t="s">
        <v>276</v>
      </c>
      <c r="E16" s="517"/>
      <c r="F16" s="404" t="s">
        <v>273</v>
      </c>
      <c r="G16" s="405"/>
      <c r="H16" s="405"/>
      <c r="I16" s="405">
        <f t="shared" si="0"/>
        <v>0</v>
      </c>
    </row>
    <row r="17" spans="2:9" ht="14.4" customHeight="1">
      <c r="B17" s="291"/>
      <c r="C17" s="301"/>
      <c r="D17" s="506"/>
      <c r="E17" s="507"/>
      <c r="F17" s="308"/>
      <c r="G17" s="305" t="s">
        <v>258</v>
      </c>
      <c r="H17" s="305"/>
      <c r="I17" s="305">
        <f>SUM(I10:I16)</f>
        <v>3.1799999999999997</v>
      </c>
    </row>
    <row r="18" spans="2:9" ht="14.4" customHeight="1">
      <c r="B18" s="291"/>
      <c r="C18" s="301" t="s">
        <v>239</v>
      </c>
      <c r="D18" s="506" t="s">
        <v>251</v>
      </c>
      <c r="E18" s="507"/>
      <c r="F18" s="308"/>
    </row>
    <row r="19" spans="2:9" ht="14.4" customHeight="1">
      <c r="B19" s="291"/>
      <c r="C19" s="301" t="s">
        <v>240</v>
      </c>
      <c r="D19" s="506" t="s">
        <v>251</v>
      </c>
      <c r="E19" s="507"/>
      <c r="F19" s="308"/>
    </row>
    <row r="20" spans="2:9" ht="14.4" customHeight="1">
      <c r="B20" s="291"/>
      <c r="C20" s="301" t="s">
        <v>330</v>
      </c>
      <c r="D20" s="506"/>
      <c r="E20" s="507"/>
      <c r="F20" s="371" t="s">
        <v>331</v>
      </c>
    </row>
    <row r="21" spans="2:9" ht="15" thickBot="1"/>
    <row r="22" spans="2:9" ht="28.8">
      <c r="B22" s="125" t="s">
        <v>0</v>
      </c>
    </row>
    <row r="23" spans="2:9">
      <c r="B23" s="347">
        <v>45660</v>
      </c>
    </row>
    <row r="24" spans="2:9" ht="15" thickBot="1">
      <c r="B24" s="5"/>
    </row>
    <row r="25" spans="2:9" ht="15.6">
      <c r="B25" s="126" t="s">
        <v>1</v>
      </c>
      <c r="C25" s="127" t="s">
        <v>2</v>
      </c>
      <c r="D25" s="128" t="s">
        <v>3</v>
      </c>
      <c r="E25" s="321" t="s">
        <v>178</v>
      </c>
      <c r="F25" s="128" t="s">
        <v>4</v>
      </c>
      <c r="G25" s="128" t="s">
        <v>97</v>
      </c>
      <c r="H25" s="128" t="s">
        <v>279</v>
      </c>
      <c r="I25" s="326"/>
    </row>
    <row r="26" spans="2:9" ht="15" thickBot="1">
      <c r="B26" s="129"/>
      <c r="C26" s="130"/>
      <c r="D26" s="323" t="s">
        <v>179</v>
      </c>
      <c r="E26" s="322"/>
      <c r="F26" s="323"/>
      <c r="G26" s="323"/>
      <c r="H26" s="323"/>
      <c r="I26" s="324"/>
    </row>
  </sheetData>
  <mergeCells count="15">
    <mergeCell ref="D20:E20"/>
    <mergeCell ref="D17:E17"/>
    <mergeCell ref="D18:E18"/>
    <mergeCell ref="D19:E19"/>
    <mergeCell ref="D16:E16"/>
    <mergeCell ref="D14:E14"/>
    <mergeCell ref="D13:E13"/>
    <mergeCell ref="D15:E15"/>
    <mergeCell ref="B2:F2"/>
    <mergeCell ref="B3:F3"/>
    <mergeCell ref="B4:F4"/>
    <mergeCell ref="D10:E10"/>
    <mergeCell ref="D8:E8"/>
    <mergeCell ref="D12:E12"/>
    <mergeCell ref="D11:E11"/>
  </mergeCells>
  <pageMargins left="0.7" right="0.7" top="0.75" bottom="0.75" header="0.3" footer="0.3"/>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85"/>
  <sheetViews>
    <sheetView view="pageBreakPreview" topLeftCell="A14" zoomScale="50" zoomScaleNormal="70" zoomScaleSheetLayoutView="50" zoomScalePageLayoutView="55" workbookViewId="0">
      <selection activeCell="F31" sqref="F31"/>
    </sheetView>
  </sheetViews>
  <sheetFormatPr baseColWidth="10" defaultRowHeight="14.4"/>
  <cols>
    <col min="1" max="1" width="25.33203125" style="121" customWidth="1"/>
    <col min="2" max="3" width="20.6640625" style="121" customWidth="1"/>
    <col min="4" max="4" width="7.6640625" style="121" bestFit="1" customWidth="1"/>
    <col min="5" max="5" width="20.6640625" style="121" customWidth="1"/>
    <col min="6" max="6" width="40" style="121" customWidth="1"/>
    <col min="7" max="8" width="20.6640625" style="121" customWidth="1"/>
    <col min="9" max="10" width="11.5546875" style="121"/>
    <col min="11" max="17" width="11.44140625" style="121" customWidth="1"/>
    <col min="18" max="256" width="11.5546875" style="121"/>
    <col min="257" max="257" width="25.33203125" style="121" customWidth="1"/>
    <col min="258" max="259" width="20.6640625" style="121" customWidth="1"/>
    <col min="260" max="260" width="7.6640625" style="121" bestFit="1" customWidth="1"/>
    <col min="261" max="261" width="20.6640625" style="121" customWidth="1"/>
    <col min="262" max="262" width="40" style="121" customWidth="1"/>
    <col min="263" max="264" width="20.6640625" style="121" customWidth="1"/>
    <col min="265" max="266" width="11.5546875" style="121"/>
    <col min="267" max="273" width="11.44140625" style="121" customWidth="1"/>
    <col min="274" max="512" width="11.5546875" style="121"/>
    <col min="513" max="513" width="25.33203125" style="121" customWidth="1"/>
    <col min="514" max="515" width="20.6640625" style="121" customWidth="1"/>
    <col min="516" max="516" width="7.6640625" style="121" bestFit="1" customWidth="1"/>
    <col min="517" max="517" width="20.6640625" style="121" customWidth="1"/>
    <col min="518" max="518" width="40" style="121" customWidth="1"/>
    <col min="519" max="520" width="20.6640625" style="121" customWidth="1"/>
    <col min="521" max="522" width="11.5546875" style="121"/>
    <col min="523" max="529" width="11.44140625" style="121" customWidth="1"/>
    <col min="530" max="768" width="11.5546875" style="121"/>
    <col min="769" max="769" width="25.33203125" style="121" customWidth="1"/>
    <col min="770" max="771" width="20.6640625" style="121" customWidth="1"/>
    <col min="772" max="772" width="7.6640625" style="121" bestFit="1" customWidth="1"/>
    <col min="773" max="773" width="20.6640625" style="121" customWidth="1"/>
    <col min="774" max="774" width="40" style="121" customWidth="1"/>
    <col min="775" max="776" width="20.6640625" style="121" customWidth="1"/>
    <col min="777" max="778" width="11.5546875" style="121"/>
    <col min="779" max="785" width="11.44140625" style="121" customWidth="1"/>
    <col min="786" max="1024" width="11.5546875" style="121"/>
    <col min="1025" max="1025" width="25.33203125" style="121" customWidth="1"/>
    <col min="1026" max="1027" width="20.6640625" style="121" customWidth="1"/>
    <col min="1028" max="1028" width="7.6640625" style="121" bestFit="1" customWidth="1"/>
    <col min="1029" max="1029" width="20.6640625" style="121" customWidth="1"/>
    <col min="1030" max="1030" width="40" style="121" customWidth="1"/>
    <col min="1031" max="1032" width="20.6640625" style="121" customWidth="1"/>
    <col min="1033" max="1034" width="11.5546875" style="121"/>
    <col min="1035" max="1041" width="11.44140625" style="121" customWidth="1"/>
    <col min="1042" max="1280" width="11.5546875" style="121"/>
    <col min="1281" max="1281" width="25.33203125" style="121" customWidth="1"/>
    <col min="1282" max="1283" width="20.6640625" style="121" customWidth="1"/>
    <col min="1284" max="1284" width="7.6640625" style="121" bestFit="1" customWidth="1"/>
    <col min="1285" max="1285" width="20.6640625" style="121" customWidth="1"/>
    <col min="1286" max="1286" width="40" style="121" customWidth="1"/>
    <col min="1287" max="1288" width="20.6640625" style="121" customWidth="1"/>
    <col min="1289" max="1290" width="11.5546875" style="121"/>
    <col min="1291" max="1297" width="11.44140625" style="121" customWidth="1"/>
    <col min="1298" max="1536" width="11.5546875" style="121"/>
    <col min="1537" max="1537" width="25.33203125" style="121" customWidth="1"/>
    <col min="1538" max="1539" width="20.6640625" style="121" customWidth="1"/>
    <col min="1540" max="1540" width="7.6640625" style="121" bestFit="1" customWidth="1"/>
    <col min="1541" max="1541" width="20.6640625" style="121" customWidth="1"/>
    <col min="1542" max="1542" width="40" style="121" customWidth="1"/>
    <col min="1543" max="1544" width="20.6640625" style="121" customWidth="1"/>
    <col min="1545" max="1546" width="11.5546875" style="121"/>
    <col min="1547" max="1553" width="11.44140625" style="121" customWidth="1"/>
    <col min="1554" max="1792" width="11.5546875" style="121"/>
    <col min="1793" max="1793" width="25.33203125" style="121" customWidth="1"/>
    <col min="1794" max="1795" width="20.6640625" style="121" customWidth="1"/>
    <col min="1796" max="1796" width="7.6640625" style="121" bestFit="1" customWidth="1"/>
    <col min="1797" max="1797" width="20.6640625" style="121" customWidth="1"/>
    <col min="1798" max="1798" width="40" style="121" customWidth="1"/>
    <col min="1799" max="1800" width="20.6640625" style="121" customWidth="1"/>
    <col min="1801" max="1802" width="11.5546875" style="121"/>
    <col min="1803" max="1809" width="11.44140625" style="121" customWidth="1"/>
    <col min="1810" max="2048" width="11.5546875" style="121"/>
    <col min="2049" max="2049" width="25.33203125" style="121" customWidth="1"/>
    <col min="2050" max="2051" width="20.6640625" style="121" customWidth="1"/>
    <col min="2052" max="2052" width="7.6640625" style="121" bestFit="1" customWidth="1"/>
    <col min="2053" max="2053" width="20.6640625" style="121" customWidth="1"/>
    <col min="2054" max="2054" width="40" style="121" customWidth="1"/>
    <col min="2055" max="2056" width="20.6640625" style="121" customWidth="1"/>
    <col min="2057" max="2058" width="11.5546875" style="121"/>
    <col min="2059" max="2065" width="11.44140625" style="121" customWidth="1"/>
    <col min="2066" max="2304" width="11.5546875" style="121"/>
    <col min="2305" max="2305" width="25.33203125" style="121" customWidth="1"/>
    <col min="2306" max="2307" width="20.6640625" style="121" customWidth="1"/>
    <col min="2308" max="2308" width="7.6640625" style="121" bestFit="1" customWidth="1"/>
    <col min="2309" max="2309" width="20.6640625" style="121" customWidth="1"/>
    <col min="2310" max="2310" width="40" style="121" customWidth="1"/>
    <col min="2311" max="2312" width="20.6640625" style="121" customWidth="1"/>
    <col min="2313" max="2314" width="11.5546875" style="121"/>
    <col min="2315" max="2321" width="11.44140625" style="121" customWidth="1"/>
    <col min="2322" max="2560" width="11.5546875" style="121"/>
    <col min="2561" max="2561" width="25.33203125" style="121" customWidth="1"/>
    <col min="2562" max="2563" width="20.6640625" style="121" customWidth="1"/>
    <col min="2564" max="2564" width="7.6640625" style="121" bestFit="1" customWidth="1"/>
    <col min="2565" max="2565" width="20.6640625" style="121" customWidth="1"/>
    <col min="2566" max="2566" width="40" style="121" customWidth="1"/>
    <col min="2567" max="2568" width="20.6640625" style="121" customWidth="1"/>
    <col min="2569" max="2570" width="11.5546875" style="121"/>
    <col min="2571" max="2577" width="11.44140625" style="121" customWidth="1"/>
    <col min="2578" max="2816" width="11.5546875" style="121"/>
    <col min="2817" max="2817" width="25.33203125" style="121" customWidth="1"/>
    <col min="2818" max="2819" width="20.6640625" style="121" customWidth="1"/>
    <col min="2820" max="2820" width="7.6640625" style="121" bestFit="1" customWidth="1"/>
    <col min="2821" max="2821" width="20.6640625" style="121" customWidth="1"/>
    <col min="2822" max="2822" width="40" style="121" customWidth="1"/>
    <col min="2823" max="2824" width="20.6640625" style="121" customWidth="1"/>
    <col min="2825" max="2826" width="11.5546875" style="121"/>
    <col min="2827" max="2833" width="11.44140625" style="121" customWidth="1"/>
    <col min="2834" max="3072" width="11.5546875" style="121"/>
    <col min="3073" max="3073" width="25.33203125" style="121" customWidth="1"/>
    <col min="3074" max="3075" width="20.6640625" style="121" customWidth="1"/>
    <col min="3076" max="3076" width="7.6640625" style="121" bestFit="1" customWidth="1"/>
    <col min="3077" max="3077" width="20.6640625" style="121" customWidth="1"/>
    <col min="3078" max="3078" width="40" style="121" customWidth="1"/>
    <col min="3079" max="3080" width="20.6640625" style="121" customWidth="1"/>
    <col min="3081" max="3082" width="11.5546875" style="121"/>
    <col min="3083" max="3089" width="11.44140625" style="121" customWidth="1"/>
    <col min="3090" max="3328" width="11.5546875" style="121"/>
    <col min="3329" max="3329" width="25.33203125" style="121" customWidth="1"/>
    <col min="3330" max="3331" width="20.6640625" style="121" customWidth="1"/>
    <col min="3332" max="3332" width="7.6640625" style="121" bestFit="1" customWidth="1"/>
    <col min="3333" max="3333" width="20.6640625" style="121" customWidth="1"/>
    <col min="3334" max="3334" width="40" style="121" customWidth="1"/>
    <col min="3335" max="3336" width="20.6640625" style="121" customWidth="1"/>
    <col min="3337" max="3338" width="11.5546875" style="121"/>
    <col min="3339" max="3345" width="11.44140625" style="121" customWidth="1"/>
    <col min="3346" max="3584" width="11.5546875" style="121"/>
    <col min="3585" max="3585" width="25.33203125" style="121" customWidth="1"/>
    <col min="3586" max="3587" width="20.6640625" style="121" customWidth="1"/>
    <col min="3588" max="3588" width="7.6640625" style="121" bestFit="1" customWidth="1"/>
    <col min="3589" max="3589" width="20.6640625" style="121" customWidth="1"/>
    <col min="3590" max="3590" width="40" style="121" customWidth="1"/>
    <col min="3591" max="3592" width="20.6640625" style="121" customWidth="1"/>
    <col min="3593" max="3594" width="11.5546875" style="121"/>
    <col min="3595" max="3601" width="11.44140625" style="121" customWidth="1"/>
    <col min="3602" max="3840" width="11.5546875" style="121"/>
    <col min="3841" max="3841" width="25.33203125" style="121" customWidth="1"/>
    <col min="3842" max="3843" width="20.6640625" style="121" customWidth="1"/>
    <col min="3844" max="3844" width="7.6640625" style="121" bestFit="1" customWidth="1"/>
    <col min="3845" max="3845" width="20.6640625" style="121" customWidth="1"/>
    <col min="3846" max="3846" width="40" style="121" customWidth="1"/>
    <col min="3847" max="3848" width="20.6640625" style="121" customWidth="1"/>
    <col min="3849" max="3850" width="11.5546875" style="121"/>
    <col min="3851" max="3857" width="11.44140625" style="121" customWidth="1"/>
    <col min="3858" max="4096" width="11.5546875" style="121"/>
    <col min="4097" max="4097" width="25.33203125" style="121" customWidth="1"/>
    <col min="4098" max="4099" width="20.6640625" style="121" customWidth="1"/>
    <col min="4100" max="4100" width="7.6640625" style="121" bestFit="1" customWidth="1"/>
    <col min="4101" max="4101" width="20.6640625" style="121" customWidth="1"/>
    <col min="4102" max="4102" width="40" style="121" customWidth="1"/>
    <col min="4103" max="4104" width="20.6640625" style="121" customWidth="1"/>
    <col min="4105" max="4106" width="11.5546875" style="121"/>
    <col min="4107" max="4113" width="11.44140625" style="121" customWidth="1"/>
    <col min="4114" max="4352" width="11.5546875" style="121"/>
    <col min="4353" max="4353" width="25.33203125" style="121" customWidth="1"/>
    <col min="4354" max="4355" width="20.6640625" style="121" customWidth="1"/>
    <col min="4356" max="4356" width="7.6640625" style="121" bestFit="1" customWidth="1"/>
    <col min="4357" max="4357" width="20.6640625" style="121" customWidth="1"/>
    <col min="4358" max="4358" width="40" style="121" customWidth="1"/>
    <col min="4359" max="4360" width="20.6640625" style="121" customWidth="1"/>
    <col min="4361" max="4362" width="11.5546875" style="121"/>
    <col min="4363" max="4369" width="11.44140625" style="121" customWidth="1"/>
    <col min="4370" max="4608" width="11.5546875" style="121"/>
    <col min="4609" max="4609" width="25.33203125" style="121" customWidth="1"/>
    <col min="4610" max="4611" width="20.6640625" style="121" customWidth="1"/>
    <col min="4612" max="4612" width="7.6640625" style="121" bestFit="1" customWidth="1"/>
    <col min="4613" max="4613" width="20.6640625" style="121" customWidth="1"/>
    <col min="4614" max="4614" width="40" style="121" customWidth="1"/>
    <col min="4615" max="4616" width="20.6640625" style="121" customWidth="1"/>
    <col min="4617" max="4618" width="11.5546875" style="121"/>
    <col min="4619" max="4625" width="11.44140625" style="121" customWidth="1"/>
    <col min="4626" max="4864" width="11.5546875" style="121"/>
    <col min="4865" max="4865" width="25.33203125" style="121" customWidth="1"/>
    <col min="4866" max="4867" width="20.6640625" style="121" customWidth="1"/>
    <col min="4868" max="4868" width="7.6640625" style="121" bestFit="1" customWidth="1"/>
    <col min="4869" max="4869" width="20.6640625" style="121" customWidth="1"/>
    <col min="4870" max="4870" width="40" style="121" customWidth="1"/>
    <col min="4871" max="4872" width="20.6640625" style="121" customWidth="1"/>
    <col min="4873" max="4874" width="11.5546875" style="121"/>
    <col min="4875" max="4881" width="11.44140625" style="121" customWidth="1"/>
    <col min="4882" max="5120" width="11.5546875" style="121"/>
    <col min="5121" max="5121" width="25.33203125" style="121" customWidth="1"/>
    <col min="5122" max="5123" width="20.6640625" style="121" customWidth="1"/>
    <col min="5124" max="5124" width="7.6640625" style="121" bestFit="1" customWidth="1"/>
    <col min="5125" max="5125" width="20.6640625" style="121" customWidth="1"/>
    <col min="5126" max="5126" width="40" style="121" customWidth="1"/>
    <col min="5127" max="5128" width="20.6640625" style="121" customWidth="1"/>
    <col min="5129" max="5130" width="11.5546875" style="121"/>
    <col min="5131" max="5137" width="11.44140625" style="121" customWidth="1"/>
    <col min="5138" max="5376" width="11.5546875" style="121"/>
    <col min="5377" max="5377" width="25.33203125" style="121" customWidth="1"/>
    <col min="5378" max="5379" width="20.6640625" style="121" customWidth="1"/>
    <col min="5380" max="5380" width="7.6640625" style="121" bestFit="1" customWidth="1"/>
    <col min="5381" max="5381" width="20.6640625" style="121" customWidth="1"/>
    <col min="5382" max="5382" width="40" style="121" customWidth="1"/>
    <col min="5383" max="5384" width="20.6640625" style="121" customWidth="1"/>
    <col min="5385" max="5386" width="11.5546875" style="121"/>
    <col min="5387" max="5393" width="11.44140625" style="121" customWidth="1"/>
    <col min="5394" max="5632" width="11.5546875" style="121"/>
    <col min="5633" max="5633" width="25.33203125" style="121" customWidth="1"/>
    <col min="5634" max="5635" width="20.6640625" style="121" customWidth="1"/>
    <col min="5636" max="5636" width="7.6640625" style="121" bestFit="1" customWidth="1"/>
    <col min="5637" max="5637" width="20.6640625" style="121" customWidth="1"/>
    <col min="5638" max="5638" width="40" style="121" customWidth="1"/>
    <col min="5639" max="5640" width="20.6640625" style="121" customWidth="1"/>
    <col min="5641" max="5642" width="11.5546875" style="121"/>
    <col min="5643" max="5649" width="11.44140625" style="121" customWidth="1"/>
    <col min="5650" max="5888" width="11.5546875" style="121"/>
    <col min="5889" max="5889" width="25.33203125" style="121" customWidth="1"/>
    <col min="5890" max="5891" width="20.6640625" style="121" customWidth="1"/>
    <col min="5892" max="5892" width="7.6640625" style="121" bestFit="1" customWidth="1"/>
    <col min="5893" max="5893" width="20.6640625" style="121" customWidth="1"/>
    <col min="5894" max="5894" width="40" style="121" customWidth="1"/>
    <col min="5895" max="5896" width="20.6640625" style="121" customWidth="1"/>
    <col min="5897" max="5898" width="11.5546875" style="121"/>
    <col min="5899" max="5905" width="11.44140625" style="121" customWidth="1"/>
    <col min="5906" max="6144" width="11.5546875" style="121"/>
    <col min="6145" max="6145" width="25.33203125" style="121" customWidth="1"/>
    <col min="6146" max="6147" width="20.6640625" style="121" customWidth="1"/>
    <col min="6148" max="6148" width="7.6640625" style="121" bestFit="1" customWidth="1"/>
    <col min="6149" max="6149" width="20.6640625" style="121" customWidth="1"/>
    <col min="6150" max="6150" width="40" style="121" customWidth="1"/>
    <col min="6151" max="6152" width="20.6640625" style="121" customWidth="1"/>
    <col min="6153" max="6154" width="11.5546875" style="121"/>
    <col min="6155" max="6161" width="11.44140625" style="121" customWidth="1"/>
    <col min="6162" max="6400" width="11.5546875" style="121"/>
    <col min="6401" max="6401" width="25.33203125" style="121" customWidth="1"/>
    <col min="6402" max="6403" width="20.6640625" style="121" customWidth="1"/>
    <col min="6404" max="6404" width="7.6640625" style="121" bestFit="1" customWidth="1"/>
    <col min="6405" max="6405" width="20.6640625" style="121" customWidth="1"/>
    <col min="6406" max="6406" width="40" style="121" customWidth="1"/>
    <col min="6407" max="6408" width="20.6640625" style="121" customWidth="1"/>
    <col min="6409" max="6410" width="11.5546875" style="121"/>
    <col min="6411" max="6417" width="11.44140625" style="121" customWidth="1"/>
    <col min="6418" max="6656" width="11.5546875" style="121"/>
    <col min="6657" max="6657" width="25.33203125" style="121" customWidth="1"/>
    <col min="6658" max="6659" width="20.6640625" style="121" customWidth="1"/>
    <col min="6660" max="6660" width="7.6640625" style="121" bestFit="1" customWidth="1"/>
    <col min="6661" max="6661" width="20.6640625" style="121" customWidth="1"/>
    <col min="6662" max="6662" width="40" style="121" customWidth="1"/>
    <col min="6663" max="6664" width="20.6640625" style="121" customWidth="1"/>
    <col min="6665" max="6666" width="11.5546875" style="121"/>
    <col min="6667" max="6673" width="11.44140625" style="121" customWidth="1"/>
    <col min="6674" max="6912" width="11.5546875" style="121"/>
    <col min="6913" max="6913" width="25.33203125" style="121" customWidth="1"/>
    <col min="6914" max="6915" width="20.6640625" style="121" customWidth="1"/>
    <col min="6916" max="6916" width="7.6640625" style="121" bestFit="1" customWidth="1"/>
    <col min="6917" max="6917" width="20.6640625" style="121" customWidth="1"/>
    <col min="6918" max="6918" width="40" style="121" customWidth="1"/>
    <col min="6919" max="6920" width="20.6640625" style="121" customWidth="1"/>
    <col min="6921" max="6922" width="11.5546875" style="121"/>
    <col min="6923" max="6929" width="11.44140625" style="121" customWidth="1"/>
    <col min="6930" max="7168" width="11.5546875" style="121"/>
    <col min="7169" max="7169" width="25.33203125" style="121" customWidth="1"/>
    <col min="7170" max="7171" width="20.6640625" style="121" customWidth="1"/>
    <col min="7172" max="7172" width="7.6640625" style="121" bestFit="1" customWidth="1"/>
    <col min="7173" max="7173" width="20.6640625" style="121" customWidth="1"/>
    <col min="7174" max="7174" width="40" style="121" customWidth="1"/>
    <col min="7175" max="7176" width="20.6640625" style="121" customWidth="1"/>
    <col min="7177" max="7178" width="11.5546875" style="121"/>
    <col min="7179" max="7185" width="11.44140625" style="121" customWidth="1"/>
    <col min="7186" max="7424" width="11.5546875" style="121"/>
    <col min="7425" max="7425" width="25.33203125" style="121" customWidth="1"/>
    <col min="7426" max="7427" width="20.6640625" style="121" customWidth="1"/>
    <col min="7428" max="7428" width="7.6640625" style="121" bestFit="1" customWidth="1"/>
    <col min="7429" max="7429" width="20.6640625" style="121" customWidth="1"/>
    <col min="7430" max="7430" width="40" style="121" customWidth="1"/>
    <col min="7431" max="7432" width="20.6640625" style="121" customWidth="1"/>
    <col min="7433" max="7434" width="11.5546875" style="121"/>
    <col min="7435" max="7441" width="11.44140625" style="121" customWidth="1"/>
    <col min="7442" max="7680" width="11.5546875" style="121"/>
    <col min="7681" max="7681" width="25.33203125" style="121" customWidth="1"/>
    <col min="7682" max="7683" width="20.6640625" style="121" customWidth="1"/>
    <col min="7684" max="7684" width="7.6640625" style="121" bestFit="1" customWidth="1"/>
    <col min="7685" max="7685" width="20.6640625" style="121" customWidth="1"/>
    <col min="7686" max="7686" width="40" style="121" customWidth="1"/>
    <col min="7687" max="7688" width="20.6640625" style="121" customWidth="1"/>
    <col min="7689" max="7690" width="11.5546875" style="121"/>
    <col min="7691" max="7697" width="11.44140625" style="121" customWidth="1"/>
    <col min="7698" max="7936" width="11.5546875" style="121"/>
    <col min="7937" max="7937" width="25.33203125" style="121" customWidth="1"/>
    <col min="7938" max="7939" width="20.6640625" style="121" customWidth="1"/>
    <col min="7940" max="7940" width="7.6640625" style="121" bestFit="1" customWidth="1"/>
    <col min="7941" max="7941" width="20.6640625" style="121" customWidth="1"/>
    <col min="7942" max="7942" width="40" style="121" customWidth="1"/>
    <col min="7943" max="7944" width="20.6640625" style="121" customWidth="1"/>
    <col min="7945" max="7946" width="11.5546875" style="121"/>
    <col min="7947" max="7953" width="11.44140625" style="121" customWidth="1"/>
    <col min="7954" max="8192" width="11.5546875" style="121"/>
    <col min="8193" max="8193" width="25.33203125" style="121" customWidth="1"/>
    <col min="8194" max="8195" width="20.6640625" style="121" customWidth="1"/>
    <col min="8196" max="8196" width="7.6640625" style="121" bestFit="1" customWidth="1"/>
    <col min="8197" max="8197" width="20.6640625" style="121" customWidth="1"/>
    <col min="8198" max="8198" width="40" style="121" customWidth="1"/>
    <col min="8199" max="8200" width="20.6640625" style="121" customWidth="1"/>
    <col min="8201" max="8202" width="11.5546875" style="121"/>
    <col min="8203" max="8209" width="11.44140625" style="121" customWidth="1"/>
    <col min="8210" max="8448" width="11.5546875" style="121"/>
    <col min="8449" max="8449" width="25.33203125" style="121" customWidth="1"/>
    <col min="8450" max="8451" width="20.6640625" style="121" customWidth="1"/>
    <col min="8452" max="8452" width="7.6640625" style="121" bestFit="1" customWidth="1"/>
    <col min="8453" max="8453" width="20.6640625" style="121" customWidth="1"/>
    <col min="8454" max="8454" width="40" style="121" customWidth="1"/>
    <col min="8455" max="8456" width="20.6640625" style="121" customWidth="1"/>
    <col min="8457" max="8458" width="11.5546875" style="121"/>
    <col min="8459" max="8465" width="11.44140625" style="121" customWidth="1"/>
    <col min="8466" max="8704" width="11.5546875" style="121"/>
    <col min="8705" max="8705" width="25.33203125" style="121" customWidth="1"/>
    <col min="8706" max="8707" width="20.6640625" style="121" customWidth="1"/>
    <col min="8708" max="8708" width="7.6640625" style="121" bestFit="1" customWidth="1"/>
    <col min="8709" max="8709" width="20.6640625" style="121" customWidth="1"/>
    <col min="8710" max="8710" width="40" style="121" customWidth="1"/>
    <col min="8711" max="8712" width="20.6640625" style="121" customWidth="1"/>
    <col min="8713" max="8714" width="11.5546875" style="121"/>
    <col min="8715" max="8721" width="11.44140625" style="121" customWidth="1"/>
    <col min="8722" max="8960" width="11.5546875" style="121"/>
    <col min="8961" max="8961" width="25.33203125" style="121" customWidth="1"/>
    <col min="8962" max="8963" width="20.6640625" style="121" customWidth="1"/>
    <col min="8964" max="8964" width="7.6640625" style="121" bestFit="1" customWidth="1"/>
    <col min="8965" max="8965" width="20.6640625" style="121" customWidth="1"/>
    <col min="8966" max="8966" width="40" style="121" customWidth="1"/>
    <col min="8967" max="8968" width="20.6640625" style="121" customWidth="1"/>
    <col min="8969" max="8970" width="11.5546875" style="121"/>
    <col min="8971" max="8977" width="11.44140625" style="121" customWidth="1"/>
    <col min="8978" max="9216" width="11.5546875" style="121"/>
    <col min="9217" max="9217" width="25.33203125" style="121" customWidth="1"/>
    <col min="9218" max="9219" width="20.6640625" style="121" customWidth="1"/>
    <col min="9220" max="9220" width="7.6640625" style="121" bestFit="1" customWidth="1"/>
    <col min="9221" max="9221" width="20.6640625" style="121" customWidth="1"/>
    <col min="9222" max="9222" width="40" style="121" customWidth="1"/>
    <col min="9223" max="9224" width="20.6640625" style="121" customWidth="1"/>
    <col min="9225" max="9226" width="11.5546875" style="121"/>
    <col min="9227" max="9233" width="11.44140625" style="121" customWidth="1"/>
    <col min="9234" max="9472" width="11.5546875" style="121"/>
    <col min="9473" max="9473" width="25.33203125" style="121" customWidth="1"/>
    <col min="9474" max="9475" width="20.6640625" style="121" customWidth="1"/>
    <col min="9476" max="9476" width="7.6640625" style="121" bestFit="1" customWidth="1"/>
    <col min="9477" max="9477" width="20.6640625" style="121" customWidth="1"/>
    <col min="9478" max="9478" width="40" style="121" customWidth="1"/>
    <col min="9479" max="9480" width="20.6640625" style="121" customWidth="1"/>
    <col min="9481" max="9482" width="11.5546875" style="121"/>
    <col min="9483" max="9489" width="11.44140625" style="121" customWidth="1"/>
    <col min="9490" max="9728" width="11.5546875" style="121"/>
    <col min="9729" max="9729" width="25.33203125" style="121" customWidth="1"/>
    <col min="9730" max="9731" width="20.6640625" style="121" customWidth="1"/>
    <col min="9732" max="9732" width="7.6640625" style="121" bestFit="1" customWidth="1"/>
    <col min="9733" max="9733" width="20.6640625" style="121" customWidth="1"/>
    <col min="9734" max="9734" width="40" style="121" customWidth="1"/>
    <col min="9735" max="9736" width="20.6640625" style="121" customWidth="1"/>
    <col min="9737" max="9738" width="11.5546875" style="121"/>
    <col min="9739" max="9745" width="11.44140625" style="121" customWidth="1"/>
    <col min="9746" max="9984" width="11.5546875" style="121"/>
    <col min="9985" max="9985" width="25.33203125" style="121" customWidth="1"/>
    <col min="9986" max="9987" width="20.6640625" style="121" customWidth="1"/>
    <col min="9988" max="9988" width="7.6640625" style="121" bestFit="1" customWidth="1"/>
    <col min="9989" max="9989" width="20.6640625" style="121" customWidth="1"/>
    <col min="9990" max="9990" width="40" style="121" customWidth="1"/>
    <col min="9991" max="9992" width="20.6640625" style="121" customWidth="1"/>
    <col min="9993" max="9994" width="11.5546875" style="121"/>
    <col min="9995" max="10001" width="11.44140625" style="121" customWidth="1"/>
    <col min="10002" max="10240" width="11.5546875" style="121"/>
    <col min="10241" max="10241" width="25.33203125" style="121" customWidth="1"/>
    <col min="10242" max="10243" width="20.6640625" style="121" customWidth="1"/>
    <col min="10244" max="10244" width="7.6640625" style="121" bestFit="1" customWidth="1"/>
    <col min="10245" max="10245" width="20.6640625" style="121" customWidth="1"/>
    <col min="10246" max="10246" width="40" style="121" customWidth="1"/>
    <col min="10247" max="10248" width="20.6640625" style="121" customWidth="1"/>
    <col min="10249" max="10250" width="11.5546875" style="121"/>
    <col min="10251" max="10257" width="11.44140625" style="121" customWidth="1"/>
    <col min="10258" max="10496" width="11.5546875" style="121"/>
    <col min="10497" max="10497" width="25.33203125" style="121" customWidth="1"/>
    <col min="10498" max="10499" width="20.6640625" style="121" customWidth="1"/>
    <col min="10500" max="10500" width="7.6640625" style="121" bestFit="1" customWidth="1"/>
    <col min="10501" max="10501" width="20.6640625" style="121" customWidth="1"/>
    <col min="10502" max="10502" width="40" style="121" customWidth="1"/>
    <col min="10503" max="10504" width="20.6640625" style="121" customWidth="1"/>
    <col min="10505" max="10506" width="11.5546875" style="121"/>
    <col min="10507" max="10513" width="11.44140625" style="121" customWidth="1"/>
    <col min="10514" max="10752" width="11.5546875" style="121"/>
    <col min="10753" max="10753" width="25.33203125" style="121" customWidth="1"/>
    <col min="10754" max="10755" width="20.6640625" style="121" customWidth="1"/>
    <col min="10756" max="10756" width="7.6640625" style="121" bestFit="1" customWidth="1"/>
    <col min="10757" max="10757" width="20.6640625" style="121" customWidth="1"/>
    <col min="10758" max="10758" width="40" style="121" customWidth="1"/>
    <col min="10759" max="10760" width="20.6640625" style="121" customWidth="1"/>
    <col min="10761" max="10762" width="11.5546875" style="121"/>
    <col min="10763" max="10769" width="11.44140625" style="121" customWidth="1"/>
    <col min="10770" max="11008" width="11.5546875" style="121"/>
    <col min="11009" max="11009" width="25.33203125" style="121" customWidth="1"/>
    <col min="11010" max="11011" width="20.6640625" style="121" customWidth="1"/>
    <col min="11012" max="11012" width="7.6640625" style="121" bestFit="1" customWidth="1"/>
    <col min="11013" max="11013" width="20.6640625" style="121" customWidth="1"/>
    <col min="11014" max="11014" width="40" style="121" customWidth="1"/>
    <col min="11015" max="11016" width="20.6640625" style="121" customWidth="1"/>
    <col min="11017" max="11018" width="11.5546875" style="121"/>
    <col min="11019" max="11025" width="11.44140625" style="121" customWidth="1"/>
    <col min="11026" max="11264" width="11.5546875" style="121"/>
    <col min="11265" max="11265" width="25.33203125" style="121" customWidth="1"/>
    <col min="11266" max="11267" width="20.6640625" style="121" customWidth="1"/>
    <col min="11268" max="11268" width="7.6640625" style="121" bestFit="1" customWidth="1"/>
    <col min="11269" max="11269" width="20.6640625" style="121" customWidth="1"/>
    <col min="11270" max="11270" width="40" style="121" customWidth="1"/>
    <col min="11271" max="11272" width="20.6640625" style="121" customWidth="1"/>
    <col min="11273" max="11274" width="11.5546875" style="121"/>
    <col min="11275" max="11281" width="11.44140625" style="121" customWidth="1"/>
    <col min="11282" max="11520" width="11.5546875" style="121"/>
    <col min="11521" max="11521" width="25.33203125" style="121" customWidth="1"/>
    <col min="11522" max="11523" width="20.6640625" style="121" customWidth="1"/>
    <col min="11524" max="11524" width="7.6640625" style="121" bestFit="1" customWidth="1"/>
    <col min="11525" max="11525" width="20.6640625" style="121" customWidth="1"/>
    <col min="11526" max="11526" width="40" style="121" customWidth="1"/>
    <col min="11527" max="11528" width="20.6640625" style="121" customWidth="1"/>
    <col min="11529" max="11530" width="11.5546875" style="121"/>
    <col min="11531" max="11537" width="11.44140625" style="121" customWidth="1"/>
    <col min="11538" max="11776" width="11.5546875" style="121"/>
    <col min="11777" max="11777" width="25.33203125" style="121" customWidth="1"/>
    <col min="11778" max="11779" width="20.6640625" style="121" customWidth="1"/>
    <col min="11780" max="11780" width="7.6640625" style="121" bestFit="1" customWidth="1"/>
    <col min="11781" max="11781" width="20.6640625" style="121" customWidth="1"/>
    <col min="11782" max="11782" width="40" style="121" customWidth="1"/>
    <col min="11783" max="11784" width="20.6640625" style="121" customWidth="1"/>
    <col min="11785" max="11786" width="11.5546875" style="121"/>
    <col min="11787" max="11793" width="11.44140625" style="121" customWidth="1"/>
    <col min="11794" max="12032" width="11.5546875" style="121"/>
    <col min="12033" max="12033" width="25.33203125" style="121" customWidth="1"/>
    <col min="12034" max="12035" width="20.6640625" style="121" customWidth="1"/>
    <col min="12036" max="12036" width="7.6640625" style="121" bestFit="1" customWidth="1"/>
    <col min="12037" max="12037" width="20.6640625" style="121" customWidth="1"/>
    <col min="12038" max="12038" width="40" style="121" customWidth="1"/>
    <col min="12039" max="12040" width="20.6640625" style="121" customWidth="1"/>
    <col min="12041" max="12042" width="11.5546875" style="121"/>
    <col min="12043" max="12049" width="11.44140625" style="121" customWidth="1"/>
    <col min="12050" max="12288" width="11.5546875" style="121"/>
    <col min="12289" max="12289" width="25.33203125" style="121" customWidth="1"/>
    <col min="12290" max="12291" width="20.6640625" style="121" customWidth="1"/>
    <col min="12292" max="12292" width="7.6640625" style="121" bestFit="1" customWidth="1"/>
    <col min="12293" max="12293" width="20.6640625" style="121" customWidth="1"/>
    <col min="12294" max="12294" width="40" style="121" customWidth="1"/>
    <col min="12295" max="12296" width="20.6640625" style="121" customWidth="1"/>
    <col min="12297" max="12298" width="11.5546875" style="121"/>
    <col min="12299" max="12305" width="11.44140625" style="121" customWidth="1"/>
    <col min="12306" max="12544" width="11.5546875" style="121"/>
    <col min="12545" max="12545" width="25.33203125" style="121" customWidth="1"/>
    <col min="12546" max="12547" width="20.6640625" style="121" customWidth="1"/>
    <col min="12548" max="12548" width="7.6640625" style="121" bestFit="1" customWidth="1"/>
    <col min="12549" max="12549" width="20.6640625" style="121" customWidth="1"/>
    <col min="12550" max="12550" width="40" style="121" customWidth="1"/>
    <col min="12551" max="12552" width="20.6640625" style="121" customWidth="1"/>
    <col min="12553" max="12554" width="11.5546875" style="121"/>
    <col min="12555" max="12561" width="11.44140625" style="121" customWidth="1"/>
    <col min="12562" max="12800" width="11.5546875" style="121"/>
    <col min="12801" max="12801" width="25.33203125" style="121" customWidth="1"/>
    <col min="12802" max="12803" width="20.6640625" style="121" customWidth="1"/>
    <col min="12804" max="12804" width="7.6640625" style="121" bestFit="1" customWidth="1"/>
    <col min="12805" max="12805" width="20.6640625" style="121" customWidth="1"/>
    <col min="12806" max="12806" width="40" style="121" customWidth="1"/>
    <col min="12807" max="12808" width="20.6640625" style="121" customWidth="1"/>
    <col min="12809" max="12810" width="11.5546875" style="121"/>
    <col min="12811" max="12817" width="11.44140625" style="121" customWidth="1"/>
    <col min="12818" max="13056" width="11.5546875" style="121"/>
    <col min="13057" max="13057" width="25.33203125" style="121" customWidth="1"/>
    <col min="13058" max="13059" width="20.6640625" style="121" customWidth="1"/>
    <col min="13060" max="13060" width="7.6640625" style="121" bestFit="1" customWidth="1"/>
    <col min="13061" max="13061" width="20.6640625" style="121" customWidth="1"/>
    <col min="13062" max="13062" width="40" style="121" customWidth="1"/>
    <col min="13063" max="13064" width="20.6640625" style="121" customWidth="1"/>
    <col min="13065" max="13066" width="11.5546875" style="121"/>
    <col min="13067" max="13073" width="11.44140625" style="121" customWidth="1"/>
    <col min="13074" max="13312" width="11.5546875" style="121"/>
    <col min="13313" max="13313" width="25.33203125" style="121" customWidth="1"/>
    <col min="13314" max="13315" width="20.6640625" style="121" customWidth="1"/>
    <col min="13316" max="13316" width="7.6640625" style="121" bestFit="1" customWidth="1"/>
    <col min="13317" max="13317" width="20.6640625" style="121" customWidth="1"/>
    <col min="13318" max="13318" width="40" style="121" customWidth="1"/>
    <col min="13319" max="13320" width="20.6640625" style="121" customWidth="1"/>
    <col min="13321" max="13322" width="11.5546875" style="121"/>
    <col min="13323" max="13329" width="11.44140625" style="121" customWidth="1"/>
    <col min="13330" max="13568" width="11.5546875" style="121"/>
    <col min="13569" max="13569" width="25.33203125" style="121" customWidth="1"/>
    <col min="13570" max="13571" width="20.6640625" style="121" customWidth="1"/>
    <col min="13572" max="13572" width="7.6640625" style="121" bestFit="1" customWidth="1"/>
    <col min="13573" max="13573" width="20.6640625" style="121" customWidth="1"/>
    <col min="13574" max="13574" width="40" style="121" customWidth="1"/>
    <col min="13575" max="13576" width="20.6640625" style="121" customWidth="1"/>
    <col min="13577" max="13578" width="11.5546875" style="121"/>
    <col min="13579" max="13585" width="11.44140625" style="121" customWidth="1"/>
    <col min="13586" max="13824" width="11.5546875" style="121"/>
    <col min="13825" max="13825" width="25.33203125" style="121" customWidth="1"/>
    <col min="13826" max="13827" width="20.6640625" style="121" customWidth="1"/>
    <col min="13828" max="13828" width="7.6640625" style="121" bestFit="1" customWidth="1"/>
    <col min="13829" max="13829" width="20.6640625" style="121" customWidth="1"/>
    <col min="13830" max="13830" width="40" style="121" customWidth="1"/>
    <col min="13831" max="13832" width="20.6640625" style="121" customWidth="1"/>
    <col min="13833" max="13834" width="11.5546875" style="121"/>
    <col min="13835" max="13841" width="11.44140625" style="121" customWidth="1"/>
    <col min="13842" max="14080" width="11.5546875" style="121"/>
    <col min="14081" max="14081" width="25.33203125" style="121" customWidth="1"/>
    <col min="14082" max="14083" width="20.6640625" style="121" customWidth="1"/>
    <col min="14084" max="14084" width="7.6640625" style="121" bestFit="1" customWidth="1"/>
    <col min="14085" max="14085" width="20.6640625" style="121" customWidth="1"/>
    <col min="14086" max="14086" width="40" style="121" customWidth="1"/>
    <col min="14087" max="14088" width="20.6640625" style="121" customWidth="1"/>
    <col min="14089" max="14090" width="11.5546875" style="121"/>
    <col min="14091" max="14097" width="11.44140625" style="121" customWidth="1"/>
    <col min="14098" max="14336" width="11.5546875" style="121"/>
    <col min="14337" max="14337" width="25.33203125" style="121" customWidth="1"/>
    <col min="14338" max="14339" width="20.6640625" style="121" customWidth="1"/>
    <col min="14340" max="14340" width="7.6640625" style="121" bestFit="1" customWidth="1"/>
    <col min="14341" max="14341" width="20.6640625" style="121" customWidth="1"/>
    <col min="14342" max="14342" width="40" style="121" customWidth="1"/>
    <col min="14343" max="14344" width="20.6640625" style="121" customWidth="1"/>
    <col min="14345" max="14346" width="11.5546875" style="121"/>
    <col min="14347" max="14353" width="11.44140625" style="121" customWidth="1"/>
    <col min="14354" max="14592" width="11.5546875" style="121"/>
    <col min="14593" max="14593" width="25.33203125" style="121" customWidth="1"/>
    <col min="14594" max="14595" width="20.6640625" style="121" customWidth="1"/>
    <col min="14596" max="14596" width="7.6640625" style="121" bestFit="1" customWidth="1"/>
    <col min="14597" max="14597" width="20.6640625" style="121" customWidth="1"/>
    <col min="14598" max="14598" width="40" style="121" customWidth="1"/>
    <col min="14599" max="14600" width="20.6640625" style="121" customWidth="1"/>
    <col min="14601" max="14602" width="11.5546875" style="121"/>
    <col min="14603" max="14609" width="11.44140625" style="121" customWidth="1"/>
    <col min="14610" max="14848" width="11.5546875" style="121"/>
    <col min="14849" max="14849" width="25.33203125" style="121" customWidth="1"/>
    <col min="14850" max="14851" width="20.6640625" style="121" customWidth="1"/>
    <col min="14852" max="14852" width="7.6640625" style="121" bestFit="1" customWidth="1"/>
    <col min="14853" max="14853" width="20.6640625" style="121" customWidth="1"/>
    <col min="14854" max="14854" width="40" style="121" customWidth="1"/>
    <col min="14855" max="14856" width="20.6640625" style="121" customWidth="1"/>
    <col min="14857" max="14858" width="11.5546875" style="121"/>
    <col min="14859" max="14865" width="11.44140625" style="121" customWidth="1"/>
    <col min="14866" max="15104" width="11.5546875" style="121"/>
    <col min="15105" max="15105" width="25.33203125" style="121" customWidth="1"/>
    <col min="15106" max="15107" width="20.6640625" style="121" customWidth="1"/>
    <col min="15108" max="15108" width="7.6640625" style="121" bestFit="1" customWidth="1"/>
    <col min="15109" max="15109" width="20.6640625" style="121" customWidth="1"/>
    <col min="15110" max="15110" width="40" style="121" customWidth="1"/>
    <col min="15111" max="15112" width="20.6640625" style="121" customWidth="1"/>
    <col min="15113" max="15114" width="11.5546875" style="121"/>
    <col min="15115" max="15121" width="11.44140625" style="121" customWidth="1"/>
    <col min="15122" max="15360" width="11.5546875" style="121"/>
    <col min="15361" max="15361" width="25.33203125" style="121" customWidth="1"/>
    <col min="15362" max="15363" width="20.6640625" style="121" customWidth="1"/>
    <col min="15364" max="15364" width="7.6640625" style="121" bestFit="1" customWidth="1"/>
    <col min="15365" max="15365" width="20.6640625" style="121" customWidth="1"/>
    <col min="15366" max="15366" width="40" style="121" customWidth="1"/>
    <col min="15367" max="15368" width="20.6640625" style="121" customWidth="1"/>
    <col min="15369" max="15370" width="11.5546875" style="121"/>
    <col min="15371" max="15377" width="11.44140625" style="121" customWidth="1"/>
    <col min="15378" max="15616" width="11.5546875" style="121"/>
    <col min="15617" max="15617" width="25.33203125" style="121" customWidth="1"/>
    <col min="15618" max="15619" width="20.6640625" style="121" customWidth="1"/>
    <col min="15620" max="15620" width="7.6640625" style="121" bestFit="1" customWidth="1"/>
    <col min="15621" max="15621" width="20.6640625" style="121" customWidth="1"/>
    <col min="15622" max="15622" width="40" style="121" customWidth="1"/>
    <col min="15623" max="15624" width="20.6640625" style="121" customWidth="1"/>
    <col min="15625" max="15626" width="11.5546875" style="121"/>
    <col min="15627" max="15633" width="11.44140625" style="121" customWidth="1"/>
    <col min="15634" max="15872" width="11.5546875" style="121"/>
    <col min="15873" max="15873" width="25.33203125" style="121" customWidth="1"/>
    <col min="15874" max="15875" width="20.6640625" style="121" customWidth="1"/>
    <col min="15876" max="15876" width="7.6640625" style="121" bestFit="1" customWidth="1"/>
    <col min="15877" max="15877" width="20.6640625" style="121" customWidth="1"/>
    <col min="15878" max="15878" width="40" style="121" customWidth="1"/>
    <col min="15879" max="15880" width="20.6640625" style="121" customWidth="1"/>
    <col min="15881" max="15882" width="11.5546875" style="121"/>
    <col min="15883" max="15889" width="11.44140625" style="121" customWidth="1"/>
    <col min="15890" max="16128" width="11.5546875" style="121"/>
    <col min="16129" max="16129" width="25.33203125" style="121" customWidth="1"/>
    <col min="16130" max="16131" width="20.6640625" style="121" customWidth="1"/>
    <col min="16132" max="16132" width="7.6640625" style="121" bestFit="1" customWidth="1"/>
    <col min="16133" max="16133" width="20.6640625" style="121" customWidth="1"/>
    <col min="16134" max="16134" width="40" style="121" customWidth="1"/>
    <col min="16135" max="16136" width="20.6640625" style="121" customWidth="1"/>
    <col min="16137" max="16138" width="11.5546875" style="121"/>
    <col min="16139" max="16145" width="11.44140625" style="121" customWidth="1"/>
    <col min="16146" max="16384" width="11.5546875" style="121"/>
  </cols>
  <sheetData>
    <row r="1" spans="1:10" ht="21.6" thickBot="1">
      <c r="B1" s="410"/>
      <c r="C1" s="410"/>
      <c r="D1" s="410"/>
      <c r="E1" s="410"/>
      <c r="F1" s="410"/>
      <c r="I1" s="122"/>
      <c r="J1" s="122"/>
    </row>
    <row r="2" spans="1:10" ht="36.75" customHeight="1" thickBot="1">
      <c r="A2" s="260"/>
      <c r="B2" s="518" t="str">
        <f>REFERENCE!B2</f>
        <v>Pôle BIOSPHARMS</v>
      </c>
      <c r="C2" s="518"/>
      <c r="D2" s="518"/>
      <c r="E2" s="518"/>
      <c r="F2" s="518"/>
      <c r="G2" s="518"/>
      <c r="H2" s="518"/>
      <c r="I2" s="261"/>
      <c r="J2" s="262"/>
    </row>
    <row r="3" spans="1:10" ht="46.5" customHeight="1" thickBot="1">
      <c r="A3" s="263"/>
      <c r="B3" s="519" t="s">
        <v>122</v>
      </c>
      <c r="C3" s="520"/>
      <c r="D3" s="520"/>
      <c r="E3" s="520"/>
      <c r="F3" s="520"/>
      <c r="G3" s="520"/>
      <c r="H3" s="521"/>
      <c r="I3" s="261"/>
      <c r="J3" s="264"/>
    </row>
    <row r="4" spans="1:10" ht="36" customHeight="1" thickBot="1">
      <c r="A4" s="265"/>
      <c r="B4" s="522" t="str">
        <f>REFERENCE!B4</f>
        <v>MTI - Médicaments de Thérapie Innovantes</v>
      </c>
      <c r="C4" s="522"/>
      <c r="D4" s="522"/>
      <c r="E4" s="522"/>
      <c r="F4" s="522"/>
      <c r="G4" s="522"/>
      <c r="H4" s="522"/>
      <c r="I4" s="266"/>
      <c r="J4" s="267"/>
    </row>
    <row r="5" spans="1:10" ht="19.5" customHeight="1" thickBot="1">
      <c r="A5" s="123"/>
    </row>
    <row r="6" spans="1:10" ht="39.9" customHeight="1">
      <c r="A6" s="416" t="str">
        <f>'[1]FEUILLE DE REFERENCE'!A6:B8</f>
        <v>Quoi ?
Objectifs et activités dans ce local?</v>
      </c>
      <c r="B6" s="417"/>
      <c r="C6" s="420" t="s">
        <v>277</v>
      </c>
      <c r="D6" s="421"/>
      <c r="E6" s="421"/>
      <c r="F6" s="421"/>
      <c r="G6" s="421"/>
      <c r="H6" s="421"/>
      <c r="I6" s="421"/>
      <c r="J6" s="422"/>
    </row>
    <row r="7" spans="1:10" ht="39.9" customHeight="1">
      <c r="A7" s="418"/>
      <c r="B7" s="419"/>
      <c r="C7" s="423"/>
      <c r="D7" s="424"/>
      <c r="E7" s="424"/>
      <c r="F7" s="424"/>
      <c r="G7" s="424"/>
      <c r="H7" s="424"/>
      <c r="I7" s="424"/>
      <c r="J7" s="425"/>
    </row>
    <row r="8" spans="1:10" ht="39.9" customHeight="1" thickBot="1">
      <c r="A8" s="418"/>
      <c r="B8" s="419"/>
      <c r="C8" s="426"/>
      <c r="D8" s="427"/>
      <c r="E8" s="427"/>
      <c r="F8" s="427"/>
      <c r="G8" s="427"/>
      <c r="H8" s="427"/>
      <c r="I8" s="427"/>
      <c r="J8" s="428"/>
    </row>
    <row r="9" spans="1:10" ht="39.9" customHeight="1">
      <c r="A9" s="416" t="str">
        <f>'[1]FEUILLE DE REFERENCE'!A9:B10</f>
        <v>Qui ?
Personnes occupant et utilisant ce local?</v>
      </c>
      <c r="B9" s="429"/>
      <c r="C9" s="432" t="s">
        <v>123</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525" t="str">
        <f>'[1]FEUILLE DE REFERENCE'!A11:B12</f>
        <v xml:space="preserve">Quand ?
Durée, fréquence, plage horaire de l'activité?
</v>
      </c>
      <c r="B11" s="417"/>
      <c r="C11" s="432" t="s">
        <v>124</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102.75" customHeight="1">
      <c r="A13" s="526" t="str">
        <f>'[1]FEUILLE DE REFERENCE'!A13:B14</f>
        <v>Combien ?
Superficie, dimensions particulières?</v>
      </c>
      <c r="B13" s="441"/>
      <c r="C13" s="527" t="s">
        <v>278</v>
      </c>
      <c r="D13" s="528"/>
      <c r="E13" s="528"/>
      <c r="F13" s="528"/>
      <c r="G13" s="528"/>
      <c r="H13" s="528"/>
      <c r="I13" s="528"/>
      <c r="J13" s="529"/>
    </row>
    <row r="14" spans="1:10" s="124" customFormat="1" ht="100.5" customHeight="1" thickBot="1">
      <c r="A14" s="442"/>
      <c r="B14" s="443"/>
      <c r="C14" s="530"/>
      <c r="D14" s="531"/>
      <c r="E14" s="531"/>
      <c r="F14" s="531"/>
      <c r="G14" s="531"/>
      <c r="H14" s="531"/>
      <c r="I14" s="531"/>
      <c r="J14" s="532"/>
    </row>
    <row r="15" spans="1:10" s="124" customFormat="1" ht="39.9" customHeight="1" thickBot="1"/>
    <row r="16" spans="1:10" s="124" customFormat="1" ht="39.9" customHeight="1" thickBot="1">
      <c r="C16" s="444" t="str">
        <f>'[1]FEUILLE DE REFERENCE'!C16:G16</f>
        <v>Principe d'organisation standard</v>
      </c>
      <c r="D16" s="445"/>
      <c r="E16" s="445"/>
      <c r="F16" s="445"/>
      <c r="G16" s="446"/>
    </row>
    <row r="17" spans="1:1" s="124" customFormat="1" ht="39.9" customHeight="1"/>
    <row r="18" spans="1:1" s="124" customFormat="1" ht="39.9" customHeight="1"/>
    <row r="19" spans="1:1" ht="39.9" customHeight="1"/>
    <row r="20" spans="1:1" ht="39.9" customHeight="1"/>
    <row r="21" spans="1:1" ht="39.9" customHeight="1"/>
    <row r="22" spans="1:1" ht="39.9" customHeight="1"/>
    <row r="23" spans="1:1" ht="39.9" customHeight="1"/>
    <row r="24" spans="1:1" ht="39.9" customHeight="1"/>
    <row r="25" spans="1:1" ht="39.9" customHeight="1"/>
    <row r="26" spans="1:1" ht="39.9" customHeight="1"/>
    <row r="27" spans="1:1" ht="39.9" customHeight="1"/>
    <row r="28" spans="1:1" ht="39.9" customHeight="1"/>
    <row r="29" spans="1:1" ht="39.9" customHeight="1"/>
    <row r="30" spans="1:1" ht="39.9" customHeight="1" thickBot="1"/>
    <row r="31" spans="1:1" ht="39.9" customHeight="1">
      <c r="A31" s="125" t="str">
        <f>'[1]FEUILLE DE REFERENCE'!A31</f>
        <v>Date de mise à jour</v>
      </c>
    </row>
    <row r="32" spans="1:1" ht="39.9" customHeight="1" thickBot="1">
      <c r="A32" s="120">
        <v>45660</v>
      </c>
    </row>
    <row r="33" spans="1:10" ht="15.6">
      <c r="A33" s="126" t="str">
        <f>'[1]FEUILLE DE REFERENCE'!A33</f>
        <v>Autre</v>
      </c>
      <c r="B33" s="127" t="str">
        <f>'[1]FEUILLE DE REFERENCE'!B33</f>
        <v>Biomédical</v>
      </c>
      <c r="C33" s="128" t="str">
        <f>'[1]FEUILLE DE REFERENCE'!C33</f>
        <v>DCP</v>
      </c>
      <c r="D33" s="447" t="s">
        <v>178</v>
      </c>
      <c r="E33" s="448"/>
      <c r="F33" s="128" t="str">
        <f>'[1]FEUILLE DE REFERENCE'!F33</f>
        <v>Encadrement</v>
      </c>
      <c r="G33" s="128" t="str">
        <f>'[1]FEUILLE DE REFERENCE'!G33</f>
        <v>Informatique</v>
      </c>
      <c r="H33" s="218" t="str">
        <f>'[1]FEUILLE DE REFERENCE'!H33</f>
        <v>Logistique</v>
      </c>
    </row>
    <row r="34" spans="1:10" s="352" customFormat="1" ht="18.600000000000001" thickBot="1">
      <c r="A34" s="348"/>
      <c r="B34" s="349"/>
      <c r="C34" s="318" t="s">
        <v>179</v>
      </c>
      <c r="D34" s="523"/>
      <c r="E34" s="524"/>
      <c r="F34" s="350"/>
      <c r="G34" s="350"/>
      <c r="H34" s="351"/>
    </row>
    <row r="35" spans="1:10" ht="21.6" thickBot="1">
      <c r="B35" s="410"/>
      <c r="C35" s="410"/>
      <c r="D35" s="410"/>
      <c r="E35" s="410"/>
      <c r="F35" s="410"/>
    </row>
    <row r="36" spans="1:10" ht="28.8" thickBot="1">
      <c r="A36" s="260"/>
      <c r="B36" s="518" t="str">
        <f>B2</f>
        <v>Pôle BIOSPHARMS</v>
      </c>
      <c r="C36" s="518"/>
      <c r="D36" s="518"/>
      <c r="E36" s="518"/>
      <c r="F36" s="518"/>
      <c r="G36" s="518"/>
      <c r="H36" s="518"/>
      <c r="I36" s="261"/>
      <c r="J36" s="262"/>
    </row>
    <row r="37" spans="1:10" ht="34.5" customHeight="1" thickBot="1">
      <c r="A37" s="263"/>
      <c r="B37" s="519" t="s">
        <v>122</v>
      </c>
      <c r="C37" s="520"/>
      <c r="D37" s="520"/>
      <c r="E37" s="520"/>
      <c r="F37" s="520"/>
      <c r="G37" s="520"/>
      <c r="H37" s="521"/>
      <c r="I37" s="261"/>
      <c r="J37" s="264"/>
    </row>
    <row r="38" spans="1:10" ht="28.8" thickBot="1">
      <c r="A38" s="265"/>
      <c r="B38" s="522" t="str">
        <f>B4</f>
        <v>MTI - Médicaments de Thérapie Innovantes</v>
      </c>
      <c r="C38" s="522"/>
      <c r="D38" s="522"/>
      <c r="E38" s="522"/>
      <c r="F38" s="522"/>
      <c r="G38" s="522"/>
      <c r="H38" s="522"/>
      <c r="I38" s="266"/>
      <c r="J38" s="267"/>
    </row>
    <row r="39" spans="1:10" ht="19.5" customHeight="1" thickBot="1">
      <c r="A39" s="132"/>
      <c r="B39" s="132"/>
      <c r="C39" s="132"/>
      <c r="D39" s="133"/>
      <c r="E39" s="134"/>
      <c r="F39" s="134"/>
      <c r="G39" s="134"/>
      <c r="H39" s="134"/>
    </row>
    <row r="40" spans="1:10" ht="39.9" customHeight="1" thickBot="1">
      <c r="A40" s="135" t="str">
        <f>'[1]FEUILLE DE REFERENCE'!A40</f>
        <v>Listing des besoins</v>
      </c>
      <c r="B40" s="453" t="str">
        <f>'[1]FEUILLE DE REFERENCE'!B40:C40</f>
        <v>Fonction</v>
      </c>
      <c r="C40" s="454"/>
      <c r="D40" s="215" t="str">
        <f>'[1]FEUILLE DE REFERENCE'!D40</f>
        <v>Qté</v>
      </c>
      <c r="E40" s="453" t="str">
        <f>'[1]FEUILLE DE REFERENCE'!E40:F40</f>
        <v>Dimensions/position</v>
      </c>
      <c r="F40" s="454"/>
      <c r="G40" s="453" t="str">
        <f>'[1]FEUILLE DE REFERENCE'!G40:H40</f>
        <v>Remarques</v>
      </c>
      <c r="H40" s="455"/>
      <c r="I40" s="144" t="str">
        <f>'[1]FEUILLE DE REFERENCE'!I40</f>
        <v>Acheté</v>
      </c>
      <c r="J40" s="136" t="str">
        <f>'[1]FEUILLE DE REFERENCE'!J40</f>
        <v>Posé</v>
      </c>
    </row>
    <row r="41" spans="1:10" ht="39.9" customHeight="1" thickBot="1">
      <c r="A41" s="538" t="str">
        <f>'[1]FEUILLE DE REFERENCE'!A41:J41</f>
        <v xml:space="preserve">MOBILIER ET EQUIPEMENT </v>
      </c>
      <c r="B41" s="539"/>
      <c r="C41" s="539"/>
      <c r="D41" s="539"/>
      <c r="E41" s="539"/>
      <c r="F41" s="539"/>
      <c r="G41" s="539"/>
      <c r="H41" s="539"/>
      <c r="I41" s="539"/>
      <c r="J41" s="540"/>
    </row>
    <row r="42" spans="1:10" s="3" customFormat="1" ht="84.6" customHeight="1">
      <c r="A42" s="138" t="s">
        <v>14</v>
      </c>
      <c r="B42" s="535" t="s">
        <v>15</v>
      </c>
      <c r="C42" s="534"/>
      <c r="D42" s="244">
        <v>1</v>
      </c>
      <c r="E42" s="535" t="s">
        <v>193</v>
      </c>
      <c r="F42" s="534"/>
      <c r="G42" s="535" t="s">
        <v>90</v>
      </c>
      <c r="H42" s="534"/>
      <c r="I42" s="146" t="s">
        <v>178</v>
      </c>
      <c r="J42" s="155" t="s">
        <v>192</v>
      </c>
    </row>
    <row r="43" spans="1:10" ht="36" customHeight="1">
      <c r="A43" s="220" t="s">
        <v>19</v>
      </c>
      <c r="B43" s="452" t="s">
        <v>15</v>
      </c>
      <c r="C43" s="452"/>
      <c r="D43" s="214">
        <v>1</v>
      </c>
      <c r="E43" s="533" t="s">
        <v>280</v>
      </c>
      <c r="F43" s="534"/>
      <c r="G43" s="535" t="s">
        <v>281</v>
      </c>
      <c r="H43" s="534"/>
      <c r="I43" s="146" t="s">
        <v>178</v>
      </c>
      <c r="J43" s="147" t="s">
        <v>65</v>
      </c>
    </row>
    <row r="44" spans="1:10" ht="42.6" customHeight="1">
      <c r="A44" s="220" t="s">
        <v>20</v>
      </c>
      <c r="B44" s="536" t="s">
        <v>15</v>
      </c>
      <c r="C44" s="537"/>
      <c r="D44" s="214">
        <v>1</v>
      </c>
      <c r="E44" s="536" t="s">
        <v>282</v>
      </c>
      <c r="F44" s="537"/>
      <c r="G44" s="535" t="s">
        <v>90</v>
      </c>
      <c r="H44" s="534"/>
      <c r="I44" s="146" t="s">
        <v>178</v>
      </c>
      <c r="J44" s="153" t="s">
        <v>65</v>
      </c>
    </row>
    <row r="45" spans="1:10" ht="39.9" customHeight="1">
      <c r="A45" s="105" t="s">
        <v>16</v>
      </c>
      <c r="B45" s="536" t="s">
        <v>125</v>
      </c>
      <c r="C45" s="537"/>
      <c r="D45" s="214">
        <v>1</v>
      </c>
      <c r="E45" s="535" t="s">
        <v>264</v>
      </c>
      <c r="F45" s="534"/>
      <c r="G45" s="542" t="s">
        <v>283</v>
      </c>
      <c r="H45" s="542"/>
      <c r="I45" s="146" t="s">
        <v>178</v>
      </c>
      <c r="J45" s="147" t="s">
        <v>71</v>
      </c>
    </row>
    <row r="46" spans="1:10" ht="18">
      <c r="A46" s="138" t="s">
        <v>194</v>
      </c>
      <c r="B46" s="536" t="s">
        <v>126</v>
      </c>
      <c r="C46" s="537"/>
      <c r="D46" s="214">
        <v>1</v>
      </c>
      <c r="E46" s="536" t="s">
        <v>115</v>
      </c>
      <c r="F46" s="537"/>
      <c r="G46" s="536"/>
      <c r="H46" s="537"/>
      <c r="I46" s="146" t="s">
        <v>178</v>
      </c>
      <c r="J46" s="147" t="s">
        <v>67</v>
      </c>
    </row>
    <row r="47" spans="1:10" ht="67.2" customHeight="1">
      <c r="A47" s="140" t="s">
        <v>127</v>
      </c>
      <c r="B47" s="535" t="s">
        <v>128</v>
      </c>
      <c r="C47" s="534"/>
      <c r="D47" s="244">
        <v>1</v>
      </c>
      <c r="E47" s="535" t="s">
        <v>284</v>
      </c>
      <c r="F47" s="534"/>
      <c r="G47" s="541" t="s">
        <v>285</v>
      </c>
      <c r="H47" s="541"/>
      <c r="I47" s="221" t="s">
        <v>191</v>
      </c>
      <c r="J47" s="147" t="s">
        <v>67</v>
      </c>
    </row>
    <row r="48" spans="1:10" ht="78" customHeight="1">
      <c r="A48" s="37" t="s">
        <v>127</v>
      </c>
      <c r="B48" s="535" t="s">
        <v>195</v>
      </c>
      <c r="C48" s="534"/>
      <c r="D48" s="244">
        <v>2</v>
      </c>
      <c r="E48" s="535" t="s">
        <v>196</v>
      </c>
      <c r="F48" s="534"/>
      <c r="G48" s="543" t="s">
        <v>197</v>
      </c>
      <c r="H48" s="544"/>
      <c r="I48" s="221" t="s">
        <v>191</v>
      </c>
      <c r="J48" s="147" t="s">
        <v>67</v>
      </c>
    </row>
    <row r="49" spans="1:10" ht="76.8" customHeight="1">
      <c r="A49" s="80" t="s">
        <v>127</v>
      </c>
      <c r="B49" s="535" t="s">
        <v>129</v>
      </c>
      <c r="C49" s="534"/>
      <c r="D49" s="244">
        <v>2</v>
      </c>
      <c r="E49" s="535" t="s">
        <v>198</v>
      </c>
      <c r="F49" s="534"/>
      <c r="G49" s="481"/>
      <c r="H49" s="482"/>
      <c r="I49" s="221" t="s">
        <v>191</v>
      </c>
      <c r="J49" s="147" t="s">
        <v>67</v>
      </c>
    </row>
    <row r="50" spans="1:10" ht="57.75" customHeight="1">
      <c r="A50" s="222" t="s">
        <v>130</v>
      </c>
      <c r="B50" s="547" t="s">
        <v>131</v>
      </c>
      <c r="C50" s="548"/>
      <c r="D50" s="214">
        <v>1</v>
      </c>
      <c r="E50" s="536" t="s">
        <v>286</v>
      </c>
      <c r="F50" s="537"/>
      <c r="G50" s="549"/>
      <c r="H50" s="549"/>
      <c r="I50" s="221" t="s">
        <v>178</v>
      </c>
      <c r="J50" s="147" t="s">
        <v>67</v>
      </c>
    </row>
    <row r="51" spans="1:10" ht="57.75" customHeight="1">
      <c r="A51" s="353" t="s">
        <v>132</v>
      </c>
      <c r="B51" s="550" t="s">
        <v>133</v>
      </c>
      <c r="C51" s="551"/>
      <c r="D51" s="354">
        <v>1</v>
      </c>
      <c r="E51" s="552" t="s">
        <v>199</v>
      </c>
      <c r="F51" s="551"/>
      <c r="G51" s="549"/>
      <c r="H51" s="549"/>
      <c r="I51" s="221" t="s">
        <v>178</v>
      </c>
      <c r="J51" s="147" t="s">
        <v>67</v>
      </c>
    </row>
    <row r="52" spans="1:10" ht="57.75" customHeight="1">
      <c r="A52" s="243" t="s">
        <v>134</v>
      </c>
      <c r="B52" s="535" t="s">
        <v>135</v>
      </c>
      <c r="C52" s="534"/>
      <c r="D52" s="244">
        <v>1</v>
      </c>
      <c r="E52" s="535" t="s">
        <v>136</v>
      </c>
      <c r="F52" s="534"/>
      <c r="G52" s="545"/>
      <c r="H52" s="546"/>
      <c r="I52" s="221" t="s">
        <v>178</v>
      </c>
      <c r="J52" s="147" t="s">
        <v>67</v>
      </c>
    </row>
    <row r="53" spans="1:10" ht="39.9" customHeight="1">
      <c r="A53" s="105" t="s">
        <v>137</v>
      </c>
      <c r="B53" s="452"/>
      <c r="C53" s="452"/>
      <c r="D53" s="214">
        <v>1</v>
      </c>
      <c r="E53" s="549" t="s">
        <v>290</v>
      </c>
      <c r="F53" s="549"/>
      <c r="G53" s="549"/>
      <c r="H53" s="549"/>
      <c r="I53" s="221" t="s">
        <v>178</v>
      </c>
      <c r="J53" s="147" t="s">
        <v>71</v>
      </c>
    </row>
    <row r="54" spans="1:10" ht="39.9" customHeight="1">
      <c r="A54" s="223" t="s">
        <v>138</v>
      </c>
      <c r="B54" s="555"/>
      <c r="C54" s="556"/>
      <c r="D54" s="107">
        <v>2</v>
      </c>
      <c r="E54" s="536" t="s">
        <v>287</v>
      </c>
      <c r="F54" s="537"/>
      <c r="G54" s="557"/>
      <c r="H54" s="558"/>
      <c r="I54" s="221" t="s">
        <v>178</v>
      </c>
      <c r="J54" s="147" t="s">
        <v>71</v>
      </c>
    </row>
    <row r="55" spans="1:10" ht="39.9" customHeight="1">
      <c r="A55" s="105" t="s">
        <v>139</v>
      </c>
      <c r="B55" s="452" t="s">
        <v>140</v>
      </c>
      <c r="C55" s="452"/>
      <c r="D55" s="214">
        <v>1</v>
      </c>
      <c r="E55" s="536" t="s">
        <v>289</v>
      </c>
      <c r="F55" s="537"/>
      <c r="G55" s="549"/>
      <c r="H55" s="549"/>
      <c r="I55" s="221" t="s">
        <v>178</v>
      </c>
      <c r="J55" s="147" t="s">
        <v>71</v>
      </c>
    </row>
    <row r="56" spans="1:10" ht="63" customHeight="1">
      <c r="A56" s="355" t="s">
        <v>141</v>
      </c>
      <c r="B56" s="550" t="s">
        <v>200</v>
      </c>
      <c r="C56" s="551"/>
      <c r="D56" s="354">
        <v>1</v>
      </c>
      <c r="E56" s="550" t="s">
        <v>142</v>
      </c>
      <c r="F56" s="551"/>
      <c r="G56" s="553" t="s">
        <v>143</v>
      </c>
      <c r="H56" s="554"/>
      <c r="I56" s="221" t="s">
        <v>178</v>
      </c>
      <c r="J56" s="147" t="s">
        <v>71</v>
      </c>
    </row>
    <row r="57" spans="1:10" ht="39.9" customHeight="1" thickBot="1">
      <c r="A57" s="208"/>
      <c r="B57" s="498"/>
      <c r="C57" s="498"/>
      <c r="D57" s="108"/>
      <c r="E57" s="559"/>
      <c r="F57" s="559"/>
      <c r="G57" s="559"/>
      <c r="H57" s="559"/>
      <c r="I57" s="224"/>
      <c r="J57" s="53"/>
    </row>
    <row r="58" spans="1:10" ht="28.8" thickBot="1">
      <c r="A58" s="260"/>
      <c r="B58" s="518" t="str">
        <f>B2</f>
        <v>Pôle BIOSPHARMS</v>
      </c>
      <c r="C58" s="518"/>
      <c r="D58" s="518"/>
      <c r="E58" s="518"/>
      <c r="F58" s="518"/>
      <c r="G58" s="518"/>
      <c r="H58" s="518"/>
      <c r="I58" s="261"/>
      <c r="J58" s="262"/>
    </row>
    <row r="59" spans="1:10" ht="34.5" customHeight="1" thickBot="1">
      <c r="A59" s="263"/>
      <c r="B59" s="519" t="s">
        <v>122</v>
      </c>
      <c r="C59" s="520"/>
      <c r="D59" s="520"/>
      <c r="E59" s="520"/>
      <c r="F59" s="520"/>
      <c r="G59" s="520"/>
      <c r="H59" s="521"/>
      <c r="I59" s="261"/>
      <c r="J59" s="264"/>
    </row>
    <row r="60" spans="1:10" ht="28.8" thickBot="1">
      <c r="A60" s="265"/>
      <c r="B60" s="522" t="str">
        <f>B38</f>
        <v>MTI - Médicaments de Thérapie Innovantes</v>
      </c>
      <c r="C60" s="522"/>
      <c r="D60" s="522"/>
      <c r="E60" s="522"/>
      <c r="F60" s="522"/>
      <c r="G60" s="522"/>
      <c r="H60" s="522"/>
      <c r="I60" s="266"/>
      <c r="J60" s="267"/>
    </row>
    <row r="61" spans="1:10" ht="19.5" customHeight="1" thickBot="1">
      <c r="A61" s="132"/>
      <c r="B61" s="132"/>
      <c r="C61" s="132"/>
      <c r="D61" s="133"/>
      <c r="E61" s="134"/>
      <c r="F61" s="134"/>
      <c r="G61" s="134"/>
      <c r="H61" s="134"/>
    </row>
    <row r="62" spans="1:10" ht="37.5" customHeight="1" thickBot="1">
      <c r="A62" s="468" t="str">
        <f>'[1]FEUILLE DE REFERENCE'!A71:J71</f>
        <v>DONNEES TECHNIQUES - SUIVI ET POSE CHANTIER</v>
      </c>
      <c r="B62" s="469"/>
      <c r="C62" s="469"/>
      <c r="D62" s="469"/>
      <c r="E62" s="469"/>
      <c r="F62" s="469"/>
      <c r="G62" s="469"/>
      <c r="H62" s="469"/>
      <c r="I62" s="469"/>
      <c r="J62" s="470"/>
    </row>
    <row r="63" spans="1:10" ht="45" customHeight="1" thickBot="1">
      <c r="A63" s="135" t="str">
        <f>'[1]FEUILLE DE REFERENCE'!A72</f>
        <v>Listing des besoins</v>
      </c>
      <c r="B63" s="453" t="str">
        <f>'[1]FEUILLE DE REFERENCE'!B72:C72</f>
        <v>Fonction</v>
      </c>
      <c r="C63" s="454"/>
      <c r="D63" s="215" t="str">
        <f>'[1]FEUILLE DE REFERENCE'!D72</f>
        <v>Qté</v>
      </c>
      <c r="E63" s="453" t="str">
        <f>'[1]FEUILLE DE REFERENCE'!E72:F72</f>
        <v>Dimensions/position</v>
      </c>
      <c r="F63" s="454"/>
      <c r="G63" s="453" t="str">
        <f>'[1]FEUILLE DE REFERENCE'!G72:H72</f>
        <v>Remarques</v>
      </c>
      <c r="H63" s="455"/>
      <c r="I63" s="144" t="str">
        <f>'[1]FEUILLE DE REFERENCE'!I72</f>
        <v xml:space="preserve">Acheté </v>
      </c>
      <c r="J63" s="136" t="str">
        <f>'[1]FEUILLE DE REFERENCE'!J72</f>
        <v>Posé</v>
      </c>
    </row>
    <row r="64" spans="1:10" ht="39.9" customHeight="1" thickBot="1">
      <c r="A64" s="495" t="str">
        <f>'[1]FEUILLE DE REFERENCE'!A73:J73</f>
        <v>POINTS D'EAU : BACS/ EVIERS/ROBINETTERIE/FONTAINE/SANITAIRE</v>
      </c>
      <c r="B64" s="496"/>
      <c r="C64" s="496"/>
      <c r="D64" s="496"/>
      <c r="E64" s="496"/>
      <c r="F64" s="496"/>
      <c r="G64" s="496"/>
      <c r="H64" s="496"/>
      <c r="I64" s="496"/>
      <c r="J64" s="497"/>
    </row>
    <row r="65" spans="1:10" ht="39.9" customHeight="1">
      <c r="A65" s="69" t="s">
        <v>144</v>
      </c>
      <c r="B65" s="564" t="s">
        <v>145</v>
      </c>
      <c r="C65" s="565"/>
      <c r="D65" s="141">
        <v>2</v>
      </c>
      <c r="E65" s="566" t="s">
        <v>250</v>
      </c>
      <c r="F65" s="567"/>
      <c r="G65" s="568"/>
      <c r="H65" s="569"/>
      <c r="I65" s="255" t="s">
        <v>65</v>
      </c>
      <c r="J65" s="152" t="s">
        <v>191</v>
      </c>
    </row>
    <row r="66" spans="1:10" ht="39.9" customHeight="1">
      <c r="A66" s="105" t="s">
        <v>121</v>
      </c>
      <c r="B66" s="536" t="s">
        <v>146</v>
      </c>
      <c r="C66" s="537"/>
      <c r="D66" s="143">
        <v>2</v>
      </c>
      <c r="E66" s="560" t="s">
        <v>147</v>
      </c>
      <c r="F66" s="561"/>
      <c r="G66" s="547"/>
      <c r="H66" s="548"/>
      <c r="I66" s="256" t="s">
        <v>65</v>
      </c>
      <c r="J66" s="73" t="s">
        <v>191</v>
      </c>
    </row>
    <row r="67" spans="1:10" ht="68.25" customHeight="1">
      <c r="A67" s="140" t="s">
        <v>201</v>
      </c>
      <c r="B67" s="535" t="s">
        <v>148</v>
      </c>
      <c r="C67" s="534"/>
      <c r="D67" s="143">
        <v>1</v>
      </c>
      <c r="E67" s="560" t="s">
        <v>149</v>
      </c>
      <c r="F67" s="561"/>
      <c r="G67" s="547"/>
      <c r="H67" s="548"/>
      <c r="I67" s="256" t="s">
        <v>65</v>
      </c>
      <c r="J67" s="73" t="s">
        <v>191</v>
      </c>
    </row>
    <row r="68" spans="1:10" ht="55.5" customHeight="1">
      <c r="A68" s="140" t="s">
        <v>150</v>
      </c>
      <c r="B68" s="535" t="s">
        <v>291</v>
      </c>
      <c r="C68" s="534"/>
      <c r="D68" s="143">
        <v>1</v>
      </c>
      <c r="E68" s="535" t="s">
        <v>151</v>
      </c>
      <c r="F68" s="534"/>
      <c r="G68" s="216"/>
      <c r="H68" s="217"/>
      <c r="I68" s="256" t="s">
        <v>65</v>
      </c>
      <c r="J68" s="73" t="s">
        <v>191</v>
      </c>
    </row>
    <row r="69" spans="1:10" ht="68.25" customHeight="1">
      <c r="A69" s="356" t="s">
        <v>152</v>
      </c>
      <c r="B69" s="562" t="s">
        <v>153</v>
      </c>
      <c r="C69" s="563"/>
      <c r="D69" s="357">
        <v>1</v>
      </c>
      <c r="E69" s="562" t="s">
        <v>154</v>
      </c>
      <c r="F69" s="563"/>
      <c r="G69" s="547"/>
      <c r="H69" s="548"/>
      <c r="I69" s="256" t="s">
        <v>65</v>
      </c>
      <c r="J69" s="73" t="s">
        <v>191</v>
      </c>
    </row>
    <row r="70" spans="1:10" ht="39.9" customHeight="1" thickBot="1">
      <c r="A70" s="476" t="str">
        <f>'[1]FEUILLE DE REFERENCE'!A77:J77</f>
        <v>ECLAIRAGE</v>
      </c>
      <c r="B70" s="477"/>
      <c r="C70" s="477"/>
      <c r="D70" s="477"/>
      <c r="E70" s="571"/>
      <c r="F70" s="477"/>
      <c r="G70" s="477"/>
      <c r="H70" s="477"/>
      <c r="I70" s="478"/>
      <c r="J70" s="479"/>
    </row>
    <row r="71" spans="1:10" ht="60" customHeight="1" thickBot="1">
      <c r="A71" s="30" t="s">
        <v>202</v>
      </c>
      <c r="B71" s="480"/>
      <c r="C71" s="480"/>
      <c r="D71" s="29">
        <v>1</v>
      </c>
      <c r="E71" s="481" t="s">
        <v>26</v>
      </c>
      <c r="F71" s="482"/>
      <c r="G71" s="572" t="s">
        <v>79</v>
      </c>
      <c r="H71" s="573"/>
      <c r="I71" s="226" t="s">
        <v>65</v>
      </c>
      <c r="J71" s="76" t="s">
        <v>191</v>
      </c>
    </row>
    <row r="72" spans="1:10" ht="39.9" customHeight="1">
      <c r="A72" s="471" t="s">
        <v>292</v>
      </c>
      <c r="B72" s="472"/>
      <c r="C72" s="472"/>
      <c r="D72" s="472"/>
      <c r="E72" s="472"/>
      <c r="F72" s="472"/>
      <c r="G72" s="472"/>
      <c r="H72" s="472"/>
      <c r="I72" s="472"/>
      <c r="J72" s="473"/>
    </row>
    <row r="73" spans="1:10" ht="55.2" customHeight="1">
      <c r="A73" s="138" t="s">
        <v>31</v>
      </c>
      <c r="B73" s="461" t="s">
        <v>205</v>
      </c>
      <c r="C73" s="461"/>
      <c r="D73" s="250">
        <v>2</v>
      </c>
      <c r="E73" s="467" t="s">
        <v>210</v>
      </c>
      <c r="F73" s="467"/>
      <c r="G73" s="452"/>
      <c r="H73" s="452"/>
      <c r="I73" s="146" t="s">
        <v>65</v>
      </c>
      <c r="J73" s="147" t="s">
        <v>65</v>
      </c>
    </row>
    <row r="74" spans="1:10" ht="39.9" customHeight="1">
      <c r="A74" s="138" t="s">
        <v>31</v>
      </c>
      <c r="B74" s="461" t="s">
        <v>205</v>
      </c>
      <c r="C74" s="461"/>
      <c r="D74" s="250">
        <v>2</v>
      </c>
      <c r="E74" s="467" t="s">
        <v>203</v>
      </c>
      <c r="F74" s="467"/>
      <c r="G74" s="452" t="s">
        <v>204</v>
      </c>
      <c r="H74" s="452"/>
      <c r="I74" s="146" t="s">
        <v>65</v>
      </c>
      <c r="J74" s="147" t="s">
        <v>65</v>
      </c>
    </row>
    <row r="75" spans="1:10" ht="50.4" customHeight="1" thickBot="1">
      <c r="A75" s="82" t="s">
        <v>207</v>
      </c>
      <c r="B75" s="463" t="s">
        <v>209</v>
      </c>
      <c r="C75" s="463"/>
      <c r="D75" s="83">
        <v>1</v>
      </c>
      <c r="E75" s="474" t="s">
        <v>208</v>
      </c>
      <c r="F75" s="474"/>
      <c r="G75" s="463"/>
      <c r="H75" s="463"/>
      <c r="I75" s="116" t="s">
        <v>65</v>
      </c>
      <c r="J75" s="117" t="s">
        <v>191</v>
      </c>
    </row>
    <row r="76" spans="1:10" ht="18.600000000000001" thickBot="1">
      <c r="A76" s="495" t="s">
        <v>47</v>
      </c>
      <c r="B76" s="496"/>
      <c r="C76" s="496"/>
      <c r="D76" s="496"/>
      <c r="E76" s="496"/>
      <c r="F76" s="496"/>
      <c r="G76" s="496"/>
      <c r="H76" s="496"/>
      <c r="I76" s="496"/>
      <c r="J76" s="497"/>
    </row>
    <row r="77" spans="1:10" ht="36.6" thickBot="1">
      <c r="A77" s="105" t="s">
        <v>155</v>
      </c>
      <c r="B77" s="536" t="s">
        <v>156</v>
      </c>
      <c r="C77" s="537"/>
      <c r="D77" s="27">
        <v>1</v>
      </c>
      <c r="E77" s="570"/>
      <c r="F77" s="570"/>
      <c r="G77" s="570"/>
      <c r="H77" s="570"/>
      <c r="I77" s="116" t="s">
        <v>65</v>
      </c>
      <c r="J77" s="117" t="s">
        <v>191</v>
      </c>
    </row>
    <row r="78" spans="1:10" ht="39.9" customHeight="1" thickBot="1">
      <c r="A78" s="495" t="str">
        <f>'[1]FEUILLE DE REFERENCE'!A88:J88</f>
        <v>FINITIONS / REVETEMENT / PROTECTIONS</v>
      </c>
      <c r="B78" s="496"/>
      <c r="C78" s="496"/>
      <c r="D78" s="496"/>
      <c r="E78" s="496"/>
      <c r="F78" s="496"/>
      <c r="G78" s="496"/>
      <c r="H78" s="496"/>
      <c r="I78" s="496"/>
      <c r="J78" s="497"/>
    </row>
    <row r="79" spans="1:10" ht="54.6" customHeight="1" thickBot="1">
      <c r="A79" s="249" t="s">
        <v>293</v>
      </c>
      <c r="B79" s="578" t="s">
        <v>157</v>
      </c>
      <c r="C79" s="578"/>
      <c r="D79" s="102">
        <v>1</v>
      </c>
      <c r="E79" s="579" t="s">
        <v>206</v>
      </c>
      <c r="F79" s="580"/>
      <c r="G79" s="577"/>
      <c r="H79" s="577"/>
      <c r="I79" s="276" t="s">
        <v>65</v>
      </c>
      <c r="J79" s="277" t="s">
        <v>191</v>
      </c>
    </row>
    <row r="80" spans="1:10" ht="39.9" customHeight="1" thickBot="1">
      <c r="A80" s="495" t="str">
        <f>'[1]FEUILLE DE REFERENCE'!A91:J91</f>
        <v>FLUIDES MEDICAUX</v>
      </c>
      <c r="B80" s="496"/>
      <c r="C80" s="496"/>
      <c r="D80" s="496"/>
      <c r="E80" s="496"/>
      <c r="F80" s="496"/>
      <c r="G80" s="496"/>
      <c r="H80" s="496"/>
      <c r="I80" s="496"/>
      <c r="J80" s="497"/>
    </row>
    <row r="81" spans="1:10" ht="31.8" customHeight="1" thickBot="1">
      <c r="A81" s="32"/>
      <c r="B81" s="574"/>
      <c r="C81" s="574"/>
      <c r="D81" s="74"/>
      <c r="E81" s="575"/>
      <c r="F81" s="575"/>
      <c r="G81" s="575"/>
      <c r="H81" s="575"/>
      <c r="I81" s="278"/>
      <c r="J81" s="279"/>
    </row>
    <row r="82" spans="1:10" ht="39.9" customHeight="1" thickBot="1">
      <c r="A82" s="504" t="str">
        <f>'[1]FEUILLE DE REFERENCE'!A94:J94</f>
        <v>TRAITEMENT DE L'AIR / CHAUFFAGE</v>
      </c>
      <c r="B82" s="478"/>
      <c r="C82" s="478"/>
      <c r="D82" s="478"/>
      <c r="E82" s="478"/>
      <c r="F82" s="478"/>
      <c r="G82" s="478"/>
      <c r="H82" s="478"/>
      <c r="I82" s="478"/>
      <c r="J82" s="479"/>
    </row>
    <row r="83" spans="1:10" ht="73.8" customHeight="1" thickBot="1">
      <c r="A83" s="249" t="s">
        <v>158</v>
      </c>
      <c r="B83" s="576"/>
      <c r="C83" s="576"/>
      <c r="D83" s="280"/>
      <c r="E83" s="577" t="s">
        <v>294</v>
      </c>
      <c r="F83" s="577"/>
      <c r="G83" s="577"/>
      <c r="H83" s="577"/>
      <c r="I83" s="276" t="s">
        <v>65</v>
      </c>
      <c r="J83" s="277" t="s">
        <v>191</v>
      </c>
    </row>
    <row r="84" spans="1:10" ht="18.600000000000001" thickBot="1">
      <c r="A84" s="495" t="str">
        <f>'[1]FEUILLE DE REFERENCE'!A97:J97</f>
        <v>DIVERS (radioprotection,…)</v>
      </c>
      <c r="B84" s="496"/>
      <c r="C84" s="496"/>
      <c r="D84" s="496"/>
      <c r="E84" s="496"/>
      <c r="F84" s="496"/>
      <c r="G84" s="496"/>
      <c r="H84" s="496"/>
      <c r="I84" s="496"/>
      <c r="J84" s="497"/>
    </row>
    <row r="85" spans="1:10" ht="18.600000000000001" thickBot="1">
      <c r="A85" s="32"/>
      <c r="B85" s="574"/>
      <c r="C85" s="574"/>
      <c r="D85" s="74"/>
      <c r="E85" s="575"/>
      <c r="F85" s="575"/>
      <c r="G85" s="575"/>
      <c r="H85" s="575"/>
      <c r="I85" s="278"/>
      <c r="J85" s="279"/>
    </row>
  </sheetData>
  <mergeCells count="126">
    <mergeCell ref="B85:C85"/>
    <mergeCell ref="E85:F85"/>
    <mergeCell ref="G85:H85"/>
    <mergeCell ref="A82:J82"/>
    <mergeCell ref="B83:C83"/>
    <mergeCell ref="E83:F83"/>
    <mergeCell ref="G83:H83"/>
    <mergeCell ref="B74:C74"/>
    <mergeCell ref="E74:F74"/>
    <mergeCell ref="G74:H74"/>
    <mergeCell ref="A80:J80"/>
    <mergeCell ref="B81:C81"/>
    <mergeCell ref="E81:F81"/>
    <mergeCell ref="G81:H81"/>
    <mergeCell ref="A78:J78"/>
    <mergeCell ref="B79:C79"/>
    <mergeCell ref="E79:F79"/>
    <mergeCell ref="G79:H79"/>
    <mergeCell ref="A84:J84"/>
    <mergeCell ref="A72:J72"/>
    <mergeCell ref="B75:C75"/>
    <mergeCell ref="E75:F75"/>
    <mergeCell ref="G75:H75"/>
    <mergeCell ref="B77:C77"/>
    <mergeCell ref="E77:F77"/>
    <mergeCell ref="G77:H77"/>
    <mergeCell ref="A70:J70"/>
    <mergeCell ref="B71:C71"/>
    <mergeCell ref="E71:F71"/>
    <mergeCell ref="G71:H71"/>
    <mergeCell ref="B73:C73"/>
    <mergeCell ref="E73:F73"/>
    <mergeCell ref="G73:H73"/>
    <mergeCell ref="A76:J76"/>
    <mergeCell ref="B67:C67"/>
    <mergeCell ref="E67:F67"/>
    <mergeCell ref="G67:H67"/>
    <mergeCell ref="B68:C68"/>
    <mergeCell ref="E68:F68"/>
    <mergeCell ref="B69:C69"/>
    <mergeCell ref="E69:F69"/>
    <mergeCell ref="G69:H69"/>
    <mergeCell ref="B65:C65"/>
    <mergeCell ref="E65:F65"/>
    <mergeCell ref="G65:H65"/>
    <mergeCell ref="B66:C66"/>
    <mergeCell ref="E66:F66"/>
    <mergeCell ref="G66:H66"/>
    <mergeCell ref="B60:H60"/>
    <mergeCell ref="A62:J62"/>
    <mergeCell ref="B63:C63"/>
    <mergeCell ref="E63:F63"/>
    <mergeCell ref="G63:H63"/>
    <mergeCell ref="A64:J64"/>
    <mergeCell ref="B57:C57"/>
    <mergeCell ref="E57:F57"/>
    <mergeCell ref="G57:H57"/>
    <mergeCell ref="B58:H58"/>
    <mergeCell ref="B59:H59"/>
    <mergeCell ref="B55:C55"/>
    <mergeCell ref="E55:F55"/>
    <mergeCell ref="G55:H55"/>
    <mergeCell ref="B56:C56"/>
    <mergeCell ref="E56:F56"/>
    <mergeCell ref="G56:H56"/>
    <mergeCell ref="B53:C53"/>
    <mergeCell ref="E53:F53"/>
    <mergeCell ref="G53:H53"/>
    <mergeCell ref="B54:C54"/>
    <mergeCell ref="E54:F54"/>
    <mergeCell ref="G54:H54"/>
    <mergeCell ref="B48:C48"/>
    <mergeCell ref="E48:F48"/>
    <mergeCell ref="G48:H49"/>
    <mergeCell ref="B49:C49"/>
    <mergeCell ref="E49:F49"/>
    <mergeCell ref="B52:C52"/>
    <mergeCell ref="E52:F52"/>
    <mergeCell ref="G52:H52"/>
    <mergeCell ref="B50:C50"/>
    <mergeCell ref="E50:F50"/>
    <mergeCell ref="G50:H50"/>
    <mergeCell ref="B51:C51"/>
    <mergeCell ref="E51:F51"/>
    <mergeCell ref="G51:H51"/>
    <mergeCell ref="B46:C46"/>
    <mergeCell ref="E46:F46"/>
    <mergeCell ref="G46:H46"/>
    <mergeCell ref="B47:C47"/>
    <mergeCell ref="E47:F47"/>
    <mergeCell ref="G47:H47"/>
    <mergeCell ref="B45:C45"/>
    <mergeCell ref="E45:F45"/>
    <mergeCell ref="G45:H45"/>
    <mergeCell ref="B43:C43"/>
    <mergeCell ref="E43:F43"/>
    <mergeCell ref="G43:H43"/>
    <mergeCell ref="B44:C44"/>
    <mergeCell ref="E44:F44"/>
    <mergeCell ref="G44:H44"/>
    <mergeCell ref="B38:H38"/>
    <mergeCell ref="B40:C40"/>
    <mergeCell ref="E40:F40"/>
    <mergeCell ref="G40:H40"/>
    <mergeCell ref="A41:J41"/>
    <mergeCell ref="B42:C42"/>
    <mergeCell ref="E42:F42"/>
    <mergeCell ref="G42:H42"/>
    <mergeCell ref="B35:F35"/>
    <mergeCell ref="B36:H36"/>
    <mergeCell ref="B37:H37"/>
    <mergeCell ref="A9:B10"/>
    <mergeCell ref="C9:J10"/>
    <mergeCell ref="A11:B12"/>
    <mergeCell ref="C11:J12"/>
    <mergeCell ref="A13:B14"/>
    <mergeCell ref="C13:J14"/>
    <mergeCell ref="B1:F1"/>
    <mergeCell ref="B2:H2"/>
    <mergeCell ref="B3:H3"/>
    <mergeCell ref="B4:H4"/>
    <mergeCell ref="A6:B8"/>
    <mergeCell ref="C6:J8"/>
    <mergeCell ref="C16:G16"/>
    <mergeCell ref="D33:E33"/>
    <mergeCell ref="D34:E34"/>
  </mergeCells>
  <printOptions horizontalCentered="1" verticalCentered="1"/>
  <pageMargins left="0.23622047244094491" right="0.23622047244094491" top="0.74803149606299213" bottom="0.74803149606299213" header="0.31496062992125984" footer="0.31496062992125984"/>
  <pageSetup paperSize="9" scale="49" orientation="portrait" r:id="rId1"/>
  <headerFooter>
    <oddFooter>&amp;C&amp;Z&amp;F</oddFooter>
  </headerFooter>
  <rowBreaks count="2" manualBreakCount="2">
    <brk id="35" max="9" man="1"/>
    <brk id="57"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82"/>
  <sheetViews>
    <sheetView view="pageBreakPreview" topLeftCell="A16" zoomScale="60" zoomScaleNormal="70" zoomScalePageLayoutView="55" workbookViewId="0">
      <selection activeCell="I22" sqref="I22"/>
    </sheetView>
  </sheetViews>
  <sheetFormatPr baseColWidth="10" defaultRowHeight="14.4"/>
  <cols>
    <col min="1" max="3" width="20.6640625" style="121" customWidth="1"/>
    <col min="4" max="4" width="7.6640625" style="121" bestFit="1" customWidth="1"/>
    <col min="5" max="8" width="20.6640625" style="121" customWidth="1"/>
    <col min="9" max="10" width="11.5546875" style="121"/>
    <col min="11" max="17" width="11.44140625" style="121" customWidth="1"/>
    <col min="18" max="256" width="11.5546875" style="121"/>
    <col min="257" max="259" width="20.6640625" style="121" customWidth="1"/>
    <col min="260" max="260" width="7.6640625" style="121" bestFit="1" customWidth="1"/>
    <col min="261" max="264" width="20.6640625" style="121" customWidth="1"/>
    <col min="265" max="266" width="11.5546875" style="121"/>
    <col min="267" max="273" width="11.44140625" style="121" customWidth="1"/>
    <col min="274" max="512" width="11.5546875" style="121"/>
    <col min="513" max="515" width="20.6640625" style="121" customWidth="1"/>
    <col min="516" max="516" width="7.6640625" style="121" bestFit="1" customWidth="1"/>
    <col min="517" max="520" width="20.6640625" style="121" customWidth="1"/>
    <col min="521" max="522" width="11.5546875" style="121"/>
    <col min="523" max="529" width="11.44140625" style="121" customWidth="1"/>
    <col min="530" max="768" width="11.5546875" style="121"/>
    <col min="769" max="771" width="20.6640625" style="121" customWidth="1"/>
    <col min="772" max="772" width="7.6640625" style="121" bestFit="1" customWidth="1"/>
    <col min="773" max="776" width="20.6640625" style="121" customWidth="1"/>
    <col min="777" max="778" width="11.5546875" style="121"/>
    <col min="779" max="785" width="11.44140625" style="121" customWidth="1"/>
    <col min="786" max="1024" width="11.5546875" style="121"/>
    <col min="1025" max="1027" width="20.6640625" style="121" customWidth="1"/>
    <col min="1028" max="1028" width="7.6640625" style="121" bestFit="1" customWidth="1"/>
    <col min="1029" max="1032" width="20.6640625" style="121" customWidth="1"/>
    <col min="1033" max="1034" width="11.5546875" style="121"/>
    <col min="1035" max="1041" width="11.44140625" style="121" customWidth="1"/>
    <col min="1042" max="1280" width="11.5546875" style="121"/>
    <col min="1281" max="1283" width="20.6640625" style="121" customWidth="1"/>
    <col min="1284" max="1284" width="7.6640625" style="121" bestFit="1" customWidth="1"/>
    <col min="1285" max="1288" width="20.6640625" style="121" customWidth="1"/>
    <col min="1289" max="1290" width="11.5546875" style="121"/>
    <col min="1291" max="1297" width="11.44140625" style="121" customWidth="1"/>
    <col min="1298" max="1536" width="11.5546875" style="121"/>
    <col min="1537" max="1539" width="20.6640625" style="121" customWidth="1"/>
    <col min="1540" max="1540" width="7.6640625" style="121" bestFit="1" customWidth="1"/>
    <col min="1541" max="1544" width="20.6640625" style="121" customWidth="1"/>
    <col min="1545" max="1546" width="11.5546875" style="121"/>
    <col min="1547" max="1553" width="11.44140625" style="121" customWidth="1"/>
    <col min="1554" max="1792" width="11.5546875" style="121"/>
    <col min="1793" max="1795" width="20.6640625" style="121" customWidth="1"/>
    <col min="1796" max="1796" width="7.6640625" style="121" bestFit="1" customWidth="1"/>
    <col min="1797" max="1800" width="20.6640625" style="121" customWidth="1"/>
    <col min="1801" max="1802" width="11.5546875" style="121"/>
    <col min="1803" max="1809" width="11.44140625" style="121" customWidth="1"/>
    <col min="1810" max="2048" width="11.5546875" style="121"/>
    <col min="2049" max="2051" width="20.6640625" style="121" customWidth="1"/>
    <col min="2052" max="2052" width="7.6640625" style="121" bestFit="1" customWidth="1"/>
    <col min="2053" max="2056" width="20.6640625" style="121" customWidth="1"/>
    <col min="2057" max="2058" width="11.5546875" style="121"/>
    <col min="2059" max="2065" width="11.44140625" style="121" customWidth="1"/>
    <col min="2066" max="2304" width="11.5546875" style="121"/>
    <col min="2305" max="2307" width="20.6640625" style="121" customWidth="1"/>
    <col min="2308" max="2308" width="7.6640625" style="121" bestFit="1" customWidth="1"/>
    <col min="2309" max="2312" width="20.6640625" style="121" customWidth="1"/>
    <col min="2313" max="2314" width="11.5546875" style="121"/>
    <col min="2315" max="2321" width="11.44140625" style="121" customWidth="1"/>
    <col min="2322" max="2560" width="11.5546875" style="121"/>
    <col min="2561" max="2563" width="20.6640625" style="121" customWidth="1"/>
    <col min="2564" max="2564" width="7.6640625" style="121" bestFit="1" customWidth="1"/>
    <col min="2565" max="2568" width="20.6640625" style="121" customWidth="1"/>
    <col min="2569" max="2570" width="11.5546875" style="121"/>
    <col min="2571" max="2577" width="11.44140625" style="121" customWidth="1"/>
    <col min="2578" max="2816" width="11.5546875" style="121"/>
    <col min="2817" max="2819" width="20.6640625" style="121" customWidth="1"/>
    <col min="2820" max="2820" width="7.6640625" style="121" bestFit="1" customWidth="1"/>
    <col min="2821" max="2824" width="20.6640625" style="121" customWidth="1"/>
    <col min="2825" max="2826" width="11.5546875" style="121"/>
    <col min="2827" max="2833" width="11.44140625" style="121" customWidth="1"/>
    <col min="2834" max="3072" width="11.5546875" style="121"/>
    <col min="3073" max="3075" width="20.6640625" style="121" customWidth="1"/>
    <col min="3076" max="3076" width="7.6640625" style="121" bestFit="1" customWidth="1"/>
    <col min="3077" max="3080" width="20.6640625" style="121" customWidth="1"/>
    <col min="3081" max="3082" width="11.5546875" style="121"/>
    <col min="3083" max="3089" width="11.44140625" style="121" customWidth="1"/>
    <col min="3090" max="3328" width="11.5546875" style="121"/>
    <col min="3329" max="3331" width="20.6640625" style="121" customWidth="1"/>
    <col min="3332" max="3332" width="7.6640625" style="121" bestFit="1" customWidth="1"/>
    <col min="3333" max="3336" width="20.6640625" style="121" customWidth="1"/>
    <col min="3337" max="3338" width="11.5546875" style="121"/>
    <col min="3339" max="3345" width="11.44140625" style="121" customWidth="1"/>
    <col min="3346" max="3584" width="11.5546875" style="121"/>
    <col min="3585" max="3587" width="20.6640625" style="121" customWidth="1"/>
    <col min="3588" max="3588" width="7.6640625" style="121" bestFit="1" customWidth="1"/>
    <col min="3589" max="3592" width="20.6640625" style="121" customWidth="1"/>
    <col min="3593" max="3594" width="11.5546875" style="121"/>
    <col min="3595" max="3601" width="11.44140625" style="121" customWidth="1"/>
    <col min="3602" max="3840" width="11.5546875" style="121"/>
    <col min="3841" max="3843" width="20.6640625" style="121" customWidth="1"/>
    <col min="3844" max="3844" width="7.6640625" style="121" bestFit="1" customWidth="1"/>
    <col min="3845" max="3848" width="20.6640625" style="121" customWidth="1"/>
    <col min="3849" max="3850" width="11.5546875" style="121"/>
    <col min="3851" max="3857" width="11.44140625" style="121" customWidth="1"/>
    <col min="3858" max="4096" width="11.5546875" style="121"/>
    <col min="4097" max="4099" width="20.6640625" style="121" customWidth="1"/>
    <col min="4100" max="4100" width="7.6640625" style="121" bestFit="1" customWidth="1"/>
    <col min="4101" max="4104" width="20.6640625" style="121" customWidth="1"/>
    <col min="4105" max="4106" width="11.5546875" style="121"/>
    <col min="4107" max="4113" width="11.44140625" style="121" customWidth="1"/>
    <col min="4114" max="4352" width="11.5546875" style="121"/>
    <col min="4353" max="4355" width="20.6640625" style="121" customWidth="1"/>
    <col min="4356" max="4356" width="7.6640625" style="121" bestFit="1" customWidth="1"/>
    <col min="4357" max="4360" width="20.6640625" style="121" customWidth="1"/>
    <col min="4361" max="4362" width="11.5546875" style="121"/>
    <col min="4363" max="4369" width="11.44140625" style="121" customWidth="1"/>
    <col min="4370" max="4608" width="11.5546875" style="121"/>
    <col min="4609" max="4611" width="20.6640625" style="121" customWidth="1"/>
    <col min="4612" max="4612" width="7.6640625" style="121" bestFit="1" customWidth="1"/>
    <col min="4613" max="4616" width="20.6640625" style="121" customWidth="1"/>
    <col min="4617" max="4618" width="11.5546875" style="121"/>
    <col min="4619" max="4625" width="11.44140625" style="121" customWidth="1"/>
    <col min="4626" max="4864" width="11.5546875" style="121"/>
    <col min="4865" max="4867" width="20.6640625" style="121" customWidth="1"/>
    <col min="4868" max="4868" width="7.6640625" style="121" bestFit="1" customWidth="1"/>
    <col min="4869" max="4872" width="20.6640625" style="121" customWidth="1"/>
    <col min="4873" max="4874" width="11.5546875" style="121"/>
    <col min="4875" max="4881" width="11.44140625" style="121" customWidth="1"/>
    <col min="4882" max="5120" width="11.5546875" style="121"/>
    <col min="5121" max="5123" width="20.6640625" style="121" customWidth="1"/>
    <col min="5124" max="5124" width="7.6640625" style="121" bestFit="1" customWidth="1"/>
    <col min="5125" max="5128" width="20.6640625" style="121" customWidth="1"/>
    <col min="5129" max="5130" width="11.5546875" style="121"/>
    <col min="5131" max="5137" width="11.44140625" style="121" customWidth="1"/>
    <col min="5138" max="5376" width="11.5546875" style="121"/>
    <col min="5377" max="5379" width="20.6640625" style="121" customWidth="1"/>
    <col min="5380" max="5380" width="7.6640625" style="121" bestFit="1" customWidth="1"/>
    <col min="5381" max="5384" width="20.6640625" style="121" customWidth="1"/>
    <col min="5385" max="5386" width="11.5546875" style="121"/>
    <col min="5387" max="5393" width="11.44140625" style="121" customWidth="1"/>
    <col min="5394" max="5632" width="11.5546875" style="121"/>
    <col min="5633" max="5635" width="20.6640625" style="121" customWidth="1"/>
    <col min="5636" max="5636" width="7.6640625" style="121" bestFit="1" customWidth="1"/>
    <col min="5637" max="5640" width="20.6640625" style="121" customWidth="1"/>
    <col min="5641" max="5642" width="11.5546875" style="121"/>
    <col min="5643" max="5649" width="11.44140625" style="121" customWidth="1"/>
    <col min="5650" max="5888" width="11.5546875" style="121"/>
    <col min="5889" max="5891" width="20.6640625" style="121" customWidth="1"/>
    <col min="5892" max="5892" width="7.6640625" style="121" bestFit="1" customWidth="1"/>
    <col min="5893" max="5896" width="20.6640625" style="121" customWidth="1"/>
    <col min="5897" max="5898" width="11.5546875" style="121"/>
    <col min="5899" max="5905" width="11.44140625" style="121" customWidth="1"/>
    <col min="5906" max="6144" width="11.5546875" style="121"/>
    <col min="6145" max="6147" width="20.6640625" style="121" customWidth="1"/>
    <col min="6148" max="6148" width="7.6640625" style="121" bestFit="1" customWidth="1"/>
    <col min="6149" max="6152" width="20.6640625" style="121" customWidth="1"/>
    <col min="6153" max="6154" width="11.5546875" style="121"/>
    <col min="6155" max="6161" width="11.44140625" style="121" customWidth="1"/>
    <col min="6162" max="6400" width="11.5546875" style="121"/>
    <col min="6401" max="6403" width="20.6640625" style="121" customWidth="1"/>
    <col min="6404" max="6404" width="7.6640625" style="121" bestFit="1" customWidth="1"/>
    <col min="6405" max="6408" width="20.6640625" style="121" customWidth="1"/>
    <col min="6409" max="6410" width="11.5546875" style="121"/>
    <col min="6411" max="6417" width="11.44140625" style="121" customWidth="1"/>
    <col min="6418" max="6656" width="11.5546875" style="121"/>
    <col min="6657" max="6659" width="20.6640625" style="121" customWidth="1"/>
    <col min="6660" max="6660" width="7.6640625" style="121" bestFit="1" customWidth="1"/>
    <col min="6661" max="6664" width="20.6640625" style="121" customWidth="1"/>
    <col min="6665" max="6666" width="11.5546875" style="121"/>
    <col min="6667" max="6673" width="11.44140625" style="121" customWidth="1"/>
    <col min="6674" max="6912" width="11.5546875" style="121"/>
    <col min="6913" max="6915" width="20.6640625" style="121" customWidth="1"/>
    <col min="6916" max="6916" width="7.6640625" style="121" bestFit="1" customWidth="1"/>
    <col min="6917" max="6920" width="20.6640625" style="121" customWidth="1"/>
    <col min="6921" max="6922" width="11.5546875" style="121"/>
    <col min="6923" max="6929" width="11.44140625" style="121" customWidth="1"/>
    <col min="6930" max="7168" width="11.5546875" style="121"/>
    <col min="7169" max="7171" width="20.6640625" style="121" customWidth="1"/>
    <col min="7172" max="7172" width="7.6640625" style="121" bestFit="1" customWidth="1"/>
    <col min="7173" max="7176" width="20.6640625" style="121" customWidth="1"/>
    <col min="7177" max="7178" width="11.5546875" style="121"/>
    <col min="7179" max="7185" width="11.44140625" style="121" customWidth="1"/>
    <col min="7186" max="7424" width="11.5546875" style="121"/>
    <col min="7425" max="7427" width="20.6640625" style="121" customWidth="1"/>
    <col min="7428" max="7428" width="7.6640625" style="121" bestFit="1" customWidth="1"/>
    <col min="7429" max="7432" width="20.6640625" style="121" customWidth="1"/>
    <col min="7433" max="7434" width="11.5546875" style="121"/>
    <col min="7435" max="7441" width="11.44140625" style="121" customWidth="1"/>
    <col min="7442" max="7680" width="11.5546875" style="121"/>
    <col min="7681" max="7683" width="20.6640625" style="121" customWidth="1"/>
    <col min="7684" max="7684" width="7.6640625" style="121" bestFit="1" customWidth="1"/>
    <col min="7685" max="7688" width="20.6640625" style="121" customWidth="1"/>
    <col min="7689" max="7690" width="11.5546875" style="121"/>
    <col min="7691" max="7697" width="11.44140625" style="121" customWidth="1"/>
    <col min="7698" max="7936" width="11.5546875" style="121"/>
    <col min="7937" max="7939" width="20.6640625" style="121" customWidth="1"/>
    <col min="7940" max="7940" width="7.6640625" style="121" bestFit="1" customWidth="1"/>
    <col min="7941" max="7944" width="20.6640625" style="121" customWidth="1"/>
    <col min="7945" max="7946" width="11.5546875" style="121"/>
    <col min="7947" max="7953" width="11.44140625" style="121" customWidth="1"/>
    <col min="7954" max="8192" width="11.5546875" style="121"/>
    <col min="8193" max="8195" width="20.6640625" style="121" customWidth="1"/>
    <col min="8196" max="8196" width="7.6640625" style="121" bestFit="1" customWidth="1"/>
    <col min="8197" max="8200" width="20.6640625" style="121" customWidth="1"/>
    <col min="8201" max="8202" width="11.5546875" style="121"/>
    <col min="8203" max="8209" width="11.44140625" style="121" customWidth="1"/>
    <col min="8210" max="8448" width="11.5546875" style="121"/>
    <col min="8449" max="8451" width="20.6640625" style="121" customWidth="1"/>
    <col min="8452" max="8452" width="7.6640625" style="121" bestFit="1" customWidth="1"/>
    <col min="8453" max="8456" width="20.6640625" style="121" customWidth="1"/>
    <col min="8457" max="8458" width="11.5546875" style="121"/>
    <col min="8459" max="8465" width="11.44140625" style="121" customWidth="1"/>
    <col min="8466" max="8704" width="11.5546875" style="121"/>
    <col min="8705" max="8707" width="20.6640625" style="121" customWidth="1"/>
    <col min="8708" max="8708" width="7.6640625" style="121" bestFit="1" customWidth="1"/>
    <col min="8709" max="8712" width="20.6640625" style="121" customWidth="1"/>
    <col min="8713" max="8714" width="11.5546875" style="121"/>
    <col min="8715" max="8721" width="11.44140625" style="121" customWidth="1"/>
    <col min="8722" max="8960" width="11.5546875" style="121"/>
    <col min="8961" max="8963" width="20.6640625" style="121" customWidth="1"/>
    <col min="8964" max="8964" width="7.6640625" style="121" bestFit="1" customWidth="1"/>
    <col min="8965" max="8968" width="20.6640625" style="121" customWidth="1"/>
    <col min="8969" max="8970" width="11.5546875" style="121"/>
    <col min="8971" max="8977" width="11.44140625" style="121" customWidth="1"/>
    <col min="8978" max="9216" width="11.5546875" style="121"/>
    <col min="9217" max="9219" width="20.6640625" style="121" customWidth="1"/>
    <col min="9220" max="9220" width="7.6640625" style="121" bestFit="1" customWidth="1"/>
    <col min="9221" max="9224" width="20.6640625" style="121" customWidth="1"/>
    <col min="9225" max="9226" width="11.5546875" style="121"/>
    <col min="9227" max="9233" width="11.44140625" style="121" customWidth="1"/>
    <col min="9234" max="9472" width="11.5546875" style="121"/>
    <col min="9473" max="9475" width="20.6640625" style="121" customWidth="1"/>
    <col min="9476" max="9476" width="7.6640625" style="121" bestFit="1" customWidth="1"/>
    <col min="9477" max="9480" width="20.6640625" style="121" customWidth="1"/>
    <col min="9481" max="9482" width="11.5546875" style="121"/>
    <col min="9483" max="9489" width="11.44140625" style="121" customWidth="1"/>
    <col min="9490" max="9728" width="11.5546875" style="121"/>
    <col min="9729" max="9731" width="20.6640625" style="121" customWidth="1"/>
    <col min="9732" max="9732" width="7.6640625" style="121" bestFit="1" customWidth="1"/>
    <col min="9733" max="9736" width="20.6640625" style="121" customWidth="1"/>
    <col min="9737" max="9738" width="11.5546875" style="121"/>
    <col min="9739" max="9745" width="11.44140625" style="121" customWidth="1"/>
    <col min="9746" max="9984" width="11.5546875" style="121"/>
    <col min="9985" max="9987" width="20.6640625" style="121" customWidth="1"/>
    <col min="9988" max="9988" width="7.6640625" style="121" bestFit="1" customWidth="1"/>
    <col min="9989" max="9992" width="20.6640625" style="121" customWidth="1"/>
    <col min="9993" max="9994" width="11.5546875" style="121"/>
    <col min="9995" max="10001" width="11.44140625" style="121" customWidth="1"/>
    <col min="10002" max="10240" width="11.5546875" style="121"/>
    <col min="10241" max="10243" width="20.6640625" style="121" customWidth="1"/>
    <col min="10244" max="10244" width="7.6640625" style="121" bestFit="1" customWidth="1"/>
    <col min="10245" max="10248" width="20.6640625" style="121" customWidth="1"/>
    <col min="10249" max="10250" width="11.5546875" style="121"/>
    <col min="10251" max="10257" width="11.44140625" style="121" customWidth="1"/>
    <col min="10258" max="10496" width="11.5546875" style="121"/>
    <col min="10497" max="10499" width="20.6640625" style="121" customWidth="1"/>
    <col min="10500" max="10500" width="7.6640625" style="121" bestFit="1" customWidth="1"/>
    <col min="10501" max="10504" width="20.6640625" style="121" customWidth="1"/>
    <col min="10505" max="10506" width="11.5546875" style="121"/>
    <col min="10507" max="10513" width="11.44140625" style="121" customWidth="1"/>
    <col min="10514" max="10752" width="11.5546875" style="121"/>
    <col min="10753" max="10755" width="20.6640625" style="121" customWidth="1"/>
    <col min="10756" max="10756" width="7.6640625" style="121" bestFit="1" customWidth="1"/>
    <col min="10757" max="10760" width="20.6640625" style="121" customWidth="1"/>
    <col min="10761" max="10762" width="11.5546875" style="121"/>
    <col min="10763" max="10769" width="11.44140625" style="121" customWidth="1"/>
    <col min="10770" max="11008" width="11.5546875" style="121"/>
    <col min="11009" max="11011" width="20.6640625" style="121" customWidth="1"/>
    <col min="11012" max="11012" width="7.6640625" style="121" bestFit="1" customWidth="1"/>
    <col min="11013" max="11016" width="20.6640625" style="121" customWidth="1"/>
    <col min="11017" max="11018" width="11.5546875" style="121"/>
    <col min="11019" max="11025" width="11.44140625" style="121" customWidth="1"/>
    <col min="11026" max="11264" width="11.5546875" style="121"/>
    <col min="11265" max="11267" width="20.6640625" style="121" customWidth="1"/>
    <col min="11268" max="11268" width="7.6640625" style="121" bestFit="1" customWidth="1"/>
    <col min="11269" max="11272" width="20.6640625" style="121" customWidth="1"/>
    <col min="11273" max="11274" width="11.5546875" style="121"/>
    <col min="11275" max="11281" width="11.44140625" style="121" customWidth="1"/>
    <col min="11282" max="11520" width="11.5546875" style="121"/>
    <col min="11521" max="11523" width="20.6640625" style="121" customWidth="1"/>
    <col min="11524" max="11524" width="7.6640625" style="121" bestFit="1" customWidth="1"/>
    <col min="11525" max="11528" width="20.6640625" style="121" customWidth="1"/>
    <col min="11529" max="11530" width="11.5546875" style="121"/>
    <col min="11531" max="11537" width="11.44140625" style="121" customWidth="1"/>
    <col min="11538" max="11776" width="11.5546875" style="121"/>
    <col min="11777" max="11779" width="20.6640625" style="121" customWidth="1"/>
    <col min="11780" max="11780" width="7.6640625" style="121" bestFit="1" customWidth="1"/>
    <col min="11781" max="11784" width="20.6640625" style="121" customWidth="1"/>
    <col min="11785" max="11786" width="11.5546875" style="121"/>
    <col min="11787" max="11793" width="11.44140625" style="121" customWidth="1"/>
    <col min="11794" max="12032" width="11.5546875" style="121"/>
    <col min="12033" max="12035" width="20.6640625" style="121" customWidth="1"/>
    <col min="12036" max="12036" width="7.6640625" style="121" bestFit="1" customWidth="1"/>
    <col min="12037" max="12040" width="20.6640625" style="121" customWidth="1"/>
    <col min="12041" max="12042" width="11.5546875" style="121"/>
    <col min="12043" max="12049" width="11.44140625" style="121" customWidth="1"/>
    <col min="12050" max="12288" width="11.5546875" style="121"/>
    <col min="12289" max="12291" width="20.6640625" style="121" customWidth="1"/>
    <col min="12292" max="12292" width="7.6640625" style="121" bestFit="1" customWidth="1"/>
    <col min="12293" max="12296" width="20.6640625" style="121" customWidth="1"/>
    <col min="12297" max="12298" width="11.5546875" style="121"/>
    <col min="12299" max="12305" width="11.44140625" style="121" customWidth="1"/>
    <col min="12306" max="12544" width="11.5546875" style="121"/>
    <col min="12545" max="12547" width="20.6640625" style="121" customWidth="1"/>
    <col min="12548" max="12548" width="7.6640625" style="121" bestFit="1" customWidth="1"/>
    <col min="12549" max="12552" width="20.6640625" style="121" customWidth="1"/>
    <col min="12553" max="12554" width="11.5546875" style="121"/>
    <col min="12555" max="12561" width="11.44140625" style="121" customWidth="1"/>
    <col min="12562" max="12800" width="11.5546875" style="121"/>
    <col min="12801" max="12803" width="20.6640625" style="121" customWidth="1"/>
    <col min="12804" max="12804" width="7.6640625" style="121" bestFit="1" customWidth="1"/>
    <col min="12805" max="12808" width="20.6640625" style="121" customWidth="1"/>
    <col min="12809" max="12810" width="11.5546875" style="121"/>
    <col min="12811" max="12817" width="11.44140625" style="121" customWidth="1"/>
    <col min="12818" max="13056" width="11.5546875" style="121"/>
    <col min="13057" max="13059" width="20.6640625" style="121" customWidth="1"/>
    <col min="13060" max="13060" width="7.6640625" style="121" bestFit="1" customWidth="1"/>
    <col min="13061" max="13064" width="20.6640625" style="121" customWidth="1"/>
    <col min="13065" max="13066" width="11.5546875" style="121"/>
    <col min="13067" max="13073" width="11.44140625" style="121" customWidth="1"/>
    <col min="13074" max="13312" width="11.5546875" style="121"/>
    <col min="13313" max="13315" width="20.6640625" style="121" customWidth="1"/>
    <col min="13316" max="13316" width="7.6640625" style="121" bestFit="1" customWidth="1"/>
    <col min="13317" max="13320" width="20.6640625" style="121" customWidth="1"/>
    <col min="13321" max="13322" width="11.5546875" style="121"/>
    <col min="13323" max="13329" width="11.44140625" style="121" customWidth="1"/>
    <col min="13330" max="13568" width="11.5546875" style="121"/>
    <col min="13569" max="13571" width="20.6640625" style="121" customWidth="1"/>
    <col min="13572" max="13572" width="7.6640625" style="121" bestFit="1" customWidth="1"/>
    <col min="13573" max="13576" width="20.6640625" style="121" customWidth="1"/>
    <col min="13577" max="13578" width="11.5546875" style="121"/>
    <col min="13579" max="13585" width="11.44140625" style="121" customWidth="1"/>
    <col min="13586" max="13824" width="11.5546875" style="121"/>
    <col min="13825" max="13827" width="20.6640625" style="121" customWidth="1"/>
    <col min="13828" max="13828" width="7.6640625" style="121" bestFit="1" customWidth="1"/>
    <col min="13829" max="13832" width="20.6640625" style="121" customWidth="1"/>
    <col min="13833" max="13834" width="11.5546875" style="121"/>
    <col min="13835" max="13841" width="11.44140625" style="121" customWidth="1"/>
    <col min="13842" max="14080" width="11.5546875" style="121"/>
    <col min="14081" max="14083" width="20.6640625" style="121" customWidth="1"/>
    <col min="14084" max="14084" width="7.6640625" style="121" bestFit="1" customWidth="1"/>
    <col min="14085" max="14088" width="20.6640625" style="121" customWidth="1"/>
    <col min="14089" max="14090" width="11.5546875" style="121"/>
    <col min="14091" max="14097" width="11.44140625" style="121" customWidth="1"/>
    <col min="14098" max="14336" width="11.5546875" style="121"/>
    <col min="14337" max="14339" width="20.6640625" style="121" customWidth="1"/>
    <col min="14340" max="14340" width="7.6640625" style="121" bestFit="1" customWidth="1"/>
    <col min="14341" max="14344" width="20.6640625" style="121" customWidth="1"/>
    <col min="14345" max="14346" width="11.5546875" style="121"/>
    <col min="14347" max="14353" width="11.44140625" style="121" customWidth="1"/>
    <col min="14354" max="14592" width="11.5546875" style="121"/>
    <col min="14593" max="14595" width="20.6640625" style="121" customWidth="1"/>
    <col min="14596" max="14596" width="7.6640625" style="121" bestFit="1" customWidth="1"/>
    <col min="14597" max="14600" width="20.6640625" style="121" customWidth="1"/>
    <col min="14601" max="14602" width="11.5546875" style="121"/>
    <col min="14603" max="14609" width="11.44140625" style="121" customWidth="1"/>
    <col min="14610" max="14848" width="11.5546875" style="121"/>
    <col min="14849" max="14851" width="20.6640625" style="121" customWidth="1"/>
    <col min="14852" max="14852" width="7.6640625" style="121" bestFit="1" customWidth="1"/>
    <col min="14853" max="14856" width="20.6640625" style="121" customWidth="1"/>
    <col min="14857" max="14858" width="11.5546875" style="121"/>
    <col min="14859" max="14865" width="11.44140625" style="121" customWidth="1"/>
    <col min="14866" max="15104" width="11.5546875" style="121"/>
    <col min="15105" max="15107" width="20.6640625" style="121" customWidth="1"/>
    <col min="15108" max="15108" width="7.6640625" style="121" bestFit="1" customWidth="1"/>
    <col min="15109" max="15112" width="20.6640625" style="121" customWidth="1"/>
    <col min="15113" max="15114" width="11.5546875" style="121"/>
    <col min="15115" max="15121" width="11.44140625" style="121" customWidth="1"/>
    <col min="15122" max="15360" width="11.5546875" style="121"/>
    <col min="15361" max="15363" width="20.6640625" style="121" customWidth="1"/>
    <col min="15364" max="15364" width="7.6640625" style="121" bestFit="1" customWidth="1"/>
    <col min="15365" max="15368" width="20.6640625" style="121" customWidth="1"/>
    <col min="15369" max="15370" width="11.5546875" style="121"/>
    <col min="15371" max="15377" width="11.44140625" style="121" customWidth="1"/>
    <col min="15378" max="15616" width="11.5546875" style="121"/>
    <col min="15617" max="15619" width="20.6640625" style="121" customWidth="1"/>
    <col min="15620" max="15620" width="7.6640625" style="121" bestFit="1" customWidth="1"/>
    <col min="15621" max="15624" width="20.6640625" style="121" customWidth="1"/>
    <col min="15625" max="15626" width="11.5546875" style="121"/>
    <col min="15627" max="15633" width="11.44140625" style="121" customWidth="1"/>
    <col min="15634" max="15872" width="11.5546875" style="121"/>
    <col min="15873" max="15875" width="20.6640625" style="121" customWidth="1"/>
    <col min="15876" max="15876" width="7.6640625" style="121" bestFit="1" customWidth="1"/>
    <col min="15877" max="15880" width="20.6640625" style="121" customWidth="1"/>
    <col min="15881" max="15882" width="11.5546875" style="121"/>
    <col min="15883" max="15889" width="11.44140625" style="121" customWidth="1"/>
    <col min="15890" max="16128" width="11.5546875" style="121"/>
    <col min="16129" max="16131" width="20.6640625" style="121" customWidth="1"/>
    <col min="16132" max="16132" width="7.6640625" style="121" bestFit="1" customWidth="1"/>
    <col min="16133" max="16136" width="20.6640625" style="121" customWidth="1"/>
    <col min="16137" max="16138" width="11.5546875" style="121"/>
    <col min="16139" max="16145" width="11.44140625" style="121" customWidth="1"/>
    <col min="16146" max="16384" width="11.5546875" style="121"/>
  </cols>
  <sheetData>
    <row r="1" spans="1:10" ht="21.6" thickBot="1">
      <c r="B1" s="410"/>
      <c r="C1" s="410"/>
      <c r="D1" s="410"/>
      <c r="E1" s="410"/>
      <c r="F1" s="410"/>
      <c r="I1" s="122"/>
      <c r="J1" s="122"/>
    </row>
    <row r="2" spans="1:10" ht="36.75" customHeight="1" thickBot="1">
      <c r="A2" s="260"/>
      <c r="B2" s="411" t="str">
        <f>REFERENCE!B2</f>
        <v>Pôle BIOSPHARMS</v>
      </c>
      <c r="C2" s="411"/>
      <c r="D2" s="411"/>
      <c r="E2" s="411"/>
      <c r="F2" s="411"/>
      <c r="G2" s="411"/>
      <c r="H2" s="411"/>
      <c r="I2" s="261"/>
      <c r="J2" s="262"/>
    </row>
    <row r="3" spans="1:10" ht="46.5" customHeight="1" thickBot="1">
      <c r="A3" s="263"/>
      <c r="B3" s="593" t="s">
        <v>327</v>
      </c>
      <c r="C3" s="594"/>
      <c r="D3" s="594"/>
      <c r="E3" s="594"/>
      <c r="F3" s="594"/>
      <c r="G3" s="594"/>
      <c r="H3" s="595"/>
      <c r="I3" s="261"/>
      <c r="J3" s="264"/>
    </row>
    <row r="4" spans="1:10" ht="36" customHeight="1" thickBot="1">
      <c r="A4" s="265"/>
      <c r="B4" s="415" t="str">
        <f>REFERENCE!B4</f>
        <v>MTI - Médicaments de Thérapie Innovantes</v>
      </c>
      <c r="C4" s="415"/>
      <c r="D4" s="415"/>
      <c r="E4" s="415"/>
      <c r="F4" s="415"/>
      <c r="G4" s="415"/>
      <c r="H4" s="415"/>
      <c r="I4" s="266"/>
      <c r="J4" s="267"/>
    </row>
    <row r="5" spans="1:10" ht="19.5" customHeight="1" thickBot="1">
      <c r="A5" s="123"/>
    </row>
    <row r="6" spans="1:10" ht="39.9" customHeight="1">
      <c r="A6" s="416" t="s">
        <v>111</v>
      </c>
      <c r="B6" s="417"/>
      <c r="C6" s="420" t="s">
        <v>328</v>
      </c>
      <c r="D6" s="421"/>
      <c r="E6" s="421"/>
      <c r="F6" s="421"/>
      <c r="G6" s="421"/>
      <c r="H6" s="421"/>
      <c r="I6" s="421"/>
      <c r="J6" s="422"/>
    </row>
    <row r="7" spans="1:10" ht="39.9" customHeight="1">
      <c r="A7" s="418"/>
      <c r="B7" s="419"/>
      <c r="C7" s="423"/>
      <c r="D7" s="424"/>
      <c r="E7" s="424"/>
      <c r="F7" s="424"/>
      <c r="G7" s="424"/>
      <c r="H7" s="424"/>
      <c r="I7" s="424"/>
      <c r="J7" s="425"/>
    </row>
    <row r="8" spans="1:10" ht="20.399999999999999" customHeight="1" thickBot="1">
      <c r="A8" s="418"/>
      <c r="B8" s="419"/>
      <c r="C8" s="426"/>
      <c r="D8" s="427"/>
      <c r="E8" s="427"/>
      <c r="F8" s="427"/>
      <c r="G8" s="427"/>
      <c r="H8" s="427"/>
      <c r="I8" s="427"/>
      <c r="J8" s="428"/>
    </row>
    <row r="9" spans="1:10" ht="39.9" customHeight="1">
      <c r="A9" s="416" t="s">
        <v>112</v>
      </c>
      <c r="B9" s="429"/>
      <c r="C9" s="599" t="s">
        <v>342</v>
      </c>
      <c r="D9" s="600"/>
      <c r="E9" s="600"/>
      <c r="F9" s="600"/>
      <c r="G9" s="600"/>
      <c r="H9" s="600"/>
      <c r="I9" s="600"/>
      <c r="J9" s="601"/>
    </row>
    <row r="10" spans="1:10" ht="39.9" customHeight="1" thickBot="1">
      <c r="A10" s="430"/>
      <c r="B10" s="431"/>
      <c r="C10" s="602"/>
      <c r="D10" s="603"/>
      <c r="E10" s="603"/>
      <c r="F10" s="603"/>
      <c r="G10" s="603"/>
      <c r="H10" s="603"/>
      <c r="I10" s="603"/>
      <c r="J10" s="604"/>
    </row>
    <row r="11" spans="1:10" s="3" customFormat="1" ht="39.9" customHeight="1">
      <c r="A11" s="525" t="s">
        <v>113</v>
      </c>
      <c r="B11" s="417"/>
      <c r="C11" s="432" t="s">
        <v>124</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39.9" customHeight="1">
      <c r="A13" s="526" t="s">
        <v>114</v>
      </c>
      <c r="B13" s="441"/>
      <c r="C13" s="420" t="s">
        <v>218</v>
      </c>
      <c r="D13" s="421"/>
      <c r="E13" s="421"/>
      <c r="F13" s="421"/>
      <c r="G13" s="421"/>
      <c r="H13" s="421"/>
      <c r="I13" s="421"/>
      <c r="J13" s="422"/>
    </row>
    <row r="14" spans="1:10" s="124" customFormat="1" ht="39.9" customHeight="1" thickBot="1">
      <c r="A14" s="442"/>
      <c r="B14" s="443"/>
      <c r="C14" s="426"/>
      <c r="D14" s="427"/>
      <c r="E14" s="427"/>
      <c r="F14" s="427"/>
      <c r="G14" s="427"/>
      <c r="H14" s="427"/>
      <c r="I14" s="427"/>
      <c r="J14" s="428"/>
    </row>
    <row r="15" spans="1:10" s="124" customFormat="1" ht="39.9" customHeight="1" thickBot="1"/>
    <row r="16" spans="1:10" s="124" customFormat="1" ht="39.9" customHeight="1" thickBot="1">
      <c r="C16" s="444" t="s">
        <v>60</v>
      </c>
      <c r="D16" s="445"/>
      <c r="E16" s="445"/>
      <c r="F16" s="445"/>
      <c r="G16" s="446"/>
    </row>
    <row r="17" spans="1:8" s="124" customFormat="1" ht="39.9" customHeight="1">
      <c r="B17" s="252"/>
      <c r="H17" s="252"/>
    </row>
    <row r="18" spans="1:8" s="124" customFormat="1" ht="39.9" customHeight="1"/>
    <row r="19" spans="1:8" ht="39.9" customHeight="1"/>
    <row r="20" spans="1:8" ht="39.9" customHeight="1">
      <c r="A20" s="254"/>
    </row>
    <row r="21" spans="1:8" ht="39.9" customHeight="1">
      <c r="A21" s="254"/>
      <c r="E21" s="310"/>
      <c r="G21" s="253"/>
    </row>
    <row r="22" spans="1:8" ht="39.9" customHeight="1">
      <c r="A22" s="254"/>
    </row>
    <row r="23" spans="1:8" ht="39.9" customHeight="1">
      <c r="A23" s="254"/>
    </row>
    <row r="24" spans="1:8" ht="39.9" customHeight="1">
      <c r="A24" s="254"/>
    </row>
    <row r="25" spans="1:8" ht="39.9" customHeight="1">
      <c r="A25" s="254"/>
    </row>
    <row r="26" spans="1:8" ht="39.9" customHeight="1"/>
    <row r="27" spans="1:8" ht="39.9" customHeight="1"/>
    <row r="28" spans="1:8" ht="39.9" customHeight="1"/>
    <row r="29" spans="1:8" ht="39.9" customHeight="1" thickBot="1"/>
    <row r="30" spans="1:8" ht="39.9" customHeight="1">
      <c r="A30" s="125" t="s">
        <v>0</v>
      </c>
    </row>
    <row r="31" spans="1:8" ht="39.9" customHeight="1">
      <c r="A31" s="257">
        <v>45660</v>
      </c>
    </row>
    <row r="32" spans="1:8" ht="39.9" customHeight="1" thickBot="1">
      <c r="A32" s="120"/>
    </row>
    <row r="33" spans="1:10" ht="39.9" customHeight="1">
      <c r="A33" s="126" t="s">
        <v>88</v>
      </c>
      <c r="B33" s="127" t="s">
        <v>2</v>
      </c>
      <c r="C33" s="128" t="s">
        <v>3</v>
      </c>
      <c r="D33" s="447" t="s">
        <v>178</v>
      </c>
      <c r="E33" s="448"/>
      <c r="F33" s="128" t="s">
        <v>4</v>
      </c>
      <c r="G33" s="128" t="s">
        <v>63</v>
      </c>
      <c r="H33" s="128" t="s">
        <v>5</v>
      </c>
      <c r="I33" s="128" t="s">
        <v>1</v>
      </c>
      <c r="J33" s="286"/>
    </row>
    <row r="34" spans="1:10" ht="39.9" customHeight="1" thickBot="1">
      <c r="A34" s="129"/>
      <c r="B34" s="130"/>
      <c r="C34" s="251" t="s">
        <v>179</v>
      </c>
      <c r="D34" s="605"/>
      <c r="E34" s="606"/>
      <c r="F34" s="251"/>
      <c r="G34" s="131"/>
      <c r="H34" s="131"/>
      <c r="I34" s="131"/>
      <c r="J34" s="285"/>
    </row>
    <row r="35" spans="1:10" ht="21.6" thickBot="1">
      <c r="B35" s="410"/>
      <c r="C35" s="410"/>
      <c r="D35" s="410"/>
      <c r="E35" s="410"/>
      <c r="F35" s="410"/>
    </row>
    <row r="36" spans="1:10" ht="30.6" thickBot="1">
      <c r="A36" s="260"/>
      <c r="B36" s="411" t="str">
        <f>B2</f>
        <v>Pôle BIOSPHARMS</v>
      </c>
      <c r="C36" s="411"/>
      <c r="D36" s="411"/>
      <c r="E36" s="411"/>
      <c r="F36" s="411"/>
      <c r="G36" s="411"/>
      <c r="H36" s="411"/>
      <c r="I36" s="261"/>
      <c r="J36" s="262"/>
    </row>
    <row r="37" spans="1:10" ht="34.5" customHeight="1" thickBot="1">
      <c r="A37" s="263"/>
      <c r="B37" s="593" t="str">
        <f>B3</f>
        <v>LOCAL décartonnage produits sensibles MTI</v>
      </c>
      <c r="C37" s="594"/>
      <c r="D37" s="594"/>
      <c r="E37" s="594"/>
      <c r="F37" s="594"/>
      <c r="G37" s="594"/>
      <c r="H37" s="595"/>
      <c r="I37" s="261"/>
      <c r="J37" s="264"/>
    </row>
    <row r="38" spans="1:10" ht="30.6" thickBot="1">
      <c r="A38" s="265"/>
      <c r="B38" s="415" t="str">
        <f>B4</f>
        <v>MTI - Médicaments de Thérapie Innovantes</v>
      </c>
      <c r="C38" s="415"/>
      <c r="D38" s="415"/>
      <c r="E38" s="415"/>
      <c r="F38" s="415"/>
      <c r="G38" s="415"/>
      <c r="H38" s="415"/>
      <c r="I38" s="266"/>
      <c r="J38" s="267"/>
    </row>
    <row r="39" spans="1:10" ht="19.5" customHeight="1" thickBot="1">
      <c r="A39" s="132"/>
      <c r="B39" s="132"/>
      <c r="C39" s="132"/>
      <c r="D39" s="133"/>
      <c r="E39" s="134"/>
      <c r="F39" s="134"/>
      <c r="G39" s="134"/>
      <c r="H39" s="134"/>
    </row>
    <row r="40" spans="1:10" ht="39.9" customHeight="1" thickBot="1">
      <c r="A40" s="135" t="s">
        <v>6</v>
      </c>
      <c r="B40" s="453" t="s">
        <v>7</v>
      </c>
      <c r="C40" s="454"/>
      <c r="D40" s="281" t="s">
        <v>8</v>
      </c>
      <c r="E40" s="453" t="s">
        <v>9</v>
      </c>
      <c r="F40" s="454"/>
      <c r="G40" s="453" t="s">
        <v>10</v>
      </c>
      <c r="H40" s="455"/>
      <c r="I40" s="144" t="s">
        <v>64</v>
      </c>
      <c r="J40" s="136" t="s">
        <v>11</v>
      </c>
    </row>
    <row r="41" spans="1:10" ht="39.9" customHeight="1" thickBot="1">
      <c r="A41" s="538" t="s">
        <v>12</v>
      </c>
      <c r="B41" s="539"/>
      <c r="C41" s="539"/>
      <c r="D41" s="539"/>
      <c r="E41" s="539"/>
      <c r="F41" s="539"/>
      <c r="G41" s="539"/>
      <c r="H41" s="539"/>
      <c r="I41" s="539"/>
      <c r="J41" s="540"/>
    </row>
    <row r="42" spans="1:10" s="3" customFormat="1" ht="18.600000000000001" thickBot="1">
      <c r="A42" s="259" t="s">
        <v>20</v>
      </c>
      <c r="B42" s="536" t="s">
        <v>15</v>
      </c>
      <c r="C42" s="537"/>
      <c r="D42" s="282">
        <v>1</v>
      </c>
      <c r="E42" s="536" t="s">
        <v>54</v>
      </c>
      <c r="F42" s="537"/>
      <c r="G42" s="535" t="s">
        <v>90</v>
      </c>
      <c r="H42" s="534"/>
      <c r="I42" s="146" t="s">
        <v>178</v>
      </c>
      <c r="J42" s="153" t="s">
        <v>65</v>
      </c>
    </row>
    <row r="43" spans="1:10" ht="18.600000000000001" thickBot="1">
      <c r="A43" s="259" t="s">
        <v>161</v>
      </c>
      <c r="B43" s="452" t="s">
        <v>219</v>
      </c>
      <c r="C43" s="452"/>
      <c r="D43" s="282">
        <v>3</v>
      </c>
      <c r="E43" s="536" t="s">
        <v>214</v>
      </c>
      <c r="F43" s="537"/>
      <c r="G43" s="452" t="s">
        <v>215</v>
      </c>
      <c r="H43" s="452"/>
      <c r="I43" s="226" t="s">
        <v>65</v>
      </c>
      <c r="J43" s="76" t="s">
        <v>65</v>
      </c>
    </row>
    <row r="44" spans="1:10" ht="24.6" customHeight="1" thickBot="1">
      <c r="A44" s="259" t="s">
        <v>161</v>
      </c>
      <c r="B44" s="452" t="s">
        <v>219</v>
      </c>
      <c r="C44" s="452"/>
      <c r="D44" s="303">
        <v>5</v>
      </c>
      <c r="E44" s="536" t="s">
        <v>260</v>
      </c>
      <c r="F44" s="537"/>
      <c r="G44" s="452"/>
      <c r="H44" s="452"/>
      <c r="I44" s="226" t="s">
        <v>65</v>
      </c>
      <c r="J44" s="76" t="s">
        <v>65</v>
      </c>
    </row>
    <row r="45" spans="1:10" ht="22.8" customHeight="1" thickBot="1">
      <c r="A45" s="105" t="s">
        <v>33</v>
      </c>
      <c r="B45" s="452" t="s">
        <v>34</v>
      </c>
      <c r="C45" s="452"/>
      <c r="D45" s="319">
        <v>1</v>
      </c>
      <c r="E45" s="452" t="s">
        <v>35</v>
      </c>
      <c r="F45" s="452"/>
      <c r="G45" s="452"/>
      <c r="H45" s="452"/>
      <c r="I45" s="146" t="s">
        <v>178</v>
      </c>
      <c r="J45" s="147" t="s">
        <v>71</v>
      </c>
    </row>
    <row r="46" spans="1:10" ht="39.9" customHeight="1" thickBot="1">
      <c r="A46" s="138" t="s">
        <v>159</v>
      </c>
      <c r="B46" s="461" t="s">
        <v>160</v>
      </c>
      <c r="C46" s="461"/>
      <c r="D46" s="325">
        <v>1</v>
      </c>
      <c r="E46" s="461" t="s">
        <v>78</v>
      </c>
      <c r="F46" s="461"/>
      <c r="G46" s="452" t="s">
        <v>213</v>
      </c>
      <c r="H46" s="452"/>
      <c r="I46" s="226" t="s">
        <v>65</v>
      </c>
      <c r="J46" s="76" t="s">
        <v>65</v>
      </c>
    </row>
    <row r="47" spans="1:10" ht="34.5" customHeight="1" thickBot="1">
      <c r="A47" s="140" t="s">
        <v>37</v>
      </c>
      <c r="B47" s="461" t="s">
        <v>332</v>
      </c>
      <c r="C47" s="461"/>
      <c r="D47" s="325">
        <v>1</v>
      </c>
      <c r="E47" s="461"/>
      <c r="F47" s="461"/>
      <c r="G47" s="452"/>
      <c r="H47" s="452"/>
      <c r="I47" s="146" t="s">
        <v>178</v>
      </c>
      <c r="J47" s="147" t="s">
        <v>71</v>
      </c>
    </row>
    <row r="48" spans="1:10" ht="18.600000000000001" thickBot="1">
      <c r="A48" s="140" t="s">
        <v>38</v>
      </c>
      <c r="B48" s="461"/>
      <c r="C48" s="461"/>
      <c r="D48" s="325">
        <v>1</v>
      </c>
      <c r="E48" s="461"/>
      <c r="F48" s="461"/>
      <c r="G48" s="452"/>
      <c r="H48" s="452"/>
      <c r="I48" s="226" t="s">
        <v>65</v>
      </c>
      <c r="J48" s="76" t="s">
        <v>65</v>
      </c>
    </row>
    <row r="49" spans="1:10" ht="37.5" customHeight="1">
      <c r="A49" s="157" t="s">
        <v>337</v>
      </c>
      <c r="B49" s="596" t="s">
        <v>338</v>
      </c>
      <c r="C49" s="597"/>
      <c r="D49" s="156">
        <v>1</v>
      </c>
      <c r="E49" s="596" t="s">
        <v>339</v>
      </c>
      <c r="F49" s="597"/>
      <c r="G49" s="536"/>
      <c r="H49" s="598"/>
      <c r="I49" s="146" t="s">
        <v>178</v>
      </c>
      <c r="J49" s="147" t="s">
        <v>71</v>
      </c>
    </row>
    <row r="50" spans="1:10" ht="49.2" customHeight="1">
      <c r="A50" s="157" t="s">
        <v>341</v>
      </c>
      <c r="B50" s="596" t="s">
        <v>340</v>
      </c>
      <c r="C50" s="597"/>
      <c r="D50" s="156">
        <v>1</v>
      </c>
      <c r="E50" s="596" t="s">
        <v>339</v>
      </c>
      <c r="F50" s="597"/>
      <c r="G50" s="536"/>
      <c r="H50" s="598"/>
      <c r="I50" s="146" t="s">
        <v>178</v>
      </c>
      <c r="J50" s="147" t="s">
        <v>71</v>
      </c>
    </row>
    <row r="51" spans="1:10" ht="37.5" customHeight="1">
      <c r="A51" s="138" t="s">
        <v>336</v>
      </c>
      <c r="B51" s="535" t="s">
        <v>334</v>
      </c>
      <c r="C51" s="598"/>
      <c r="D51" s="325">
        <v>1</v>
      </c>
      <c r="E51" s="535" t="s">
        <v>335</v>
      </c>
      <c r="F51" s="598"/>
      <c r="G51" s="536"/>
      <c r="H51" s="598"/>
      <c r="I51" s="146" t="s">
        <v>65</v>
      </c>
      <c r="J51" s="147" t="s">
        <v>65</v>
      </c>
    </row>
    <row r="52" spans="1:10" ht="39.9" customHeight="1">
      <c r="A52" s="259" t="s">
        <v>21</v>
      </c>
      <c r="B52" s="536" t="s">
        <v>126</v>
      </c>
      <c r="C52" s="537"/>
      <c r="D52" s="319">
        <v>1</v>
      </c>
      <c r="E52" s="536" t="s">
        <v>115</v>
      </c>
      <c r="F52" s="537"/>
      <c r="G52" s="536"/>
      <c r="H52" s="537"/>
      <c r="I52" s="146" t="s">
        <v>178</v>
      </c>
      <c r="J52" s="147" t="s">
        <v>67</v>
      </c>
    </row>
    <row r="53" spans="1:10" ht="18" customHeight="1" thickBot="1"/>
    <row r="54" spans="1:10" ht="39.9" customHeight="1" thickBot="1">
      <c r="A54" s="538" t="str">
        <f>'[2]FEUILLE DE REFERENCE'!$A$62:$J$62</f>
        <v>EQUIPEMENT INFORMATIQUE ET TELEPHONIE</v>
      </c>
      <c r="B54" s="539"/>
      <c r="C54" s="539"/>
      <c r="D54" s="539"/>
      <c r="E54" s="539"/>
      <c r="F54" s="539"/>
      <c r="G54" s="539"/>
      <c r="H54" s="539"/>
      <c r="I54" s="539"/>
      <c r="J54" s="540"/>
    </row>
    <row r="55" spans="1:10" ht="18">
      <c r="A55" s="81" t="s">
        <v>39</v>
      </c>
      <c r="B55" s="465"/>
      <c r="C55" s="465"/>
      <c r="D55" s="141">
        <v>1</v>
      </c>
      <c r="E55" s="607" t="s">
        <v>172</v>
      </c>
      <c r="F55" s="608"/>
      <c r="G55" s="466"/>
      <c r="H55" s="466"/>
      <c r="I55" s="148" t="s">
        <v>97</v>
      </c>
      <c r="J55" s="149" t="s">
        <v>71</v>
      </c>
    </row>
    <row r="56" spans="1:10" ht="18">
      <c r="A56" s="138" t="s">
        <v>40</v>
      </c>
      <c r="B56" s="461"/>
      <c r="C56" s="461"/>
      <c r="D56" s="325">
        <v>1</v>
      </c>
      <c r="E56" s="609"/>
      <c r="F56" s="610"/>
      <c r="G56" s="467"/>
      <c r="H56" s="467"/>
      <c r="I56" s="150" t="s">
        <v>97</v>
      </c>
      <c r="J56" s="151" t="s">
        <v>71</v>
      </c>
    </row>
    <row r="57" spans="1:10" ht="18">
      <c r="A57" s="138" t="s">
        <v>306</v>
      </c>
      <c r="B57" s="461"/>
      <c r="C57" s="461"/>
      <c r="D57" s="325">
        <v>1</v>
      </c>
      <c r="E57" s="611"/>
      <c r="F57" s="612"/>
      <c r="G57" s="467"/>
      <c r="H57" s="467"/>
      <c r="I57" s="150" t="s">
        <v>97</v>
      </c>
      <c r="J57" s="151" t="s">
        <v>71</v>
      </c>
    </row>
    <row r="58" spans="1:10" ht="18.600000000000001" thickBot="1">
      <c r="A58" s="284"/>
      <c r="B58" s="498"/>
      <c r="C58" s="498"/>
      <c r="D58" s="108"/>
      <c r="E58" s="559"/>
      <c r="F58" s="559"/>
      <c r="G58" s="559"/>
      <c r="H58" s="559"/>
      <c r="I58" s="224"/>
      <c r="J58" s="53"/>
    </row>
    <row r="59" spans="1:10" ht="30.6" thickBot="1">
      <c r="A59" s="260"/>
      <c r="B59" s="411" t="str">
        <f>B36</f>
        <v>Pôle BIOSPHARMS</v>
      </c>
      <c r="C59" s="411"/>
      <c r="D59" s="411"/>
      <c r="E59" s="411"/>
      <c r="F59" s="411"/>
      <c r="G59" s="411"/>
      <c r="H59" s="411"/>
      <c r="I59" s="261"/>
      <c r="J59" s="262"/>
    </row>
    <row r="60" spans="1:10" ht="31.8" thickBot="1">
      <c r="A60" s="263"/>
      <c r="B60" s="593" t="str">
        <f>B3</f>
        <v>LOCAL décartonnage produits sensibles MTI</v>
      </c>
      <c r="C60" s="594"/>
      <c r="D60" s="594"/>
      <c r="E60" s="594"/>
      <c r="F60" s="594"/>
      <c r="G60" s="594"/>
      <c r="H60" s="595"/>
      <c r="I60" s="261"/>
      <c r="J60" s="264"/>
    </row>
    <row r="61" spans="1:10" ht="30.6" thickBot="1">
      <c r="A61" s="265"/>
      <c r="B61" s="415" t="str">
        <f>B4</f>
        <v>MTI - Médicaments de Thérapie Innovantes</v>
      </c>
      <c r="C61" s="415"/>
      <c r="D61" s="415"/>
      <c r="E61" s="415"/>
      <c r="F61" s="415"/>
      <c r="G61" s="415"/>
      <c r="H61" s="415"/>
      <c r="I61" s="266"/>
      <c r="J61" s="267"/>
    </row>
    <row r="62" spans="1:10" ht="15" thickBot="1">
      <c r="A62" s="132"/>
      <c r="B62" s="132"/>
      <c r="C62" s="132"/>
      <c r="D62" s="133"/>
      <c r="E62" s="134"/>
      <c r="F62" s="134"/>
      <c r="G62" s="134"/>
      <c r="H62" s="134"/>
    </row>
    <row r="63" spans="1:10" ht="29.4" thickBot="1">
      <c r="A63" s="468" t="s">
        <v>23</v>
      </c>
      <c r="B63" s="469"/>
      <c r="C63" s="469"/>
      <c r="D63" s="469"/>
      <c r="E63" s="469"/>
      <c r="F63" s="469"/>
      <c r="G63" s="469"/>
      <c r="H63" s="469"/>
      <c r="I63" s="469"/>
      <c r="J63" s="470"/>
    </row>
    <row r="64" spans="1:10" ht="18.600000000000001" thickBot="1">
      <c r="A64" s="135" t="s">
        <v>6</v>
      </c>
      <c r="B64" s="453" t="s">
        <v>7</v>
      </c>
      <c r="C64" s="454"/>
      <c r="D64" s="281" t="s">
        <v>8</v>
      </c>
      <c r="E64" s="453" t="s">
        <v>9</v>
      </c>
      <c r="F64" s="454"/>
      <c r="G64" s="453" t="s">
        <v>10</v>
      </c>
      <c r="H64" s="455"/>
      <c r="I64" s="144" t="s">
        <v>73</v>
      </c>
      <c r="J64" s="136" t="s">
        <v>11</v>
      </c>
    </row>
    <row r="65" spans="1:10" ht="18.600000000000001" thickBot="1">
      <c r="A65" s="495" t="s">
        <v>57</v>
      </c>
      <c r="B65" s="496"/>
      <c r="C65" s="496"/>
      <c r="D65" s="496"/>
      <c r="E65" s="496"/>
      <c r="F65" s="496"/>
      <c r="G65" s="496"/>
      <c r="H65" s="496"/>
      <c r="I65" s="496"/>
      <c r="J65" s="497"/>
    </row>
    <row r="66" spans="1:10" ht="18.600000000000001" thickBot="1">
      <c r="A66" s="69"/>
      <c r="B66" s="584"/>
      <c r="C66" s="585"/>
      <c r="D66" s="70"/>
      <c r="E66" s="586"/>
      <c r="F66" s="587"/>
      <c r="G66" s="586"/>
      <c r="H66" s="587"/>
      <c r="I66" s="225"/>
      <c r="J66" s="33"/>
    </row>
    <row r="67" spans="1:10" ht="18.600000000000001" thickBot="1">
      <c r="A67" s="495" t="s">
        <v>24</v>
      </c>
      <c r="B67" s="496"/>
      <c r="C67" s="496"/>
      <c r="D67" s="496"/>
      <c r="E67" s="588"/>
      <c r="F67" s="496"/>
      <c r="G67" s="496"/>
      <c r="H67" s="496"/>
      <c r="I67" s="496"/>
      <c r="J67" s="497"/>
    </row>
    <row r="68" spans="1:10" ht="54.6" thickBot="1">
      <c r="A68" s="30" t="s">
        <v>25</v>
      </c>
      <c r="B68" s="480"/>
      <c r="C68" s="480"/>
      <c r="D68" s="29">
        <v>1</v>
      </c>
      <c r="E68" s="481" t="s">
        <v>26</v>
      </c>
      <c r="F68" s="482"/>
      <c r="G68" s="572" t="s">
        <v>79</v>
      </c>
      <c r="H68" s="573"/>
      <c r="I68" s="226" t="s">
        <v>65</v>
      </c>
      <c r="J68" s="76" t="s">
        <v>65</v>
      </c>
    </row>
    <row r="69" spans="1:10" ht="18.600000000000001" thickBot="1">
      <c r="A69" s="471" t="s">
        <v>58</v>
      </c>
      <c r="B69" s="472"/>
      <c r="C69" s="472"/>
      <c r="D69" s="472"/>
      <c r="E69" s="472"/>
      <c r="F69" s="472"/>
      <c r="G69" s="472"/>
      <c r="H69" s="472"/>
      <c r="I69" s="472"/>
      <c r="J69" s="473"/>
    </row>
    <row r="70" spans="1:10" ht="36">
      <c r="A70" s="81" t="s">
        <v>41</v>
      </c>
      <c r="B70" s="465" t="s">
        <v>56</v>
      </c>
      <c r="C70" s="465"/>
      <c r="D70" s="317">
        <v>2</v>
      </c>
      <c r="E70" s="466" t="s">
        <v>333</v>
      </c>
      <c r="F70" s="466"/>
      <c r="G70" s="493"/>
      <c r="H70" s="493"/>
      <c r="I70" s="145" t="s">
        <v>65</v>
      </c>
      <c r="J70" s="152" t="s">
        <v>65</v>
      </c>
    </row>
    <row r="71" spans="1:10" ht="36">
      <c r="A71" s="138" t="s">
        <v>69</v>
      </c>
      <c r="B71" s="535"/>
      <c r="C71" s="534"/>
      <c r="D71" s="315">
        <v>1</v>
      </c>
      <c r="E71" s="589" t="s">
        <v>76</v>
      </c>
      <c r="F71" s="590"/>
      <c r="G71" s="591" t="s">
        <v>70</v>
      </c>
      <c r="H71" s="592"/>
      <c r="I71" s="146" t="s">
        <v>65</v>
      </c>
      <c r="J71" s="146" t="s">
        <v>65</v>
      </c>
    </row>
    <row r="72" spans="1:10" ht="36.6" thickBot="1">
      <c r="A72" s="82" t="s">
        <v>31</v>
      </c>
      <c r="B72" s="462" t="s">
        <v>28</v>
      </c>
      <c r="C72" s="462"/>
      <c r="D72" s="83">
        <v>1</v>
      </c>
      <c r="E72" s="474" t="s">
        <v>216</v>
      </c>
      <c r="F72" s="474"/>
      <c r="G72" s="536"/>
      <c r="H72" s="537"/>
      <c r="I72" s="116" t="s">
        <v>65</v>
      </c>
      <c r="J72" s="117" t="s">
        <v>65</v>
      </c>
    </row>
    <row r="73" spans="1:10" ht="18.600000000000001" thickBot="1">
      <c r="A73" s="495" t="s">
        <v>47</v>
      </c>
      <c r="B73" s="496"/>
      <c r="C73" s="496"/>
      <c r="D73" s="496"/>
      <c r="E73" s="496"/>
      <c r="F73" s="496"/>
      <c r="G73" s="496"/>
      <c r="H73" s="496"/>
      <c r="I73" s="496"/>
      <c r="J73" s="497"/>
    </row>
    <row r="74" spans="1:10" ht="54.6" thickBot="1">
      <c r="A74" s="105" t="s">
        <v>155</v>
      </c>
      <c r="B74" s="536" t="s">
        <v>156</v>
      </c>
      <c r="C74" s="537"/>
      <c r="D74" s="27">
        <v>1</v>
      </c>
      <c r="E74" s="583" t="s">
        <v>329</v>
      </c>
      <c r="F74" s="583"/>
      <c r="G74" s="570"/>
      <c r="H74" s="570"/>
      <c r="I74" s="75" t="s">
        <v>65</v>
      </c>
      <c r="J74" s="76" t="s">
        <v>65</v>
      </c>
    </row>
    <row r="75" spans="1:10" ht="18.600000000000001" thickBot="1">
      <c r="A75" s="495" t="s">
        <v>59</v>
      </c>
      <c r="B75" s="496"/>
      <c r="C75" s="496"/>
      <c r="D75" s="496"/>
      <c r="E75" s="496"/>
      <c r="F75" s="496"/>
      <c r="G75" s="496"/>
      <c r="H75" s="496"/>
      <c r="I75" s="496"/>
      <c r="J75" s="497"/>
    </row>
    <row r="76" spans="1:10" ht="18">
      <c r="A76" s="97" t="s">
        <v>75</v>
      </c>
      <c r="B76" s="576" t="s">
        <v>217</v>
      </c>
      <c r="C76" s="576"/>
      <c r="D76" s="102">
        <v>1</v>
      </c>
      <c r="E76" s="581" t="s">
        <v>162</v>
      </c>
      <c r="F76" s="582"/>
      <c r="G76" s="505"/>
      <c r="H76" s="505"/>
      <c r="I76" s="145" t="s">
        <v>65</v>
      </c>
      <c r="J76" s="152" t="s">
        <v>65</v>
      </c>
    </row>
    <row r="77" spans="1:10" ht="18.600000000000001" thickBot="1">
      <c r="A77" s="504" t="s">
        <v>45</v>
      </c>
      <c r="B77" s="478"/>
      <c r="C77" s="478"/>
      <c r="D77" s="478"/>
      <c r="E77" s="478"/>
      <c r="F77" s="478"/>
      <c r="G77" s="478"/>
      <c r="H77" s="478"/>
      <c r="I77" s="478"/>
      <c r="J77" s="479"/>
    </row>
    <row r="78" spans="1:10" ht="18">
      <c r="A78" s="137"/>
      <c r="B78" s="460"/>
      <c r="C78" s="460"/>
      <c r="D78" s="283"/>
      <c r="E78" s="505"/>
      <c r="F78" s="505"/>
      <c r="G78" s="505"/>
      <c r="H78" s="505"/>
      <c r="I78" s="19"/>
      <c r="J78" s="20"/>
    </row>
    <row r="79" spans="1:10" ht="18.600000000000001" thickBot="1">
      <c r="A79" s="504" t="s">
        <v>46</v>
      </c>
      <c r="B79" s="478"/>
      <c r="C79" s="478"/>
      <c r="D79" s="478"/>
      <c r="E79" s="478"/>
      <c r="F79" s="478"/>
      <c r="G79" s="478"/>
      <c r="H79" s="478"/>
      <c r="I79" s="478"/>
      <c r="J79" s="479"/>
    </row>
    <row r="80" spans="1:10" ht="18">
      <c r="A80" s="137"/>
      <c r="B80" s="460"/>
      <c r="C80" s="460"/>
      <c r="D80" s="283"/>
      <c r="E80" s="505"/>
      <c r="F80" s="505"/>
      <c r="G80" s="505"/>
      <c r="H80" s="505"/>
      <c r="I80" s="19"/>
      <c r="J80" s="20"/>
    </row>
    <row r="81" spans="1:10" ht="18.600000000000001" thickBot="1">
      <c r="A81" s="504" t="s">
        <v>48</v>
      </c>
      <c r="B81" s="478"/>
      <c r="C81" s="478"/>
      <c r="D81" s="478"/>
      <c r="E81" s="478"/>
      <c r="F81" s="478"/>
      <c r="G81" s="478"/>
      <c r="H81" s="478"/>
      <c r="I81" s="478"/>
      <c r="J81" s="479"/>
    </row>
    <row r="82" spans="1:10" ht="18">
      <c r="A82" s="137"/>
      <c r="B82" s="460"/>
      <c r="C82" s="460"/>
      <c r="D82" s="283"/>
      <c r="E82" s="505"/>
      <c r="F82" s="505"/>
      <c r="G82" s="505"/>
      <c r="H82" s="505"/>
      <c r="I82" s="19"/>
      <c r="J82" s="20"/>
    </row>
  </sheetData>
  <mergeCells count="112">
    <mergeCell ref="G56:H56"/>
    <mergeCell ref="B58:C58"/>
    <mergeCell ref="E58:F58"/>
    <mergeCell ref="G58:H58"/>
    <mergeCell ref="A63:J63"/>
    <mergeCell ref="B64:C64"/>
    <mergeCell ref="E64:F64"/>
    <mergeCell ref="G64:H64"/>
    <mergeCell ref="B38:H38"/>
    <mergeCell ref="B45:C45"/>
    <mergeCell ref="E45:F45"/>
    <mergeCell ref="G45:H45"/>
    <mergeCell ref="B46:C46"/>
    <mergeCell ref="E46:F46"/>
    <mergeCell ref="G46:H46"/>
    <mergeCell ref="B48:C48"/>
    <mergeCell ref="E48:F48"/>
    <mergeCell ref="G48:H48"/>
    <mergeCell ref="B40:C40"/>
    <mergeCell ref="E40:F40"/>
    <mergeCell ref="G40:H40"/>
    <mergeCell ref="A41:J41"/>
    <mergeCell ref="B42:C42"/>
    <mergeCell ref="E42:F42"/>
    <mergeCell ref="G42:H42"/>
    <mergeCell ref="B44:C44"/>
    <mergeCell ref="E44:F44"/>
    <mergeCell ref="G44:H44"/>
    <mergeCell ref="B43:C43"/>
    <mergeCell ref="E43:F43"/>
    <mergeCell ref="G43:H43"/>
    <mergeCell ref="B47:C47"/>
    <mergeCell ref="B1:F1"/>
    <mergeCell ref="B2:H2"/>
    <mergeCell ref="B3:H3"/>
    <mergeCell ref="B4:H4"/>
    <mergeCell ref="A6:B8"/>
    <mergeCell ref="C6:J8"/>
    <mergeCell ref="B37:H37"/>
    <mergeCell ref="A9:B10"/>
    <mergeCell ref="C9:J10"/>
    <mergeCell ref="A11:B12"/>
    <mergeCell ref="C11:J12"/>
    <mergeCell ref="A13:B14"/>
    <mergeCell ref="C13:J14"/>
    <mergeCell ref="C16:G16"/>
    <mergeCell ref="D33:E33"/>
    <mergeCell ref="D34:E34"/>
    <mergeCell ref="B35:F35"/>
    <mergeCell ref="B36:H36"/>
    <mergeCell ref="E47:F47"/>
    <mergeCell ref="G47:H47"/>
    <mergeCell ref="B59:H59"/>
    <mergeCell ref="B60:H60"/>
    <mergeCell ref="B61:H61"/>
    <mergeCell ref="B57:C57"/>
    <mergeCell ref="G57:H57"/>
    <mergeCell ref="B49:C49"/>
    <mergeCell ref="E49:F49"/>
    <mergeCell ref="G49:H49"/>
    <mergeCell ref="B52:C52"/>
    <mergeCell ref="E52:F52"/>
    <mergeCell ref="G52:H52"/>
    <mergeCell ref="E51:F51"/>
    <mergeCell ref="G51:H51"/>
    <mergeCell ref="B50:C50"/>
    <mergeCell ref="E50:F50"/>
    <mergeCell ref="G50:H50"/>
    <mergeCell ref="B51:C51"/>
    <mergeCell ref="A54:J54"/>
    <mergeCell ref="B55:C55"/>
    <mergeCell ref="E55:F57"/>
    <mergeCell ref="G55:H55"/>
    <mergeCell ref="B56:C56"/>
    <mergeCell ref="B74:C74"/>
    <mergeCell ref="E74:F74"/>
    <mergeCell ref="G74:H74"/>
    <mergeCell ref="A65:J65"/>
    <mergeCell ref="B66:C66"/>
    <mergeCell ref="E66:F66"/>
    <mergeCell ref="G66:H66"/>
    <mergeCell ref="A67:J67"/>
    <mergeCell ref="B68:C68"/>
    <mergeCell ref="E68:F68"/>
    <mergeCell ref="G68:H68"/>
    <mergeCell ref="A69:J69"/>
    <mergeCell ref="B72:C72"/>
    <mergeCell ref="E72:F72"/>
    <mergeCell ref="G72:H72"/>
    <mergeCell ref="A73:J73"/>
    <mergeCell ref="B71:C71"/>
    <mergeCell ref="E71:F71"/>
    <mergeCell ref="G71:H71"/>
    <mergeCell ref="B70:C70"/>
    <mergeCell ref="E70:F70"/>
    <mergeCell ref="G70:H70"/>
    <mergeCell ref="B82:C82"/>
    <mergeCell ref="E82:F82"/>
    <mergeCell ref="G82:H82"/>
    <mergeCell ref="A75:J75"/>
    <mergeCell ref="B76:C76"/>
    <mergeCell ref="E76:F76"/>
    <mergeCell ref="G76:H76"/>
    <mergeCell ref="A77:J77"/>
    <mergeCell ref="B78:C78"/>
    <mergeCell ref="E78:F78"/>
    <mergeCell ref="G78:H78"/>
    <mergeCell ref="A79:J79"/>
    <mergeCell ref="B80:C80"/>
    <mergeCell ref="E80:F80"/>
    <mergeCell ref="G80:H80"/>
    <mergeCell ref="A81:J81"/>
  </mergeCells>
  <printOptions horizontalCentered="1" verticalCentered="1"/>
  <pageMargins left="0.23622047244094491" right="0.23622047244094491" top="0.74803149606299213" bottom="0.74803149606299213" header="0.31496062992125984" footer="0.31496062992125984"/>
  <pageSetup paperSize="9" scale="51" orientation="portrait" r:id="rId1"/>
  <headerFooter>
    <oddFooter>&amp;C&amp;Z&amp;F</oddFooter>
  </headerFooter>
  <rowBreaks count="1" manualBreakCount="1">
    <brk id="35"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85"/>
  <sheetViews>
    <sheetView view="pageBreakPreview" topLeftCell="A16" zoomScale="50" zoomScaleNormal="70" zoomScaleSheetLayoutView="50" zoomScalePageLayoutView="55" workbookViewId="0">
      <selection activeCell="H30" sqref="H30"/>
    </sheetView>
  </sheetViews>
  <sheetFormatPr baseColWidth="10" defaultRowHeight="14.4"/>
  <cols>
    <col min="1" max="1" width="25.33203125" style="121" customWidth="1"/>
    <col min="2" max="3" width="20.6640625" style="121" customWidth="1"/>
    <col min="4" max="4" width="7.6640625" style="121" bestFit="1" customWidth="1"/>
    <col min="5" max="5" width="20.6640625" style="121" customWidth="1"/>
    <col min="6" max="6" width="40" style="121" customWidth="1"/>
    <col min="7" max="8" width="20.6640625" style="121" customWidth="1"/>
    <col min="9" max="10" width="11.5546875" style="121"/>
    <col min="11" max="17" width="11.44140625" style="121" customWidth="1"/>
    <col min="18" max="256" width="11.5546875" style="121"/>
    <col min="257" max="257" width="25.33203125" style="121" customWidth="1"/>
    <col min="258" max="259" width="20.6640625" style="121" customWidth="1"/>
    <col min="260" max="260" width="7.6640625" style="121" bestFit="1" customWidth="1"/>
    <col min="261" max="261" width="20.6640625" style="121" customWidth="1"/>
    <col min="262" max="262" width="40" style="121" customWidth="1"/>
    <col min="263" max="264" width="20.6640625" style="121" customWidth="1"/>
    <col min="265" max="266" width="11.5546875" style="121"/>
    <col min="267" max="273" width="11.44140625" style="121" customWidth="1"/>
    <col min="274" max="512" width="11.5546875" style="121"/>
    <col min="513" max="513" width="25.33203125" style="121" customWidth="1"/>
    <col min="514" max="515" width="20.6640625" style="121" customWidth="1"/>
    <col min="516" max="516" width="7.6640625" style="121" bestFit="1" customWidth="1"/>
    <col min="517" max="517" width="20.6640625" style="121" customWidth="1"/>
    <col min="518" max="518" width="40" style="121" customWidth="1"/>
    <col min="519" max="520" width="20.6640625" style="121" customWidth="1"/>
    <col min="521" max="522" width="11.5546875" style="121"/>
    <col min="523" max="529" width="11.44140625" style="121" customWidth="1"/>
    <col min="530" max="768" width="11.5546875" style="121"/>
    <col min="769" max="769" width="25.33203125" style="121" customWidth="1"/>
    <col min="770" max="771" width="20.6640625" style="121" customWidth="1"/>
    <col min="772" max="772" width="7.6640625" style="121" bestFit="1" customWidth="1"/>
    <col min="773" max="773" width="20.6640625" style="121" customWidth="1"/>
    <col min="774" max="774" width="40" style="121" customWidth="1"/>
    <col min="775" max="776" width="20.6640625" style="121" customWidth="1"/>
    <col min="777" max="778" width="11.5546875" style="121"/>
    <col min="779" max="785" width="11.44140625" style="121" customWidth="1"/>
    <col min="786" max="1024" width="11.5546875" style="121"/>
    <col min="1025" max="1025" width="25.33203125" style="121" customWidth="1"/>
    <col min="1026" max="1027" width="20.6640625" style="121" customWidth="1"/>
    <col min="1028" max="1028" width="7.6640625" style="121" bestFit="1" customWidth="1"/>
    <col min="1029" max="1029" width="20.6640625" style="121" customWidth="1"/>
    <col min="1030" max="1030" width="40" style="121" customWidth="1"/>
    <col min="1031" max="1032" width="20.6640625" style="121" customWidth="1"/>
    <col min="1033" max="1034" width="11.5546875" style="121"/>
    <col min="1035" max="1041" width="11.44140625" style="121" customWidth="1"/>
    <col min="1042" max="1280" width="11.5546875" style="121"/>
    <col min="1281" max="1281" width="25.33203125" style="121" customWidth="1"/>
    <col min="1282" max="1283" width="20.6640625" style="121" customWidth="1"/>
    <col min="1284" max="1284" width="7.6640625" style="121" bestFit="1" customWidth="1"/>
    <col min="1285" max="1285" width="20.6640625" style="121" customWidth="1"/>
    <col min="1286" max="1286" width="40" style="121" customWidth="1"/>
    <col min="1287" max="1288" width="20.6640625" style="121" customWidth="1"/>
    <col min="1289" max="1290" width="11.5546875" style="121"/>
    <col min="1291" max="1297" width="11.44140625" style="121" customWidth="1"/>
    <col min="1298" max="1536" width="11.5546875" style="121"/>
    <col min="1537" max="1537" width="25.33203125" style="121" customWidth="1"/>
    <col min="1538" max="1539" width="20.6640625" style="121" customWidth="1"/>
    <col min="1540" max="1540" width="7.6640625" style="121" bestFit="1" customWidth="1"/>
    <col min="1541" max="1541" width="20.6640625" style="121" customWidth="1"/>
    <col min="1542" max="1542" width="40" style="121" customWidth="1"/>
    <col min="1543" max="1544" width="20.6640625" style="121" customWidth="1"/>
    <col min="1545" max="1546" width="11.5546875" style="121"/>
    <col min="1547" max="1553" width="11.44140625" style="121" customWidth="1"/>
    <col min="1554" max="1792" width="11.5546875" style="121"/>
    <col min="1793" max="1793" width="25.33203125" style="121" customWidth="1"/>
    <col min="1794" max="1795" width="20.6640625" style="121" customWidth="1"/>
    <col min="1796" max="1796" width="7.6640625" style="121" bestFit="1" customWidth="1"/>
    <col min="1797" max="1797" width="20.6640625" style="121" customWidth="1"/>
    <col min="1798" max="1798" width="40" style="121" customWidth="1"/>
    <col min="1799" max="1800" width="20.6640625" style="121" customWidth="1"/>
    <col min="1801" max="1802" width="11.5546875" style="121"/>
    <col min="1803" max="1809" width="11.44140625" style="121" customWidth="1"/>
    <col min="1810" max="2048" width="11.5546875" style="121"/>
    <col min="2049" max="2049" width="25.33203125" style="121" customWidth="1"/>
    <col min="2050" max="2051" width="20.6640625" style="121" customWidth="1"/>
    <col min="2052" max="2052" width="7.6640625" style="121" bestFit="1" customWidth="1"/>
    <col min="2053" max="2053" width="20.6640625" style="121" customWidth="1"/>
    <col min="2054" max="2054" width="40" style="121" customWidth="1"/>
    <col min="2055" max="2056" width="20.6640625" style="121" customWidth="1"/>
    <col min="2057" max="2058" width="11.5546875" style="121"/>
    <col min="2059" max="2065" width="11.44140625" style="121" customWidth="1"/>
    <col min="2066" max="2304" width="11.5546875" style="121"/>
    <col min="2305" max="2305" width="25.33203125" style="121" customWidth="1"/>
    <col min="2306" max="2307" width="20.6640625" style="121" customWidth="1"/>
    <col min="2308" max="2308" width="7.6640625" style="121" bestFit="1" customWidth="1"/>
    <col min="2309" max="2309" width="20.6640625" style="121" customWidth="1"/>
    <col min="2310" max="2310" width="40" style="121" customWidth="1"/>
    <col min="2311" max="2312" width="20.6640625" style="121" customWidth="1"/>
    <col min="2313" max="2314" width="11.5546875" style="121"/>
    <col min="2315" max="2321" width="11.44140625" style="121" customWidth="1"/>
    <col min="2322" max="2560" width="11.5546875" style="121"/>
    <col min="2561" max="2561" width="25.33203125" style="121" customWidth="1"/>
    <col min="2562" max="2563" width="20.6640625" style="121" customWidth="1"/>
    <col min="2564" max="2564" width="7.6640625" style="121" bestFit="1" customWidth="1"/>
    <col min="2565" max="2565" width="20.6640625" style="121" customWidth="1"/>
    <col min="2566" max="2566" width="40" style="121" customWidth="1"/>
    <col min="2567" max="2568" width="20.6640625" style="121" customWidth="1"/>
    <col min="2569" max="2570" width="11.5546875" style="121"/>
    <col min="2571" max="2577" width="11.44140625" style="121" customWidth="1"/>
    <col min="2578" max="2816" width="11.5546875" style="121"/>
    <col min="2817" max="2817" width="25.33203125" style="121" customWidth="1"/>
    <col min="2818" max="2819" width="20.6640625" style="121" customWidth="1"/>
    <col min="2820" max="2820" width="7.6640625" style="121" bestFit="1" customWidth="1"/>
    <col min="2821" max="2821" width="20.6640625" style="121" customWidth="1"/>
    <col min="2822" max="2822" width="40" style="121" customWidth="1"/>
    <col min="2823" max="2824" width="20.6640625" style="121" customWidth="1"/>
    <col min="2825" max="2826" width="11.5546875" style="121"/>
    <col min="2827" max="2833" width="11.44140625" style="121" customWidth="1"/>
    <col min="2834" max="3072" width="11.5546875" style="121"/>
    <col min="3073" max="3073" width="25.33203125" style="121" customWidth="1"/>
    <col min="3074" max="3075" width="20.6640625" style="121" customWidth="1"/>
    <col min="3076" max="3076" width="7.6640625" style="121" bestFit="1" customWidth="1"/>
    <col min="3077" max="3077" width="20.6640625" style="121" customWidth="1"/>
    <col min="3078" max="3078" width="40" style="121" customWidth="1"/>
    <col min="3079" max="3080" width="20.6640625" style="121" customWidth="1"/>
    <col min="3081" max="3082" width="11.5546875" style="121"/>
    <col min="3083" max="3089" width="11.44140625" style="121" customWidth="1"/>
    <col min="3090" max="3328" width="11.5546875" style="121"/>
    <col min="3329" max="3329" width="25.33203125" style="121" customWidth="1"/>
    <col min="3330" max="3331" width="20.6640625" style="121" customWidth="1"/>
    <col min="3332" max="3332" width="7.6640625" style="121" bestFit="1" customWidth="1"/>
    <col min="3333" max="3333" width="20.6640625" style="121" customWidth="1"/>
    <col min="3334" max="3334" width="40" style="121" customWidth="1"/>
    <col min="3335" max="3336" width="20.6640625" style="121" customWidth="1"/>
    <col min="3337" max="3338" width="11.5546875" style="121"/>
    <col min="3339" max="3345" width="11.44140625" style="121" customWidth="1"/>
    <col min="3346" max="3584" width="11.5546875" style="121"/>
    <col min="3585" max="3585" width="25.33203125" style="121" customWidth="1"/>
    <col min="3586" max="3587" width="20.6640625" style="121" customWidth="1"/>
    <col min="3588" max="3588" width="7.6640625" style="121" bestFit="1" customWidth="1"/>
    <col min="3589" max="3589" width="20.6640625" style="121" customWidth="1"/>
    <col min="3590" max="3590" width="40" style="121" customWidth="1"/>
    <col min="3591" max="3592" width="20.6640625" style="121" customWidth="1"/>
    <col min="3593" max="3594" width="11.5546875" style="121"/>
    <col min="3595" max="3601" width="11.44140625" style="121" customWidth="1"/>
    <col min="3602" max="3840" width="11.5546875" style="121"/>
    <col min="3841" max="3841" width="25.33203125" style="121" customWidth="1"/>
    <col min="3842" max="3843" width="20.6640625" style="121" customWidth="1"/>
    <col min="3844" max="3844" width="7.6640625" style="121" bestFit="1" customWidth="1"/>
    <col min="3845" max="3845" width="20.6640625" style="121" customWidth="1"/>
    <col min="3846" max="3846" width="40" style="121" customWidth="1"/>
    <col min="3847" max="3848" width="20.6640625" style="121" customWidth="1"/>
    <col min="3849" max="3850" width="11.5546875" style="121"/>
    <col min="3851" max="3857" width="11.44140625" style="121" customWidth="1"/>
    <col min="3858" max="4096" width="11.5546875" style="121"/>
    <col min="4097" max="4097" width="25.33203125" style="121" customWidth="1"/>
    <col min="4098" max="4099" width="20.6640625" style="121" customWidth="1"/>
    <col min="4100" max="4100" width="7.6640625" style="121" bestFit="1" customWidth="1"/>
    <col min="4101" max="4101" width="20.6640625" style="121" customWidth="1"/>
    <col min="4102" max="4102" width="40" style="121" customWidth="1"/>
    <col min="4103" max="4104" width="20.6640625" style="121" customWidth="1"/>
    <col min="4105" max="4106" width="11.5546875" style="121"/>
    <col min="4107" max="4113" width="11.44140625" style="121" customWidth="1"/>
    <col min="4114" max="4352" width="11.5546875" style="121"/>
    <col min="4353" max="4353" width="25.33203125" style="121" customWidth="1"/>
    <col min="4354" max="4355" width="20.6640625" style="121" customWidth="1"/>
    <col min="4356" max="4356" width="7.6640625" style="121" bestFit="1" customWidth="1"/>
    <col min="4357" max="4357" width="20.6640625" style="121" customWidth="1"/>
    <col min="4358" max="4358" width="40" style="121" customWidth="1"/>
    <col min="4359" max="4360" width="20.6640625" style="121" customWidth="1"/>
    <col min="4361" max="4362" width="11.5546875" style="121"/>
    <col min="4363" max="4369" width="11.44140625" style="121" customWidth="1"/>
    <col min="4370" max="4608" width="11.5546875" style="121"/>
    <col min="4609" max="4609" width="25.33203125" style="121" customWidth="1"/>
    <col min="4610" max="4611" width="20.6640625" style="121" customWidth="1"/>
    <col min="4612" max="4612" width="7.6640625" style="121" bestFit="1" customWidth="1"/>
    <col min="4613" max="4613" width="20.6640625" style="121" customWidth="1"/>
    <col min="4614" max="4614" width="40" style="121" customWidth="1"/>
    <col min="4615" max="4616" width="20.6640625" style="121" customWidth="1"/>
    <col min="4617" max="4618" width="11.5546875" style="121"/>
    <col min="4619" max="4625" width="11.44140625" style="121" customWidth="1"/>
    <col min="4626" max="4864" width="11.5546875" style="121"/>
    <col min="4865" max="4865" width="25.33203125" style="121" customWidth="1"/>
    <col min="4866" max="4867" width="20.6640625" style="121" customWidth="1"/>
    <col min="4868" max="4868" width="7.6640625" style="121" bestFit="1" customWidth="1"/>
    <col min="4869" max="4869" width="20.6640625" style="121" customWidth="1"/>
    <col min="4870" max="4870" width="40" style="121" customWidth="1"/>
    <col min="4871" max="4872" width="20.6640625" style="121" customWidth="1"/>
    <col min="4873" max="4874" width="11.5546875" style="121"/>
    <col min="4875" max="4881" width="11.44140625" style="121" customWidth="1"/>
    <col min="4882" max="5120" width="11.5546875" style="121"/>
    <col min="5121" max="5121" width="25.33203125" style="121" customWidth="1"/>
    <col min="5122" max="5123" width="20.6640625" style="121" customWidth="1"/>
    <col min="5124" max="5124" width="7.6640625" style="121" bestFit="1" customWidth="1"/>
    <col min="5125" max="5125" width="20.6640625" style="121" customWidth="1"/>
    <col min="5126" max="5126" width="40" style="121" customWidth="1"/>
    <col min="5127" max="5128" width="20.6640625" style="121" customWidth="1"/>
    <col min="5129" max="5130" width="11.5546875" style="121"/>
    <col min="5131" max="5137" width="11.44140625" style="121" customWidth="1"/>
    <col min="5138" max="5376" width="11.5546875" style="121"/>
    <col min="5377" max="5377" width="25.33203125" style="121" customWidth="1"/>
    <col min="5378" max="5379" width="20.6640625" style="121" customWidth="1"/>
    <col min="5380" max="5380" width="7.6640625" style="121" bestFit="1" customWidth="1"/>
    <col min="5381" max="5381" width="20.6640625" style="121" customWidth="1"/>
    <col min="5382" max="5382" width="40" style="121" customWidth="1"/>
    <col min="5383" max="5384" width="20.6640625" style="121" customWidth="1"/>
    <col min="5385" max="5386" width="11.5546875" style="121"/>
    <col min="5387" max="5393" width="11.44140625" style="121" customWidth="1"/>
    <col min="5394" max="5632" width="11.5546875" style="121"/>
    <col min="5633" max="5633" width="25.33203125" style="121" customWidth="1"/>
    <col min="5634" max="5635" width="20.6640625" style="121" customWidth="1"/>
    <col min="5636" max="5636" width="7.6640625" style="121" bestFit="1" customWidth="1"/>
    <col min="5637" max="5637" width="20.6640625" style="121" customWidth="1"/>
    <col min="5638" max="5638" width="40" style="121" customWidth="1"/>
    <col min="5639" max="5640" width="20.6640625" style="121" customWidth="1"/>
    <col min="5641" max="5642" width="11.5546875" style="121"/>
    <col min="5643" max="5649" width="11.44140625" style="121" customWidth="1"/>
    <col min="5650" max="5888" width="11.5546875" style="121"/>
    <col min="5889" max="5889" width="25.33203125" style="121" customWidth="1"/>
    <col min="5890" max="5891" width="20.6640625" style="121" customWidth="1"/>
    <col min="5892" max="5892" width="7.6640625" style="121" bestFit="1" customWidth="1"/>
    <col min="5893" max="5893" width="20.6640625" style="121" customWidth="1"/>
    <col min="5894" max="5894" width="40" style="121" customWidth="1"/>
    <col min="5895" max="5896" width="20.6640625" style="121" customWidth="1"/>
    <col min="5897" max="5898" width="11.5546875" style="121"/>
    <col min="5899" max="5905" width="11.44140625" style="121" customWidth="1"/>
    <col min="5906" max="6144" width="11.5546875" style="121"/>
    <col min="6145" max="6145" width="25.33203125" style="121" customWidth="1"/>
    <col min="6146" max="6147" width="20.6640625" style="121" customWidth="1"/>
    <col min="6148" max="6148" width="7.6640625" style="121" bestFit="1" customWidth="1"/>
    <col min="6149" max="6149" width="20.6640625" style="121" customWidth="1"/>
    <col min="6150" max="6150" width="40" style="121" customWidth="1"/>
    <col min="6151" max="6152" width="20.6640625" style="121" customWidth="1"/>
    <col min="6153" max="6154" width="11.5546875" style="121"/>
    <col min="6155" max="6161" width="11.44140625" style="121" customWidth="1"/>
    <col min="6162" max="6400" width="11.5546875" style="121"/>
    <col min="6401" max="6401" width="25.33203125" style="121" customWidth="1"/>
    <col min="6402" max="6403" width="20.6640625" style="121" customWidth="1"/>
    <col min="6404" max="6404" width="7.6640625" style="121" bestFit="1" customWidth="1"/>
    <col min="6405" max="6405" width="20.6640625" style="121" customWidth="1"/>
    <col min="6406" max="6406" width="40" style="121" customWidth="1"/>
    <col min="6407" max="6408" width="20.6640625" style="121" customWidth="1"/>
    <col min="6409" max="6410" width="11.5546875" style="121"/>
    <col min="6411" max="6417" width="11.44140625" style="121" customWidth="1"/>
    <col min="6418" max="6656" width="11.5546875" style="121"/>
    <col min="6657" max="6657" width="25.33203125" style="121" customWidth="1"/>
    <col min="6658" max="6659" width="20.6640625" style="121" customWidth="1"/>
    <col min="6660" max="6660" width="7.6640625" style="121" bestFit="1" customWidth="1"/>
    <col min="6661" max="6661" width="20.6640625" style="121" customWidth="1"/>
    <col min="6662" max="6662" width="40" style="121" customWidth="1"/>
    <col min="6663" max="6664" width="20.6640625" style="121" customWidth="1"/>
    <col min="6665" max="6666" width="11.5546875" style="121"/>
    <col min="6667" max="6673" width="11.44140625" style="121" customWidth="1"/>
    <col min="6674" max="6912" width="11.5546875" style="121"/>
    <col min="6913" max="6913" width="25.33203125" style="121" customWidth="1"/>
    <col min="6914" max="6915" width="20.6640625" style="121" customWidth="1"/>
    <col min="6916" max="6916" width="7.6640625" style="121" bestFit="1" customWidth="1"/>
    <col min="6917" max="6917" width="20.6640625" style="121" customWidth="1"/>
    <col min="6918" max="6918" width="40" style="121" customWidth="1"/>
    <col min="6919" max="6920" width="20.6640625" style="121" customWidth="1"/>
    <col min="6921" max="6922" width="11.5546875" style="121"/>
    <col min="6923" max="6929" width="11.44140625" style="121" customWidth="1"/>
    <col min="6930" max="7168" width="11.5546875" style="121"/>
    <col min="7169" max="7169" width="25.33203125" style="121" customWidth="1"/>
    <col min="7170" max="7171" width="20.6640625" style="121" customWidth="1"/>
    <col min="7172" max="7172" width="7.6640625" style="121" bestFit="1" customWidth="1"/>
    <col min="7173" max="7173" width="20.6640625" style="121" customWidth="1"/>
    <col min="7174" max="7174" width="40" style="121" customWidth="1"/>
    <col min="7175" max="7176" width="20.6640625" style="121" customWidth="1"/>
    <col min="7177" max="7178" width="11.5546875" style="121"/>
    <col min="7179" max="7185" width="11.44140625" style="121" customWidth="1"/>
    <col min="7186" max="7424" width="11.5546875" style="121"/>
    <col min="7425" max="7425" width="25.33203125" style="121" customWidth="1"/>
    <col min="7426" max="7427" width="20.6640625" style="121" customWidth="1"/>
    <col min="7428" max="7428" width="7.6640625" style="121" bestFit="1" customWidth="1"/>
    <col min="7429" max="7429" width="20.6640625" style="121" customWidth="1"/>
    <col min="7430" max="7430" width="40" style="121" customWidth="1"/>
    <col min="7431" max="7432" width="20.6640625" style="121" customWidth="1"/>
    <col min="7433" max="7434" width="11.5546875" style="121"/>
    <col min="7435" max="7441" width="11.44140625" style="121" customWidth="1"/>
    <col min="7442" max="7680" width="11.5546875" style="121"/>
    <col min="7681" max="7681" width="25.33203125" style="121" customWidth="1"/>
    <col min="7682" max="7683" width="20.6640625" style="121" customWidth="1"/>
    <col min="7684" max="7684" width="7.6640625" style="121" bestFit="1" customWidth="1"/>
    <col min="7685" max="7685" width="20.6640625" style="121" customWidth="1"/>
    <col min="7686" max="7686" width="40" style="121" customWidth="1"/>
    <col min="7687" max="7688" width="20.6640625" style="121" customWidth="1"/>
    <col min="7689" max="7690" width="11.5546875" style="121"/>
    <col min="7691" max="7697" width="11.44140625" style="121" customWidth="1"/>
    <col min="7698" max="7936" width="11.5546875" style="121"/>
    <col min="7937" max="7937" width="25.33203125" style="121" customWidth="1"/>
    <col min="7938" max="7939" width="20.6640625" style="121" customWidth="1"/>
    <col min="7940" max="7940" width="7.6640625" style="121" bestFit="1" customWidth="1"/>
    <col min="7941" max="7941" width="20.6640625" style="121" customWidth="1"/>
    <col min="7942" max="7942" width="40" style="121" customWidth="1"/>
    <col min="7943" max="7944" width="20.6640625" style="121" customWidth="1"/>
    <col min="7945" max="7946" width="11.5546875" style="121"/>
    <col min="7947" max="7953" width="11.44140625" style="121" customWidth="1"/>
    <col min="7954" max="8192" width="11.5546875" style="121"/>
    <col min="8193" max="8193" width="25.33203125" style="121" customWidth="1"/>
    <col min="8194" max="8195" width="20.6640625" style="121" customWidth="1"/>
    <col min="8196" max="8196" width="7.6640625" style="121" bestFit="1" customWidth="1"/>
    <col min="8197" max="8197" width="20.6640625" style="121" customWidth="1"/>
    <col min="8198" max="8198" width="40" style="121" customWidth="1"/>
    <col min="8199" max="8200" width="20.6640625" style="121" customWidth="1"/>
    <col min="8201" max="8202" width="11.5546875" style="121"/>
    <col min="8203" max="8209" width="11.44140625" style="121" customWidth="1"/>
    <col min="8210" max="8448" width="11.5546875" style="121"/>
    <col min="8449" max="8449" width="25.33203125" style="121" customWidth="1"/>
    <col min="8450" max="8451" width="20.6640625" style="121" customWidth="1"/>
    <col min="8452" max="8452" width="7.6640625" style="121" bestFit="1" customWidth="1"/>
    <col min="8453" max="8453" width="20.6640625" style="121" customWidth="1"/>
    <col min="8454" max="8454" width="40" style="121" customWidth="1"/>
    <col min="8455" max="8456" width="20.6640625" style="121" customWidth="1"/>
    <col min="8457" max="8458" width="11.5546875" style="121"/>
    <col min="8459" max="8465" width="11.44140625" style="121" customWidth="1"/>
    <col min="8466" max="8704" width="11.5546875" style="121"/>
    <col min="8705" max="8705" width="25.33203125" style="121" customWidth="1"/>
    <col min="8706" max="8707" width="20.6640625" style="121" customWidth="1"/>
    <col min="8708" max="8708" width="7.6640625" style="121" bestFit="1" customWidth="1"/>
    <col min="8709" max="8709" width="20.6640625" style="121" customWidth="1"/>
    <col min="8710" max="8710" width="40" style="121" customWidth="1"/>
    <col min="8711" max="8712" width="20.6640625" style="121" customWidth="1"/>
    <col min="8713" max="8714" width="11.5546875" style="121"/>
    <col min="8715" max="8721" width="11.44140625" style="121" customWidth="1"/>
    <col min="8722" max="8960" width="11.5546875" style="121"/>
    <col min="8961" max="8961" width="25.33203125" style="121" customWidth="1"/>
    <col min="8962" max="8963" width="20.6640625" style="121" customWidth="1"/>
    <col min="8964" max="8964" width="7.6640625" style="121" bestFit="1" customWidth="1"/>
    <col min="8965" max="8965" width="20.6640625" style="121" customWidth="1"/>
    <col min="8966" max="8966" width="40" style="121" customWidth="1"/>
    <col min="8967" max="8968" width="20.6640625" style="121" customWidth="1"/>
    <col min="8969" max="8970" width="11.5546875" style="121"/>
    <col min="8971" max="8977" width="11.44140625" style="121" customWidth="1"/>
    <col min="8978" max="9216" width="11.5546875" style="121"/>
    <col min="9217" max="9217" width="25.33203125" style="121" customWidth="1"/>
    <col min="9218" max="9219" width="20.6640625" style="121" customWidth="1"/>
    <col min="9220" max="9220" width="7.6640625" style="121" bestFit="1" customWidth="1"/>
    <col min="9221" max="9221" width="20.6640625" style="121" customWidth="1"/>
    <col min="9222" max="9222" width="40" style="121" customWidth="1"/>
    <col min="9223" max="9224" width="20.6640625" style="121" customWidth="1"/>
    <col min="9225" max="9226" width="11.5546875" style="121"/>
    <col min="9227" max="9233" width="11.44140625" style="121" customWidth="1"/>
    <col min="9234" max="9472" width="11.5546875" style="121"/>
    <col min="9473" max="9473" width="25.33203125" style="121" customWidth="1"/>
    <col min="9474" max="9475" width="20.6640625" style="121" customWidth="1"/>
    <col min="9476" max="9476" width="7.6640625" style="121" bestFit="1" customWidth="1"/>
    <col min="9477" max="9477" width="20.6640625" style="121" customWidth="1"/>
    <col min="9478" max="9478" width="40" style="121" customWidth="1"/>
    <col min="9479" max="9480" width="20.6640625" style="121" customWidth="1"/>
    <col min="9481" max="9482" width="11.5546875" style="121"/>
    <col min="9483" max="9489" width="11.44140625" style="121" customWidth="1"/>
    <col min="9490" max="9728" width="11.5546875" style="121"/>
    <col min="9729" max="9729" width="25.33203125" style="121" customWidth="1"/>
    <col min="9730" max="9731" width="20.6640625" style="121" customWidth="1"/>
    <col min="9732" max="9732" width="7.6640625" style="121" bestFit="1" customWidth="1"/>
    <col min="9733" max="9733" width="20.6640625" style="121" customWidth="1"/>
    <col min="9734" max="9734" width="40" style="121" customWidth="1"/>
    <col min="9735" max="9736" width="20.6640625" style="121" customWidth="1"/>
    <col min="9737" max="9738" width="11.5546875" style="121"/>
    <col min="9739" max="9745" width="11.44140625" style="121" customWidth="1"/>
    <col min="9746" max="9984" width="11.5546875" style="121"/>
    <col min="9985" max="9985" width="25.33203125" style="121" customWidth="1"/>
    <col min="9986" max="9987" width="20.6640625" style="121" customWidth="1"/>
    <col min="9988" max="9988" width="7.6640625" style="121" bestFit="1" customWidth="1"/>
    <col min="9989" max="9989" width="20.6640625" style="121" customWidth="1"/>
    <col min="9990" max="9990" width="40" style="121" customWidth="1"/>
    <col min="9991" max="9992" width="20.6640625" style="121" customWidth="1"/>
    <col min="9993" max="9994" width="11.5546875" style="121"/>
    <col min="9995" max="10001" width="11.44140625" style="121" customWidth="1"/>
    <col min="10002" max="10240" width="11.5546875" style="121"/>
    <col min="10241" max="10241" width="25.33203125" style="121" customWidth="1"/>
    <col min="10242" max="10243" width="20.6640625" style="121" customWidth="1"/>
    <col min="10244" max="10244" width="7.6640625" style="121" bestFit="1" customWidth="1"/>
    <col min="10245" max="10245" width="20.6640625" style="121" customWidth="1"/>
    <col min="10246" max="10246" width="40" style="121" customWidth="1"/>
    <col min="10247" max="10248" width="20.6640625" style="121" customWidth="1"/>
    <col min="10249" max="10250" width="11.5546875" style="121"/>
    <col min="10251" max="10257" width="11.44140625" style="121" customWidth="1"/>
    <col min="10258" max="10496" width="11.5546875" style="121"/>
    <col min="10497" max="10497" width="25.33203125" style="121" customWidth="1"/>
    <col min="10498" max="10499" width="20.6640625" style="121" customWidth="1"/>
    <col min="10500" max="10500" width="7.6640625" style="121" bestFit="1" customWidth="1"/>
    <col min="10501" max="10501" width="20.6640625" style="121" customWidth="1"/>
    <col min="10502" max="10502" width="40" style="121" customWidth="1"/>
    <col min="10503" max="10504" width="20.6640625" style="121" customWidth="1"/>
    <col min="10505" max="10506" width="11.5546875" style="121"/>
    <col min="10507" max="10513" width="11.44140625" style="121" customWidth="1"/>
    <col min="10514" max="10752" width="11.5546875" style="121"/>
    <col min="10753" max="10753" width="25.33203125" style="121" customWidth="1"/>
    <col min="10754" max="10755" width="20.6640625" style="121" customWidth="1"/>
    <col min="10756" max="10756" width="7.6640625" style="121" bestFit="1" customWidth="1"/>
    <col min="10757" max="10757" width="20.6640625" style="121" customWidth="1"/>
    <col min="10758" max="10758" width="40" style="121" customWidth="1"/>
    <col min="10759" max="10760" width="20.6640625" style="121" customWidth="1"/>
    <col min="10761" max="10762" width="11.5546875" style="121"/>
    <col min="10763" max="10769" width="11.44140625" style="121" customWidth="1"/>
    <col min="10770" max="11008" width="11.5546875" style="121"/>
    <col min="11009" max="11009" width="25.33203125" style="121" customWidth="1"/>
    <col min="11010" max="11011" width="20.6640625" style="121" customWidth="1"/>
    <col min="11012" max="11012" width="7.6640625" style="121" bestFit="1" customWidth="1"/>
    <col min="11013" max="11013" width="20.6640625" style="121" customWidth="1"/>
    <col min="11014" max="11014" width="40" style="121" customWidth="1"/>
    <col min="11015" max="11016" width="20.6640625" style="121" customWidth="1"/>
    <col min="11017" max="11018" width="11.5546875" style="121"/>
    <col min="11019" max="11025" width="11.44140625" style="121" customWidth="1"/>
    <col min="11026" max="11264" width="11.5546875" style="121"/>
    <col min="11265" max="11265" width="25.33203125" style="121" customWidth="1"/>
    <col min="11266" max="11267" width="20.6640625" style="121" customWidth="1"/>
    <col min="11268" max="11268" width="7.6640625" style="121" bestFit="1" customWidth="1"/>
    <col min="11269" max="11269" width="20.6640625" style="121" customWidth="1"/>
    <col min="11270" max="11270" width="40" style="121" customWidth="1"/>
    <col min="11271" max="11272" width="20.6640625" style="121" customWidth="1"/>
    <col min="11273" max="11274" width="11.5546875" style="121"/>
    <col min="11275" max="11281" width="11.44140625" style="121" customWidth="1"/>
    <col min="11282" max="11520" width="11.5546875" style="121"/>
    <col min="11521" max="11521" width="25.33203125" style="121" customWidth="1"/>
    <col min="11522" max="11523" width="20.6640625" style="121" customWidth="1"/>
    <col min="11524" max="11524" width="7.6640625" style="121" bestFit="1" customWidth="1"/>
    <col min="11525" max="11525" width="20.6640625" style="121" customWidth="1"/>
    <col min="11526" max="11526" width="40" style="121" customWidth="1"/>
    <col min="11527" max="11528" width="20.6640625" style="121" customWidth="1"/>
    <col min="11529" max="11530" width="11.5546875" style="121"/>
    <col min="11531" max="11537" width="11.44140625" style="121" customWidth="1"/>
    <col min="11538" max="11776" width="11.5546875" style="121"/>
    <col min="11777" max="11777" width="25.33203125" style="121" customWidth="1"/>
    <col min="11778" max="11779" width="20.6640625" style="121" customWidth="1"/>
    <col min="11780" max="11780" width="7.6640625" style="121" bestFit="1" customWidth="1"/>
    <col min="11781" max="11781" width="20.6640625" style="121" customWidth="1"/>
    <col min="11782" max="11782" width="40" style="121" customWidth="1"/>
    <col min="11783" max="11784" width="20.6640625" style="121" customWidth="1"/>
    <col min="11785" max="11786" width="11.5546875" style="121"/>
    <col min="11787" max="11793" width="11.44140625" style="121" customWidth="1"/>
    <col min="11794" max="12032" width="11.5546875" style="121"/>
    <col min="12033" max="12033" width="25.33203125" style="121" customWidth="1"/>
    <col min="12034" max="12035" width="20.6640625" style="121" customWidth="1"/>
    <col min="12036" max="12036" width="7.6640625" style="121" bestFit="1" customWidth="1"/>
    <col min="12037" max="12037" width="20.6640625" style="121" customWidth="1"/>
    <col min="12038" max="12038" width="40" style="121" customWidth="1"/>
    <col min="12039" max="12040" width="20.6640625" style="121" customWidth="1"/>
    <col min="12041" max="12042" width="11.5546875" style="121"/>
    <col min="12043" max="12049" width="11.44140625" style="121" customWidth="1"/>
    <col min="12050" max="12288" width="11.5546875" style="121"/>
    <col min="12289" max="12289" width="25.33203125" style="121" customWidth="1"/>
    <col min="12290" max="12291" width="20.6640625" style="121" customWidth="1"/>
    <col min="12292" max="12292" width="7.6640625" style="121" bestFit="1" customWidth="1"/>
    <col min="12293" max="12293" width="20.6640625" style="121" customWidth="1"/>
    <col min="12294" max="12294" width="40" style="121" customWidth="1"/>
    <col min="12295" max="12296" width="20.6640625" style="121" customWidth="1"/>
    <col min="12297" max="12298" width="11.5546875" style="121"/>
    <col min="12299" max="12305" width="11.44140625" style="121" customWidth="1"/>
    <col min="12306" max="12544" width="11.5546875" style="121"/>
    <col min="12545" max="12545" width="25.33203125" style="121" customWidth="1"/>
    <col min="12546" max="12547" width="20.6640625" style="121" customWidth="1"/>
    <col min="12548" max="12548" width="7.6640625" style="121" bestFit="1" customWidth="1"/>
    <col min="12549" max="12549" width="20.6640625" style="121" customWidth="1"/>
    <col min="12550" max="12550" width="40" style="121" customWidth="1"/>
    <col min="12551" max="12552" width="20.6640625" style="121" customWidth="1"/>
    <col min="12553" max="12554" width="11.5546875" style="121"/>
    <col min="12555" max="12561" width="11.44140625" style="121" customWidth="1"/>
    <col min="12562" max="12800" width="11.5546875" style="121"/>
    <col min="12801" max="12801" width="25.33203125" style="121" customWidth="1"/>
    <col min="12802" max="12803" width="20.6640625" style="121" customWidth="1"/>
    <col min="12804" max="12804" width="7.6640625" style="121" bestFit="1" customWidth="1"/>
    <col min="12805" max="12805" width="20.6640625" style="121" customWidth="1"/>
    <col min="12806" max="12806" width="40" style="121" customWidth="1"/>
    <col min="12807" max="12808" width="20.6640625" style="121" customWidth="1"/>
    <col min="12809" max="12810" width="11.5546875" style="121"/>
    <col min="12811" max="12817" width="11.44140625" style="121" customWidth="1"/>
    <col min="12818" max="13056" width="11.5546875" style="121"/>
    <col min="13057" max="13057" width="25.33203125" style="121" customWidth="1"/>
    <col min="13058" max="13059" width="20.6640625" style="121" customWidth="1"/>
    <col min="13060" max="13060" width="7.6640625" style="121" bestFit="1" customWidth="1"/>
    <col min="13061" max="13061" width="20.6640625" style="121" customWidth="1"/>
    <col min="13062" max="13062" width="40" style="121" customWidth="1"/>
    <col min="13063" max="13064" width="20.6640625" style="121" customWidth="1"/>
    <col min="13065" max="13066" width="11.5546875" style="121"/>
    <col min="13067" max="13073" width="11.44140625" style="121" customWidth="1"/>
    <col min="13074" max="13312" width="11.5546875" style="121"/>
    <col min="13313" max="13313" width="25.33203125" style="121" customWidth="1"/>
    <col min="13314" max="13315" width="20.6640625" style="121" customWidth="1"/>
    <col min="13316" max="13316" width="7.6640625" style="121" bestFit="1" customWidth="1"/>
    <col min="13317" max="13317" width="20.6640625" style="121" customWidth="1"/>
    <col min="13318" max="13318" width="40" style="121" customWidth="1"/>
    <col min="13319" max="13320" width="20.6640625" style="121" customWidth="1"/>
    <col min="13321" max="13322" width="11.5546875" style="121"/>
    <col min="13323" max="13329" width="11.44140625" style="121" customWidth="1"/>
    <col min="13330" max="13568" width="11.5546875" style="121"/>
    <col min="13569" max="13569" width="25.33203125" style="121" customWidth="1"/>
    <col min="13570" max="13571" width="20.6640625" style="121" customWidth="1"/>
    <col min="13572" max="13572" width="7.6640625" style="121" bestFit="1" customWidth="1"/>
    <col min="13573" max="13573" width="20.6640625" style="121" customWidth="1"/>
    <col min="13574" max="13574" width="40" style="121" customWidth="1"/>
    <col min="13575" max="13576" width="20.6640625" style="121" customWidth="1"/>
    <col min="13577" max="13578" width="11.5546875" style="121"/>
    <col min="13579" max="13585" width="11.44140625" style="121" customWidth="1"/>
    <col min="13586" max="13824" width="11.5546875" style="121"/>
    <col min="13825" max="13825" width="25.33203125" style="121" customWidth="1"/>
    <col min="13826" max="13827" width="20.6640625" style="121" customWidth="1"/>
    <col min="13828" max="13828" width="7.6640625" style="121" bestFit="1" customWidth="1"/>
    <col min="13829" max="13829" width="20.6640625" style="121" customWidth="1"/>
    <col min="13830" max="13830" width="40" style="121" customWidth="1"/>
    <col min="13831" max="13832" width="20.6640625" style="121" customWidth="1"/>
    <col min="13833" max="13834" width="11.5546875" style="121"/>
    <col min="13835" max="13841" width="11.44140625" style="121" customWidth="1"/>
    <col min="13842" max="14080" width="11.5546875" style="121"/>
    <col min="14081" max="14081" width="25.33203125" style="121" customWidth="1"/>
    <col min="14082" max="14083" width="20.6640625" style="121" customWidth="1"/>
    <col min="14084" max="14084" width="7.6640625" style="121" bestFit="1" customWidth="1"/>
    <col min="14085" max="14085" width="20.6640625" style="121" customWidth="1"/>
    <col min="14086" max="14086" width="40" style="121" customWidth="1"/>
    <col min="14087" max="14088" width="20.6640625" style="121" customWidth="1"/>
    <col min="14089" max="14090" width="11.5546875" style="121"/>
    <col min="14091" max="14097" width="11.44140625" style="121" customWidth="1"/>
    <col min="14098" max="14336" width="11.5546875" style="121"/>
    <col min="14337" max="14337" width="25.33203125" style="121" customWidth="1"/>
    <col min="14338" max="14339" width="20.6640625" style="121" customWidth="1"/>
    <col min="14340" max="14340" width="7.6640625" style="121" bestFit="1" customWidth="1"/>
    <col min="14341" max="14341" width="20.6640625" style="121" customWidth="1"/>
    <col min="14342" max="14342" width="40" style="121" customWidth="1"/>
    <col min="14343" max="14344" width="20.6640625" style="121" customWidth="1"/>
    <col min="14345" max="14346" width="11.5546875" style="121"/>
    <col min="14347" max="14353" width="11.44140625" style="121" customWidth="1"/>
    <col min="14354" max="14592" width="11.5546875" style="121"/>
    <col min="14593" max="14593" width="25.33203125" style="121" customWidth="1"/>
    <col min="14594" max="14595" width="20.6640625" style="121" customWidth="1"/>
    <col min="14596" max="14596" width="7.6640625" style="121" bestFit="1" customWidth="1"/>
    <col min="14597" max="14597" width="20.6640625" style="121" customWidth="1"/>
    <col min="14598" max="14598" width="40" style="121" customWidth="1"/>
    <col min="14599" max="14600" width="20.6640625" style="121" customWidth="1"/>
    <col min="14601" max="14602" width="11.5546875" style="121"/>
    <col min="14603" max="14609" width="11.44140625" style="121" customWidth="1"/>
    <col min="14610" max="14848" width="11.5546875" style="121"/>
    <col min="14849" max="14849" width="25.33203125" style="121" customWidth="1"/>
    <col min="14850" max="14851" width="20.6640625" style="121" customWidth="1"/>
    <col min="14852" max="14852" width="7.6640625" style="121" bestFit="1" customWidth="1"/>
    <col min="14853" max="14853" width="20.6640625" style="121" customWidth="1"/>
    <col min="14854" max="14854" width="40" style="121" customWidth="1"/>
    <col min="14855" max="14856" width="20.6640625" style="121" customWidth="1"/>
    <col min="14857" max="14858" width="11.5546875" style="121"/>
    <col min="14859" max="14865" width="11.44140625" style="121" customWidth="1"/>
    <col min="14866" max="15104" width="11.5546875" style="121"/>
    <col min="15105" max="15105" width="25.33203125" style="121" customWidth="1"/>
    <col min="15106" max="15107" width="20.6640625" style="121" customWidth="1"/>
    <col min="15108" max="15108" width="7.6640625" style="121" bestFit="1" customWidth="1"/>
    <col min="15109" max="15109" width="20.6640625" style="121" customWidth="1"/>
    <col min="15110" max="15110" width="40" style="121" customWidth="1"/>
    <col min="15111" max="15112" width="20.6640625" style="121" customWidth="1"/>
    <col min="15113" max="15114" width="11.5546875" style="121"/>
    <col min="15115" max="15121" width="11.44140625" style="121" customWidth="1"/>
    <col min="15122" max="15360" width="11.5546875" style="121"/>
    <col min="15361" max="15361" width="25.33203125" style="121" customWidth="1"/>
    <col min="15362" max="15363" width="20.6640625" style="121" customWidth="1"/>
    <col min="15364" max="15364" width="7.6640625" style="121" bestFit="1" customWidth="1"/>
    <col min="15365" max="15365" width="20.6640625" style="121" customWidth="1"/>
    <col min="15366" max="15366" width="40" style="121" customWidth="1"/>
    <col min="15367" max="15368" width="20.6640625" style="121" customWidth="1"/>
    <col min="15369" max="15370" width="11.5546875" style="121"/>
    <col min="15371" max="15377" width="11.44140625" style="121" customWidth="1"/>
    <col min="15378" max="15616" width="11.5546875" style="121"/>
    <col min="15617" max="15617" width="25.33203125" style="121" customWidth="1"/>
    <col min="15618" max="15619" width="20.6640625" style="121" customWidth="1"/>
    <col min="15620" max="15620" width="7.6640625" style="121" bestFit="1" customWidth="1"/>
    <col min="15621" max="15621" width="20.6640625" style="121" customWidth="1"/>
    <col min="15622" max="15622" width="40" style="121" customWidth="1"/>
    <col min="15623" max="15624" width="20.6640625" style="121" customWidth="1"/>
    <col min="15625" max="15626" width="11.5546875" style="121"/>
    <col min="15627" max="15633" width="11.44140625" style="121" customWidth="1"/>
    <col min="15634" max="15872" width="11.5546875" style="121"/>
    <col min="15873" max="15873" width="25.33203125" style="121" customWidth="1"/>
    <col min="15874" max="15875" width="20.6640625" style="121" customWidth="1"/>
    <col min="15876" max="15876" width="7.6640625" style="121" bestFit="1" customWidth="1"/>
    <col min="15877" max="15877" width="20.6640625" style="121" customWidth="1"/>
    <col min="15878" max="15878" width="40" style="121" customWidth="1"/>
    <col min="15879" max="15880" width="20.6640625" style="121" customWidth="1"/>
    <col min="15881" max="15882" width="11.5546875" style="121"/>
    <col min="15883" max="15889" width="11.44140625" style="121" customWidth="1"/>
    <col min="15890" max="16128" width="11.5546875" style="121"/>
    <col min="16129" max="16129" width="25.33203125" style="121" customWidth="1"/>
    <col min="16130" max="16131" width="20.6640625" style="121" customWidth="1"/>
    <col min="16132" max="16132" width="7.6640625" style="121" bestFit="1" customWidth="1"/>
    <col min="16133" max="16133" width="20.6640625" style="121" customWidth="1"/>
    <col min="16134" max="16134" width="40" style="121" customWidth="1"/>
    <col min="16135" max="16136" width="20.6640625" style="121" customWidth="1"/>
    <col min="16137" max="16138" width="11.5546875" style="121"/>
    <col min="16139" max="16145" width="11.44140625" style="121" customWidth="1"/>
    <col min="16146" max="16384" width="11.5546875" style="121"/>
  </cols>
  <sheetData>
    <row r="1" spans="1:10" ht="21.6" thickBot="1">
      <c r="B1" s="410"/>
      <c r="C1" s="410"/>
      <c r="D1" s="410"/>
      <c r="E1" s="410"/>
      <c r="F1" s="410"/>
      <c r="I1" s="122"/>
      <c r="J1" s="122"/>
    </row>
    <row r="2" spans="1:10" ht="36.75" customHeight="1" thickBot="1">
      <c r="A2" s="260"/>
      <c r="B2" s="518" t="str">
        <f>REFERENCE!B2</f>
        <v>Pôle BIOSPHARMS</v>
      </c>
      <c r="C2" s="518"/>
      <c r="D2" s="518"/>
      <c r="E2" s="518"/>
      <c r="F2" s="518"/>
      <c r="G2" s="518"/>
      <c r="H2" s="518"/>
      <c r="I2" s="261"/>
      <c r="J2" s="262"/>
    </row>
    <row r="3" spans="1:10" ht="46.5" customHeight="1" thickBot="1">
      <c r="A3" s="263"/>
      <c r="B3" s="519" t="s">
        <v>295</v>
      </c>
      <c r="C3" s="520"/>
      <c r="D3" s="520"/>
      <c r="E3" s="520"/>
      <c r="F3" s="520"/>
      <c r="G3" s="520"/>
      <c r="H3" s="521"/>
      <c r="I3" s="261"/>
      <c r="J3" s="264"/>
    </row>
    <row r="4" spans="1:10" ht="36" customHeight="1" thickBot="1">
      <c r="A4" s="265"/>
      <c r="B4" s="522" t="str">
        <f>REFERENCE!B4</f>
        <v>MTI - Médicaments de Thérapie Innovantes</v>
      </c>
      <c r="C4" s="522"/>
      <c r="D4" s="522"/>
      <c r="E4" s="522"/>
      <c r="F4" s="522"/>
      <c r="G4" s="522"/>
      <c r="H4" s="522"/>
      <c r="I4" s="266"/>
      <c r="J4" s="267"/>
    </row>
    <row r="5" spans="1:10" ht="19.5" customHeight="1" thickBot="1">
      <c r="A5" s="123"/>
    </row>
    <row r="6" spans="1:10" ht="39.9" customHeight="1">
      <c r="A6" s="416" t="str">
        <f>'[1]FEUILLE DE REFERENCE'!A6:B8</f>
        <v>Quoi ?
Objectifs et activités dans ce local?</v>
      </c>
      <c r="B6" s="417"/>
      <c r="C6" s="420" t="s">
        <v>296</v>
      </c>
      <c r="D6" s="421"/>
      <c r="E6" s="421"/>
      <c r="F6" s="421"/>
      <c r="G6" s="421"/>
      <c r="H6" s="421"/>
      <c r="I6" s="421"/>
      <c r="J6" s="422"/>
    </row>
    <row r="7" spans="1:10" ht="39.9" customHeight="1">
      <c r="A7" s="418"/>
      <c r="B7" s="419"/>
      <c r="C7" s="423"/>
      <c r="D7" s="424"/>
      <c r="E7" s="424"/>
      <c r="F7" s="424"/>
      <c r="G7" s="424"/>
      <c r="H7" s="424"/>
      <c r="I7" s="424"/>
      <c r="J7" s="425"/>
    </row>
    <row r="8" spans="1:10" ht="39.9" customHeight="1" thickBot="1">
      <c r="A8" s="418"/>
      <c r="B8" s="419"/>
      <c r="C8" s="426"/>
      <c r="D8" s="427"/>
      <c r="E8" s="427"/>
      <c r="F8" s="427"/>
      <c r="G8" s="427"/>
      <c r="H8" s="427"/>
      <c r="I8" s="427"/>
      <c r="J8" s="428"/>
    </row>
    <row r="9" spans="1:10" ht="39.9" customHeight="1">
      <c r="A9" s="416" t="str">
        <f>'[1]FEUILLE DE REFERENCE'!A9:B10</f>
        <v>Qui ?
Personnes occupant et utilisant ce local?</v>
      </c>
      <c r="B9" s="429"/>
      <c r="C9" s="432" t="s">
        <v>123</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525" t="str">
        <f>'[1]FEUILLE DE REFERENCE'!A11:B12</f>
        <v xml:space="preserve">Quand ?
Durée, fréquence, plage horaire de l'activité?
</v>
      </c>
      <c r="B11" s="417"/>
      <c r="C11" s="432" t="s">
        <v>124</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102.75" customHeight="1">
      <c r="A13" s="526" t="str">
        <f>'[1]FEUILLE DE REFERENCE'!A13:B14</f>
        <v>Combien ?
Superficie, dimensions particulières?</v>
      </c>
      <c r="B13" s="441"/>
      <c r="C13" s="613" t="s">
        <v>278</v>
      </c>
      <c r="D13" s="528"/>
      <c r="E13" s="528"/>
      <c r="F13" s="528"/>
      <c r="G13" s="528"/>
      <c r="H13" s="528"/>
      <c r="I13" s="528"/>
      <c r="J13" s="529"/>
    </row>
    <row r="14" spans="1:10" s="124" customFormat="1" ht="100.5" customHeight="1" thickBot="1">
      <c r="A14" s="442"/>
      <c r="B14" s="443"/>
      <c r="C14" s="530"/>
      <c r="D14" s="531"/>
      <c r="E14" s="531"/>
      <c r="F14" s="531"/>
      <c r="G14" s="531"/>
      <c r="H14" s="531"/>
      <c r="I14" s="531"/>
      <c r="J14" s="532"/>
    </row>
    <row r="15" spans="1:10" s="124" customFormat="1" ht="39.9" customHeight="1" thickBot="1"/>
    <row r="16" spans="1:10" s="124" customFormat="1" ht="39.9" customHeight="1" thickBot="1">
      <c r="C16" s="444" t="str">
        <f>'[1]FEUILLE DE REFERENCE'!C16:G16</f>
        <v>Principe d'organisation standard</v>
      </c>
      <c r="D16" s="445"/>
      <c r="E16" s="445"/>
      <c r="F16" s="445"/>
      <c r="G16" s="446"/>
    </row>
    <row r="17" spans="1:1" s="124" customFormat="1" ht="39.9" customHeight="1"/>
    <row r="18" spans="1:1" s="124" customFormat="1" ht="39.9" customHeight="1"/>
    <row r="19" spans="1:1" ht="39.9" customHeight="1"/>
    <row r="20" spans="1:1" ht="39.9" customHeight="1"/>
    <row r="21" spans="1:1" ht="39.9" customHeight="1"/>
    <row r="22" spans="1:1" ht="39.9" customHeight="1"/>
    <row r="23" spans="1:1" ht="39.9" customHeight="1"/>
    <row r="24" spans="1:1" ht="39.9" customHeight="1"/>
    <row r="25" spans="1:1" ht="39.9" customHeight="1"/>
    <row r="26" spans="1:1" ht="39.9" customHeight="1"/>
    <row r="27" spans="1:1" ht="39.9" customHeight="1"/>
    <row r="28" spans="1:1" ht="39.9" customHeight="1"/>
    <row r="29" spans="1:1" ht="39.9" customHeight="1"/>
    <row r="30" spans="1:1" ht="39.9" customHeight="1" thickBot="1"/>
    <row r="31" spans="1:1" ht="39.9" customHeight="1">
      <c r="A31" s="125" t="str">
        <f>'[1]FEUILLE DE REFERENCE'!A31</f>
        <v>Date de mise à jour</v>
      </c>
    </row>
    <row r="32" spans="1:1" ht="39.9" customHeight="1" thickBot="1">
      <c r="A32" s="120">
        <v>45660</v>
      </c>
    </row>
    <row r="33" spans="1:10" ht="15.6">
      <c r="A33" s="126" t="str">
        <f>'[1]FEUILLE DE REFERENCE'!A33</f>
        <v>Autre</v>
      </c>
      <c r="B33" s="127" t="str">
        <f>'[1]FEUILLE DE REFERENCE'!B33</f>
        <v>Biomédical</v>
      </c>
      <c r="C33" s="128" t="str">
        <f>'[1]FEUILLE DE REFERENCE'!C33</f>
        <v>DCP</v>
      </c>
      <c r="D33" s="447" t="s">
        <v>178</v>
      </c>
      <c r="E33" s="448"/>
      <c r="F33" s="128" t="str">
        <f>'[1]FEUILLE DE REFERENCE'!F33</f>
        <v>Encadrement</v>
      </c>
      <c r="G33" s="128" t="str">
        <f>'[1]FEUILLE DE REFERENCE'!G33</f>
        <v>Informatique</v>
      </c>
      <c r="H33" s="326" t="str">
        <f>'[1]FEUILLE DE REFERENCE'!H33</f>
        <v>Logistique</v>
      </c>
    </row>
    <row r="34" spans="1:10" s="352" customFormat="1" ht="18.600000000000001" thickBot="1">
      <c r="A34" s="348"/>
      <c r="B34" s="349"/>
      <c r="C34" s="318" t="s">
        <v>179</v>
      </c>
      <c r="D34" s="523"/>
      <c r="E34" s="524"/>
      <c r="F34" s="350"/>
      <c r="G34" s="350"/>
      <c r="H34" s="351"/>
    </row>
    <row r="35" spans="1:10" ht="21.6" thickBot="1">
      <c r="B35" s="410"/>
      <c r="C35" s="410"/>
      <c r="D35" s="410"/>
      <c r="E35" s="410"/>
      <c r="F35" s="410"/>
    </row>
    <row r="36" spans="1:10" ht="28.8" thickBot="1">
      <c r="A36" s="260"/>
      <c r="B36" s="518" t="str">
        <f>B2</f>
        <v>Pôle BIOSPHARMS</v>
      </c>
      <c r="C36" s="518"/>
      <c r="D36" s="518"/>
      <c r="E36" s="518"/>
      <c r="F36" s="518"/>
      <c r="G36" s="518"/>
      <c r="H36" s="518"/>
      <c r="I36" s="261"/>
      <c r="J36" s="262"/>
    </row>
    <row r="37" spans="1:10" ht="34.5" customHeight="1" thickBot="1">
      <c r="A37" s="263"/>
      <c r="B37" s="519" t="s">
        <v>295</v>
      </c>
      <c r="C37" s="520"/>
      <c r="D37" s="520"/>
      <c r="E37" s="520"/>
      <c r="F37" s="520"/>
      <c r="G37" s="520"/>
      <c r="H37" s="521"/>
      <c r="I37" s="261"/>
      <c r="J37" s="264"/>
    </row>
    <row r="38" spans="1:10" ht="28.8" thickBot="1">
      <c r="A38" s="265"/>
      <c r="B38" s="522" t="str">
        <f>B4</f>
        <v>MTI - Médicaments de Thérapie Innovantes</v>
      </c>
      <c r="C38" s="522"/>
      <c r="D38" s="522"/>
      <c r="E38" s="522"/>
      <c r="F38" s="522"/>
      <c r="G38" s="522"/>
      <c r="H38" s="522"/>
      <c r="I38" s="266"/>
      <c r="J38" s="267"/>
    </row>
    <row r="39" spans="1:10" ht="19.5" customHeight="1" thickBot="1">
      <c r="A39" s="132"/>
      <c r="B39" s="132"/>
      <c r="C39" s="132"/>
      <c r="D39" s="133"/>
      <c r="E39" s="134"/>
      <c r="F39" s="134"/>
      <c r="G39" s="134"/>
      <c r="H39" s="134"/>
    </row>
    <row r="40" spans="1:10" ht="39.9" customHeight="1" thickBot="1">
      <c r="A40" s="135" t="str">
        <f>'[1]FEUILLE DE REFERENCE'!A40</f>
        <v>Listing des besoins</v>
      </c>
      <c r="B40" s="453" t="str">
        <f>'[1]FEUILLE DE REFERENCE'!B40:C40</f>
        <v>Fonction</v>
      </c>
      <c r="C40" s="454"/>
      <c r="D40" s="320" t="str">
        <f>'[1]FEUILLE DE REFERENCE'!D40</f>
        <v>Qté</v>
      </c>
      <c r="E40" s="453" t="str">
        <f>'[1]FEUILLE DE REFERENCE'!E40:F40</f>
        <v>Dimensions/position</v>
      </c>
      <c r="F40" s="454"/>
      <c r="G40" s="453" t="str">
        <f>'[1]FEUILLE DE REFERENCE'!G40:H40</f>
        <v>Remarques</v>
      </c>
      <c r="H40" s="455"/>
      <c r="I40" s="144" t="str">
        <f>'[1]FEUILLE DE REFERENCE'!I40</f>
        <v>Acheté</v>
      </c>
      <c r="J40" s="136" t="str">
        <f>'[1]FEUILLE DE REFERENCE'!J40</f>
        <v>Posé</v>
      </c>
    </row>
    <row r="41" spans="1:10" ht="39.9" customHeight="1" thickBot="1">
      <c r="A41" s="538" t="str">
        <f>'[1]FEUILLE DE REFERENCE'!A41:J41</f>
        <v xml:space="preserve">MOBILIER ET EQUIPEMENT </v>
      </c>
      <c r="B41" s="539"/>
      <c r="C41" s="539"/>
      <c r="D41" s="539"/>
      <c r="E41" s="539"/>
      <c r="F41" s="539"/>
      <c r="G41" s="539"/>
      <c r="H41" s="539"/>
      <c r="I41" s="539"/>
      <c r="J41" s="540"/>
    </row>
    <row r="42" spans="1:10" s="3" customFormat="1" ht="84.6" customHeight="1">
      <c r="A42" s="358" t="s">
        <v>14</v>
      </c>
      <c r="B42" s="535" t="s">
        <v>15</v>
      </c>
      <c r="C42" s="534"/>
      <c r="D42" s="325">
        <v>1</v>
      </c>
      <c r="E42" s="535" t="s">
        <v>193</v>
      </c>
      <c r="F42" s="534"/>
      <c r="G42" s="535" t="s">
        <v>90</v>
      </c>
      <c r="H42" s="534"/>
      <c r="I42" s="146" t="s">
        <v>178</v>
      </c>
      <c r="J42" s="155" t="s">
        <v>192</v>
      </c>
    </row>
    <row r="43" spans="1:10" ht="36" customHeight="1">
      <c r="A43" s="359" t="s">
        <v>19</v>
      </c>
      <c r="B43" s="452" t="s">
        <v>15</v>
      </c>
      <c r="C43" s="452"/>
      <c r="D43" s="319">
        <v>1</v>
      </c>
      <c r="E43" s="533" t="s">
        <v>280</v>
      </c>
      <c r="F43" s="534"/>
      <c r="G43" s="535" t="s">
        <v>281</v>
      </c>
      <c r="H43" s="534"/>
      <c r="I43" s="146" t="s">
        <v>178</v>
      </c>
      <c r="J43" s="147" t="s">
        <v>65</v>
      </c>
    </row>
    <row r="44" spans="1:10" ht="42.6" customHeight="1">
      <c r="A44" s="359" t="s">
        <v>20</v>
      </c>
      <c r="B44" s="536" t="s">
        <v>15</v>
      </c>
      <c r="C44" s="537"/>
      <c r="D44" s="319">
        <v>1</v>
      </c>
      <c r="E44" s="536" t="s">
        <v>282</v>
      </c>
      <c r="F44" s="537"/>
      <c r="G44" s="535" t="s">
        <v>90</v>
      </c>
      <c r="H44" s="534"/>
      <c r="I44" s="146" t="s">
        <v>178</v>
      </c>
      <c r="J44" s="153" t="s">
        <v>65</v>
      </c>
    </row>
    <row r="45" spans="1:10" ht="39.9" customHeight="1">
      <c r="A45" s="360" t="s">
        <v>16</v>
      </c>
      <c r="B45" s="536" t="s">
        <v>125</v>
      </c>
      <c r="C45" s="537"/>
      <c r="D45" s="319">
        <v>1</v>
      </c>
      <c r="E45" s="535" t="s">
        <v>264</v>
      </c>
      <c r="F45" s="534"/>
      <c r="G45" s="542" t="s">
        <v>283</v>
      </c>
      <c r="H45" s="542"/>
      <c r="I45" s="146" t="s">
        <v>178</v>
      </c>
      <c r="J45" s="147" t="s">
        <v>71</v>
      </c>
    </row>
    <row r="46" spans="1:10" ht="18">
      <c r="A46" s="358" t="s">
        <v>194</v>
      </c>
      <c r="B46" s="536" t="s">
        <v>126</v>
      </c>
      <c r="C46" s="537"/>
      <c r="D46" s="319">
        <v>1</v>
      </c>
      <c r="E46" s="536" t="s">
        <v>115</v>
      </c>
      <c r="F46" s="537"/>
      <c r="G46" s="536"/>
      <c r="H46" s="537"/>
      <c r="I46" s="146" t="s">
        <v>178</v>
      </c>
      <c r="J46" s="147" t="s">
        <v>67</v>
      </c>
    </row>
    <row r="47" spans="1:10" ht="67.2" customHeight="1">
      <c r="A47" s="361" t="s">
        <v>127</v>
      </c>
      <c r="B47" s="535" t="s">
        <v>128</v>
      </c>
      <c r="C47" s="534"/>
      <c r="D47" s="325">
        <v>1</v>
      </c>
      <c r="E47" s="535" t="s">
        <v>284</v>
      </c>
      <c r="F47" s="534"/>
      <c r="G47" s="541" t="s">
        <v>285</v>
      </c>
      <c r="H47" s="541"/>
      <c r="I47" s="221" t="s">
        <v>191</v>
      </c>
      <c r="J47" s="147" t="s">
        <v>67</v>
      </c>
    </row>
    <row r="48" spans="1:10" ht="78" customHeight="1">
      <c r="A48" s="362" t="s">
        <v>127</v>
      </c>
      <c r="B48" s="535" t="s">
        <v>195</v>
      </c>
      <c r="C48" s="534"/>
      <c r="D48" s="325">
        <v>2</v>
      </c>
      <c r="E48" s="535" t="s">
        <v>196</v>
      </c>
      <c r="F48" s="534"/>
      <c r="G48" s="543" t="s">
        <v>197</v>
      </c>
      <c r="H48" s="544"/>
      <c r="I48" s="221" t="s">
        <v>191</v>
      </c>
      <c r="J48" s="147" t="s">
        <v>67</v>
      </c>
    </row>
    <row r="49" spans="1:10" ht="76.8" customHeight="1">
      <c r="A49" s="363" t="s">
        <v>127</v>
      </c>
      <c r="B49" s="535" t="s">
        <v>129</v>
      </c>
      <c r="C49" s="534"/>
      <c r="D49" s="325">
        <v>2</v>
      </c>
      <c r="E49" s="535" t="s">
        <v>198</v>
      </c>
      <c r="F49" s="534"/>
      <c r="G49" s="481"/>
      <c r="H49" s="482"/>
      <c r="I49" s="221" t="s">
        <v>191</v>
      </c>
      <c r="J49" s="147" t="s">
        <v>67</v>
      </c>
    </row>
    <row r="50" spans="1:10" ht="57.75" customHeight="1">
      <c r="A50" s="364" t="s">
        <v>130</v>
      </c>
      <c r="B50" s="547" t="s">
        <v>131</v>
      </c>
      <c r="C50" s="548"/>
      <c r="D50" s="319">
        <v>1</v>
      </c>
      <c r="E50" s="536" t="s">
        <v>286</v>
      </c>
      <c r="F50" s="537"/>
      <c r="G50" s="549"/>
      <c r="H50" s="549"/>
      <c r="I50" s="221" t="s">
        <v>178</v>
      </c>
      <c r="J50" s="147" t="s">
        <v>67</v>
      </c>
    </row>
    <row r="51" spans="1:10" ht="57.75" customHeight="1">
      <c r="A51" s="353" t="s">
        <v>132</v>
      </c>
      <c r="B51" s="550" t="s">
        <v>133</v>
      </c>
      <c r="C51" s="551"/>
      <c r="D51" s="354">
        <v>1</v>
      </c>
      <c r="E51" s="552" t="s">
        <v>199</v>
      </c>
      <c r="F51" s="551"/>
      <c r="G51" s="549"/>
      <c r="H51" s="549"/>
      <c r="I51" s="221" t="s">
        <v>178</v>
      </c>
      <c r="J51" s="147" t="s">
        <v>67</v>
      </c>
    </row>
    <row r="52" spans="1:10" ht="57.75" customHeight="1">
      <c r="A52" s="365" t="s">
        <v>134</v>
      </c>
      <c r="B52" s="535" t="s">
        <v>135</v>
      </c>
      <c r="C52" s="534"/>
      <c r="D52" s="325">
        <v>1</v>
      </c>
      <c r="E52" s="535" t="s">
        <v>136</v>
      </c>
      <c r="F52" s="534"/>
      <c r="G52" s="545"/>
      <c r="H52" s="546"/>
      <c r="I52" s="221" t="s">
        <v>178</v>
      </c>
      <c r="J52" s="147" t="s">
        <v>67</v>
      </c>
    </row>
    <row r="53" spans="1:10" ht="39.9" customHeight="1">
      <c r="A53" s="353" t="s">
        <v>137</v>
      </c>
      <c r="B53" s="452"/>
      <c r="C53" s="452"/>
      <c r="D53" s="319">
        <v>1</v>
      </c>
      <c r="E53" s="549" t="s">
        <v>290</v>
      </c>
      <c r="F53" s="549"/>
      <c r="G53" s="549"/>
      <c r="H53" s="549"/>
      <c r="I53" s="221" t="s">
        <v>178</v>
      </c>
      <c r="J53" s="147" t="s">
        <v>71</v>
      </c>
    </row>
    <row r="54" spans="1:10" ht="39.9" customHeight="1">
      <c r="A54" s="366" t="s">
        <v>138</v>
      </c>
      <c r="B54" s="555"/>
      <c r="C54" s="556"/>
      <c r="D54" s="107">
        <v>2</v>
      </c>
      <c r="E54" s="536" t="s">
        <v>287</v>
      </c>
      <c r="F54" s="537"/>
      <c r="G54" s="557"/>
      <c r="H54" s="558"/>
      <c r="I54" s="221" t="s">
        <v>178</v>
      </c>
      <c r="J54" s="147" t="s">
        <v>71</v>
      </c>
    </row>
    <row r="55" spans="1:10" ht="39.9" customHeight="1">
      <c r="A55" s="353" t="s">
        <v>139</v>
      </c>
      <c r="B55" s="452" t="s">
        <v>140</v>
      </c>
      <c r="C55" s="452"/>
      <c r="D55" s="319">
        <v>1</v>
      </c>
      <c r="E55" s="536" t="s">
        <v>289</v>
      </c>
      <c r="F55" s="537"/>
      <c r="G55" s="549"/>
      <c r="H55" s="549"/>
      <c r="I55" s="221" t="s">
        <v>178</v>
      </c>
      <c r="J55" s="147" t="s">
        <v>71</v>
      </c>
    </row>
    <row r="56" spans="1:10" ht="51" customHeight="1">
      <c r="A56" s="355" t="s">
        <v>141</v>
      </c>
      <c r="B56" s="550" t="s">
        <v>200</v>
      </c>
      <c r="C56" s="551"/>
      <c r="D56" s="354">
        <v>1</v>
      </c>
      <c r="E56" s="550" t="s">
        <v>142</v>
      </c>
      <c r="F56" s="551"/>
      <c r="G56" s="553" t="s">
        <v>143</v>
      </c>
      <c r="H56" s="554"/>
      <c r="I56" s="221" t="s">
        <v>178</v>
      </c>
      <c r="J56" s="147" t="s">
        <v>71</v>
      </c>
    </row>
    <row r="57" spans="1:10" ht="39.9" customHeight="1" thickBot="1">
      <c r="A57" s="314"/>
      <c r="B57" s="498"/>
      <c r="C57" s="498"/>
      <c r="D57" s="108"/>
      <c r="E57" s="559"/>
      <c r="F57" s="559"/>
      <c r="G57" s="559"/>
      <c r="H57" s="559"/>
      <c r="I57" s="224"/>
      <c r="J57" s="53"/>
    </row>
    <row r="58" spans="1:10" ht="28.8" thickBot="1">
      <c r="A58" s="260"/>
      <c r="B58" s="518" t="str">
        <f>B2</f>
        <v>Pôle BIOSPHARMS</v>
      </c>
      <c r="C58" s="518"/>
      <c r="D58" s="518"/>
      <c r="E58" s="518"/>
      <c r="F58" s="518"/>
      <c r="G58" s="518"/>
      <c r="H58" s="518"/>
      <c r="I58" s="261"/>
      <c r="J58" s="262"/>
    </row>
    <row r="59" spans="1:10" ht="34.5" customHeight="1" thickBot="1">
      <c r="A59" s="263"/>
      <c r="B59" s="519" t="s">
        <v>295</v>
      </c>
      <c r="C59" s="520"/>
      <c r="D59" s="520"/>
      <c r="E59" s="520"/>
      <c r="F59" s="520"/>
      <c r="G59" s="520"/>
      <c r="H59" s="521"/>
      <c r="I59" s="261"/>
      <c r="J59" s="264"/>
    </row>
    <row r="60" spans="1:10" ht="28.8" thickBot="1">
      <c r="A60" s="265"/>
      <c r="B60" s="522" t="str">
        <f>B38</f>
        <v>MTI - Médicaments de Thérapie Innovantes</v>
      </c>
      <c r="C60" s="522"/>
      <c r="D60" s="522"/>
      <c r="E60" s="522"/>
      <c r="F60" s="522"/>
      <c r="G60" s="522"/>
      <c r="H60" s="522"/>
      <c r="I60" s="266"/>
      <c r="J60" s="267"/>
    </row>
    <row r="61" spans="1:10" ht="19.5" customHeight="1" thickBot="1">
      <c r="A61" s="132"/>
      <c r="B61" s="132"/>
      <c r="C61" s="132"/>
      <c r="D61" s="133"/>
      <c r="E61" s="134"/>
      <c r="F61" s="134"/>
      <c r="G61" s="134"/>
      <c r="H61" s="134"/>
    </row>
    <row r="62" spans="1:10" ht="37.5" customHeight="1" thickBot="1">
      <c r="A62" s="468" t="str">
        <f>'[1]FEUILLE DE REFERENCE'!A71:J71</f>
        <v>DONNEES TECHNIQUES - SUIVI ET POSE CHANTIER</v>
      </c>
      <c r="B62" s="469"/>
      <c r="C62" s="469"/>
      <c r="D62" s="469"/>
      <c r="E62" s="469"/>
      <c r="F62" s="469"/>
      <c r="G62" s="469"/>
      <c r="H62" s="469"/>
      <c r="I62" s="469"/>
      <c r="J62" s="470"/>
    </row>
    <row r="63" spans="1:10" ht="45" customHeight="1" thickBot="1">
      <c r="A63" s="135" t="str">
        <f>'[1]FEUILLE DE REFERENCE'!A72</f>
        <v>Listing des besoins</v>
      </c>
      <c r="B63" s="453" t="str">
        <f>'[1]FEUILLE DE REFERENCE'!B72:C72</f>
        <v>Fonction</v>
      </c>
      <c r="C63" s="454"/>
      <c r="D63" s="320" t="str">
        <f>'[1]FEUILLE DE REFERENCE'!D72</f>
        <v>Qté</v>
      </c>
      <c r="E63" s="453" t="str">
        <f>'[1]FEUILLE DE REFERENCE'!E72:F72</f>
        <v>Dimensions/position</v>
      </c>
      <c r="F63" s="454"/>
      <c r="G63" s="453" t="str">
        <f>'[1]FEUILLE DE REFERENCE'!G72:H72</f>
        <v>Remarques</v>
      </c>
      <c r="H63" s="455"/>
      <c r="I63" s="144" t="str">
        <f>'[1]FEUILLE DE REFERENCE'!I72</f>
        <v xml:space="preserve">Acheté </v>
      </c>
      <c r="J63" s="136" t="str">
        <f>'[1]FEUILLE DE REFERENCE'!J72</f>
        <v>Posé</v>
      </c>
    </row>
    <row r="64" spans="1:10" ht="39.9" customHeight="1" thickBot="1">
      <c r="A64" s="495" t="str">
        <f>'[1]FEUILLE DE REFERENCE'!A73:J73</f>
        <v>POINTS D'EAU : BACS/ EVIERS/ROBINETTERIE/FONTAINE/SANITAIRE</v>
      </c>
      <c r="B64" s="496"/>
      <c r="C64" s="496"/>
      <c r="D64" s="496"/>
      <c r="E64" s="496"/>
      <c r="F64" s="496"/>
      <c r="G64" s="496"/>
      <c r="H64" s="496"/>
      <c r="I64" s="496"/>
      <c r="J64" s="497"/>
    </row>
    <row r="65" spans="1:10" ht="39.9" customHeight="1">
      <c r="A65" s="69" t="s">
        <v>144</v>
      </c>
      <c r="B65" s="564" t="s">
        <v>145</v>
      </c>
      <c r="C65" s="565"/>
      <c r="D65" s="141">
        <v>2</v>
      </c>
      <c r="E65" s="566" t="s">
        <v>250</v>
      </c>
      <c r="F65" s="567"/>
      <c r="G65" s="568"/>
      <c r="H65" s="569"/>
      <c r="I65" s="255" t="s">
        <v>191</v>
      </c>
      <c r="J65" s="152" t="s">
        <v>191</v>
      </c>
    </row>
    <row r="66" spans="1:10" ht="39.9" customHeight="1">
      <c r="A66" s="105" t="s">
        <v>121</v>
      </c>
      <c r="B66" s="536" t="s">
        <v>146</v>
      </c>
      <c r="C66" s="537"/>
      <c r="D66" s="143">
        <v>2</v>
      </c>
      <c r="E66" s="560" t="s">
        <v>147</v>
      </c>
      <c r="F66" s="561"/>
      <c r="G66" s="547"/>
      <c r="H66" s="548"/>
      <c r="I66" s="256" t="s">
        <v>191</v>
      </c>
      <c r="J66" s="73" t="s">
        <v>191</v>
      </c>
    </row>
    <row r="67" spans="1:10" ht="68.25" customHeight="1">
      <c r="A67" s="140" t="s">
        <v>201</v>
      </c>
      <c r="B67" s="535" t="s">
        <v>148</v>
      </c>
      <c r="C67" s="534"/>
      <c r="D67" s="143">
        <v>1</v>
      </c>
      <c r="E67" s="560" t="s">
        <v>149</v>
      </c>
      <c r="F67" s="561"/>
      <c r="G67" s="547"/>
      <c r="H67" s="548"/>
      <c r="I67" s="256" t="s">
        <v>191</v>
      </c>
      <c r="J67" s="73" t="s">
        <v>191</v>
      </c>
    </row>
    <row r="68" spans="1:10" ht="55.5" customHeight="1">
      <c r="A68" s="140" t="s">
        <v>150</v>
      </c>
      <c r="B68" s="535" t="s">
        <v>291</v>
      </c>
      <c r="C68" s="534"/>
      <c r="D68" s="143">
        <v>1</v>
      </c>
      <c r="E68" s="535" t="s">
        <v>151</v>
      </c>
      <c r="F68" s="534"/>
      <c r="G68" s="327"/>
      <c r="H68" s="328"/>
      <c r="I68" s="256" t="s">
        <v>191</v>
      </c>
      <c r="J68" s="73" t="s">
        <v>191</v>
      </c>
    </row>
    <row r="69" spans="1:10" ht="68.25" customHeight="1">
      <c r="A69" s="356" t="s">
        <v>152</v>
      </c>
      <c r="B69" s="562" t="s">
        <v>153</v>
      </c>
      <c r="C69" s="563"/>
      <c r="D69" s="357">
        <v>1</v>
      </c>
      <c r="E69" s="562" t="s">
        <v>154</v>
      </c>
      <c r="F69" s="563"/>
      <c r="G69" s="547"/>
      <c r="H69" s="548"/>
      <c r="I69" s="256" t="s">
        <v>191</v>
      </c>
      <c r="J69" s="73" t="s">
        <v>191</v>
      </c>
    </row>
    <row r="70" spans="1:10" ht="39.9" customHeight="1" thickBot="1">
      <c r="A70" s="476" t="str">
        <f>'[1]FEUILLE DE REFERENCE'!A77:J77</f>
        <v>ECLAIRAGE</v>
      </c>
      <c r="B70" s="477"/>
      <c r="C70" s="477"/>
      <c r="D70" s="477"/>
      <c r="E70" s="571"/>
      <c r="F70" s="477"/>
      <c r="G70" s="477"/>
      <c r="H70" s="477"/>
      <c r="I70" s="478"/>
      <c r="J70" s="479"/>
    </row>
    <row r="71" spans="1:10" ht="60" customHeight="1" thickBot="1">
      <c r="A71" s="30" t="s">
        <v>202</v>
      </c>
      <c r="B71" s="480"/>
      <c r="C71" s="480"/>
      <c r="D71" s="29">
        <v>1</v>
      </c>
      <c r="E71" s="481" t="s">
        <v>26</v>
      </c>
      <c r="F71" s="482"/>
      <c r="G71" s="572" t="s">
        <v>79</v>
      </c>
      <c r="H71" s="573"/>
      <c r="I71" s="226" t="s">
        <v>191</v>
      </c>
      <c r="J71" s="76" t="s">
        <v>191</v>
      </c>
    </row>
    <row r="72" spans="1:10" ht="39.9" customHeight="1">
      <c r="A72" s="471" t="s">
        <v>292</v>
      </c>
      <c r="B72" s="472"/>
      <c r="C72" s="472"/>
      <c r="D72" s="472"/>
      <c r="E72" s="472"/>
      <c r="F72" s="472"/>
      <c r="G72" s="472"/>
      <c r="H72" s="472"/>
      <c r="I72" s="472"/>
      <c r="J72" s="473"/>
    </row>
    <row r="73" spans="1:10" ht="39.9" customHeight="1">
      <c r="A73" s="367" t="s">
        <v>31</v>
      </c>
      <c r="B73" s="614" t="s">
        <v>205</v>
      </c>
      <c r="C73" s="614"/>
      <c r="D73" s="368">
        <v>2</v>
      </c>
      <c r="E73" s="614" t="s">
        <v>210</v>
      </c>
      <c r="F73" s="614"/>
      <c r="G73" s="452"/>
      <c r="H73" s="452"/>
      <c r="I73" s="146" t="s">
        <v>191</v>
      </c>
      <c r="J73" s="147" t="s">
        <v>65</v>
      </c>
    </row>
    <row r="74" spans="1:10" ht="39.9" customHeight="1">
      <c r="A74" s="138" t="s">
        <v>31</v>
      </c>
      <c r="B74" s="461" t="s">
        <v>205</v>
      </c>
      <c r="C74" s="461"/>
      <c r="D74" s="315">
        <v>2</v>
      </c>
      <c r="E74" s="467" t="s">
        <v>203</v>
      </c>
      <c r="F74" s="467"/>
      <c r="G74" s="452" t="s">
        <v>204</v>
      </c>
      <c r="H74" s="452"/>
      <c r="I74" s="146" t="s">
        <v>191</v>
      </c>
      <c r="J74" s="147" t="s">
        <v>65</v>
      </c>
    </row>
    <row r="75" spans="1:10" ht="50.4" customHeight="1" thickBot="1">
      <c r="A75" s="82" t="s">
        <v>207</v>
      </c>
      <c r="B75" s="463" t="s">
        <v>209</v>
      </c>
      <c r="C75" s="463"/>
      <c r="D75" s="83">
        <v>1</v>
      </c>
      <c r="E75" s="474" t="s">
        <v>208</v>
      </c>
      <c r="F75" s="474"/>
      <c r="G75" s="463"/>
      <c r="H75" s="463"/>
      <c r="I75" s="116" t="s">
        <v>191</v>
      </c>
      <c r="J75" s="117" t="s">
        <v>191</v>
      </c>
    </row>
    <row r="76" spans="1:10" ht="18.600000000000001" thickBot="1">
      <c r="A76" s="495" t="s">
        <v>47</v>
      </c>
      <c r="B76" s="496"/>
      <c r="C76" s="496"/>
      <c r="D76" s="496"/>
      <c r="E76" s="496"/>
      <c r="F76" s="496"/>
      <c r="G76" s="496"/>
      <c r="H76" s="496"/>
      <c r="I76" s="496"/>
      <c r="J76" s="497"/>
    </row>
    <row r="77" spans="1:10" ht="36.6" thickBot="1">
      <c r="A77" s="105" t="s">
        <v>155</v>
      </c>
      <c r="B77" s="536" t="s">
        <v>156</v>
      </c>
      <c r="C77" s="537"/>
      <c r="D77" s="27">
        <v>1</v>
      </c>
      <c r="E77" s="570"/>
      <c r="F77" s="570"/>
      <c r="G77" s="570"/>
      <c r="H77" s="570"/>
      <c r="I77" s="116" t="s">
        <v>191</v>
      </c>
      <c r="J77" s="117" t="s">
        <v>191</v>
      </c>
    </row>
    <row r="78" spans="1:10" ht="39.9" customHeight="1" thickBot="1">
      <c r="A78" s="495" t="str">
        <f>'[1]FEUILLE DE REFERENCE'!A88:J88</f>
        <v>FINITIONS / REVETEMENT / PROTECTIONS</v>
      </c>
      <c r="B78" s="496"/>
      <c r="C78" s="496"/>
      <c r="D78" s="496"/>
      <c r="E78" s="496"/>
      <c r="F78" s="496"/>
      <c r="G78" s="496"/>
      <c r="H78" s="496"/>
      <c r="I78" s="496"/>
      <c r="J78" s="497"/>
    </row>
    <row r="79" spans="1:10" ht="73.8" customHeight="1" thickBot="1">
      <c r="A79" s="249" t="s">
        <v>297</v>
      </c>
      <c r="B79" s="578" t="s">
        <v>157</v>
      </c>
      <c r="C79" s="578"/>
      <c r="D79" s="102">
        <v>1</v>
      </c>
      <c r="E79" s="579" t="s">
        <v>298</v>
      </c>
      <c r="F79" s="580"/>
      <c r="G79" s="577"/>
      <c r="H79" s="577"/>
      <c r="I79" s="276" t="s">
        <v>191</v>
      </c>
      <c r="J79" s="277" t="s">
        <v>191</v>
      </c>
    </row>
    <row r="80" spans="1:10" ht="39.9" customHeight="1" thickBot="1">
      <c r="A80" s="495" t="str">
        <f>'[1]FEUILLE DE REFERENCE'!A91:J91</f>
        <v>FLUIDES MEDICAUX</v>
      </c>
      <c r="B80" s="496"/>
      <c r="C80" s="496"/>
      <c r="D80" s="496"/>
      <c r="E80" s="496"/>
      <c r="F80" s="496"/>
      <c r="G80" s="496"/>
      <c r="H80" s="496"/>
      <c r="I80" s="496"/>
      <c r="J80" s="497"/>
    </row>
    <row r="81" spans="1:10" ht="31.8" customHeight="1" thickBot="1">
      <c r="A81" s="32"/>
      <c r="B81" s="574"/>
      <c r="C81" s="574"/>
      <c r="D81" s="74"/>
      <c r="E81" s="575"/>
      <c r="F81" s="575"/>
      <c r="G81" s="575"/>
      <c r="H81" s="575"/>
      <c r="I81" s="278"/>
      <c r="J81" s="279"/>
    </row>
    <row r="82" spans="1:10" ht="39.9" customHeight="1" thickBot="1">
      <c r="A82" s="504" t="str">
        <f>'[1]FEUILLE DE REFERENCE'!A94:J94</f>
        <v>TRAITEMENT DE L'AIR / CHAUFFAGE</v>
      </c>
      <c r="B82" s="478"/>
      <c r="C82" s="478"/>
      <c r="D82" s="478"/>
      <c r="E82" s="478"/>
      <c r="F82" s="478"/>
      <c r="G82" s="478"/>
      <c r="H82" s="478"/>
      <c r="I82" s="478"/>
      <c r="J82" s="479"/>
    </row>
    <row r="83" spans="1:10" ht="51" customHeight="1" thickBot="1">
      <c r="A83" s="249" t="s">
        <v>301</v>
      </c>
      <c r="B83" s="576" t="s">
        <v>299</v>
      </c>
      <c r="C83" s="576"/>
      <c r="D83" s="280"/>
      <c r="E83" s="577" t="s">
        <v>300</v>
      </c>
      <c r="F83" s="577"/>
      <c r="G83" s="577"/>
      <c r="H83" s="577"/>
      <c r="I83" s="276" t="s">
        <v>191</v>
      </c>
      <c r="J83" s="277" t="s">
        <v>191</v>
      </c>
    </row>
    <row r="84" spans="1:10" ht="18.600000000000001" thickBot="1">
      <c r="A84" s="495" t="str">
        <f>'[1]FEUILLE DE REFERENCE'!A97:J97</f>
        <v>DIVERS (radioprotection,…)</v>
      </c>
      <c r="B84" s="496"/>
      <c r="C84" s="496"/>
      <c r="D84" s="496"/>
      <c r="E84" s="496"/>
      <c r="F84" s="496"/>
      <c r="G84" s="496"/>
      <c r="H84" s="496"/>
      <c r="I84" s="496"/>
      <c r="J84" s="497"/>
    </row>
    <row r="85" spans="1:10" ht="18.600000000000001" thickBot="1">
      <c r="A85" s="32"/>
      <c r="B85" s="574"/>
      <c r="C85" s="574"/>
      <c r="D85" s="74"/>
      <c r="E85" s="575"/>
      <c r="F85" s="575"/>
      <c r="G85" s="575"/>
      <c r="H85" s="575"/>
      <c r="I85" s="278"/>
      <c r="J85" s="279"/>
    </row>
  </sheetData>
  <mergeCells count="126">
    <mergeCell ref="A84:J84"/>
    <mergeCell ref="B85:C85"/>
    <mergeCell ref="E85:F85"/>
    <mergeCell ref="G85:H85"/>
    <mergeCell ref="A80:J80"/>
    <mergeCell ref="B81:C81"/>
    <mergeCell ref="E81:F81"/>
    <mergeCell ref="G81:H81"/>
    <mergeCell ref="A82:J82"/>
    <mergeCell ref="B83:C83"/>
    <mergeCell ref="E83:F83"/>
    <mergeCell ref="G83:H83"/>
    <mergeCell ref="A76:J76"/>
    <mergeCell ref="B77:C77"/>
    <mergeCell ref="E77:F77"/>
    <mergeCell ref="G77:H77"/>
    <mergeCell ref="A78:J78"/>
    <mergeCell ref="B79:C79"/>
    <mergeCell ref="E79:F79"/>
    <mergeCell ref="G79:H79"/>
    <mergeCell ref="B74:C74"/>
    <mergeCell ref="E74:F74"/>
    <mergeCell ref="G74:H74"/>
    <mergeCell ref="B75:C75"/>
    <mergeCell ref="E75:F75"/>
    <mergeCell ref="G75:H75"/>
    <mergeCell ref="A70:J70"/>
    <mergeCell ref="B71:C71"/>
    <mergeCell ref="E71:F71"/>
    <mergeCell ref="G71:H71"/>
    <mergeCell ref="A72:J72"/>
    <mergeCell ref="B73:C73"/>
    <mergeCell ref="E73:F73"/>
    <mergeCell ref="G73:H73"/>
    <mergeCell ref="B67:C67"/>
    <mergeCell ref="E67:F67"/>
    <mergeCell ref="G67:H67"/>
    <mergeCell ref="B68:C68"/>
    <mergeCell ref="E68:F68"/>
    <mergeCell ref="B69:C69"/>
    <mergeCell ref="E69:F69"/>
    <mergeCell ref="G69:H69"/>
    <mergeCell ref="A64:J64"/>
    <mergeCell ref="B65:C65"/>
    <mergeCell ref="E65:F65"/>
    <mergeCell ref="G65:H65"/>
    <mergeCell ref="B66:C66"/>
    <mergeCell ref="E66:F66"/>
    <mergeCell ref="G66:H66"/>
    <mergeCell ref="B58:H58"/>
    <mergeCell ref="B59:H59"/>
    <mergeCell ref="B60:H60"/>
    <mergeCell ref="A62:J62"/>
    <mergeCell ref="B63:C63"/>
    <mergeCell ref="E63:F63"/>
    <mergeCell ref="G63:H63"/>
    <mergeCell ref="B56:C56"/>
    <mergeCell ref="E56:F56"/>
    <mergeCell ref="G56:H56"/>
    <mergeCell ref="B57:C57"/>
    <mergeCell ref="E57:F57"/>
    <mergeCell ref="G57:H57"/>
    <mergeCell ref="B54:C54"/>
    <mergeCell ref="E54:F54"/>
    <mergeCell ref="G54:H54"/>
    <mergeCell ref="B55:C55"/>
    <mergeCell ref="E55:F55"/>
    <mergeCell ref="G55:H55"/>
    <mergeCell ref="B52:C52"/>
    <mergeCell ref="E52:F52"/>
    <mergeCell ref="G52:H52"/>
    <mergeCell ref="B53:C53"/>
    <mergeCell ref="E53:F53"/>
    <mergeCell ref="G53:H53"/>
    <mergeCell ref="B50:C50"/>
    <mergeCell ref="E50:F50"/>
    <mergeCell ref="G50:H50"/>
    <mergeCell ref="B51:C51"/>
    <mergeCell ref="E51:F51"/>
    <mergeCell ref="G51:H51"/>
    <mergeCell ref="B47:C47"/>
    <mergeCell ref="E47:F47"/>
    <mergeCell ref="G47:H47"/>
    <mergeCell ref="B48:C48"/>
    <mergeCell ref="E48:F48"/>
    <mergeCell ref="G48:H49"/>
    <mergeCell ref="B49:C49"/>
    <mergeCell ref="E49:F49"/>
    <mergeCell ref="B45:C45"/>
    <mergeCell ref="E45:F45"/>
    <mergeCell ref="G45:H45"/>
    <mergeCell ref="B46:C46"/>
    <mergeCell ref="E46:F46"/>
    <mergeCell ref="G46:H46"/>
    <mergeCell ref="B43:C43"/>
    <mergeCell ref="E43:F43"/>
    <mergeCell ref="G43:H43"/>
    <mergeCell ref="B44:C44"/>
    <mergeCell ref="E44:F44"/>
    <mergeCell ref="G44:H44"/>
    <mergeCell ref="B38:H38"/>
    <mergeCell ref="B40:C40"/>
    <mergeCell ref="E40:F40"/>
    <mergeCell ref="G40:H40"/>
    <mergeCell ref="A41:J41"/>
    <mergeCell ref="B42:C42"/>
    <mergeCell ref="E42:F42"/>
    <mergeCell ref="G42:H42"/>
    <mergeCell ref="B35:F35"/>
    <mergeCell ref="B36:H36"/>
    <mergeCell ref="B37:H37"/>
    <mergeCell ref="A9:B10"/>
    <mergeCell ref="C9:J10"/>
    <mergeCell ref="A11:B12"/>
    <mergeCell ref="C11:J12"/>
    <mergeCell ref="A13:B14"/>
    <mergeCell ref="C13:J14"/>
    <mergeCell ref="B1:F1"/>
    <mergeCell ref="B2:H2"/>
    <mergeCell ref="B3:H3"/>
    <mergeCell ref="B4:H4"/>
    <mergeCell ref="A6:B8"/>
    <mergeCell ref="C6:J8"/>
    <mergeCell ref="C16:G16"/>
    <mergeCell ref="D33:E33"/>
    <mergeCell ref="D34:E34"/>
  </mergeCells>
  <printOptions horizontalCentered="1" verticalCentered="1"/>
  <pageMargins left="0.23622047244094491" right="0.23622047244094491" top="0.74803149606299213" bottom="0.74803149606299213" header="0.31496062992125984" footer="0.31496062992125984"/>
  <pageSetup paperSize="9" scale="49" orientation="portrait" r:id="rId1"/>
  <headerFooter>
    <oddFooter>&amp;C&amp;Z&amp;F</oddFooter>
  </headerFooter>
  <rowBreaks count="2" manualBreakCount="2">
    <brk id="35" max="9" man="1"/>
    <brk id="57"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79"/>
  <sheetViews>
    <sheetView view="pageBreakPreview" topLeftCell="A16" zoomScale="55" zoomScaleNormal="55" zoomScaleSheetLayoutView="55" zoomScalePageLayoutView="55" workbookViewId="0">
      <selection activeCell="F28" sqref="F28"/>
    </sheetView>
  </sheetViews>
  <sheetFormatPr baseColWidth="10" defaultRowHeight="14.4"/>
  <cols>
    <col min="1" max="1" width="21.44140625" style="121" customWidth="1"/>
    <col min="2" max="3" width="20.6640625" style="121" customWidth="1"/>
    <col min="4" max="4" width="7.6640625" style="121" bestFit="1" customWidth="1"/>
    <col min="5" max="8" width="20.6640625" style="121" customWidth="1"/>
    <col min="9" max="10" width="11.5546875" style="121"/>
    <col min="11" max="17" width="11.44140625" style="121" customWidth="1"/>
    <col min="18" max="256" width="11.5546875" style="121"/>
    <col min="257" max="257" width="21.44140625" style="121" customWidth="1"/>
    <col min="258" max="259" width="20.6640625" style="121" customWidth="1"/>
    <col min="260" max="260" width="7.6640625" style="121" bestFit="1" customWidth="1"/>
    <col min="261" max="264" width="20.6640625" style="121" customWidth="1"/>
    <col min="265" max="266" width="11.5546875" style="121"/>
    <col min="267" max="273" width="11.44140625" style="121" customWidth="1"/>
    <col min="274" max="512" width="11.5546875" style="121"/>
    <col min="513" max="513" width="21.44140625" style="121" customWidth="1"/>
    <col min="514" max="515" width="20.6640625" style="121" customWidth="1"/>
    <col min="516" max="516" width="7.6640625" style="121" bestFit="1" customWidth="1"/>
    <col min="517" max="520" width="20.6640625" style="121" customWidth="1"/>
    <col min="521" max="522" width="11.5546875" style="121"/>
    <col min="523" max="529" width="11.44140625" style="121" customWidth="1"/>
    <col min="530" max="768" width="11.5546875" style="121"/>
    <col min="769" max="769" width="21.44140625" style="121" customWidth="1"/>
    <col min="770" max="771" width="20.6640625" style="121" customWidth="1"/>
    <col min="772" max="772" width="7.6640625" style="121" bestFit="1" customWidth="1"/>
    <col min="773" max="776" width="20.6640625" style="121" customWidth="1"/>
    <col min="777" max="778" width="11.5546875" style="121"/>
    <col min="779" max="785" width="11.44140625" style="121" customWidth="1"/>
    <col min="786" max="1024" width="11.5546875" style="121"/>
    <col min="1025" max="1025" width="21.44140625" style="121" customWidth="1"/>
    <col min="1026" max="1027" width="20.6640625" style="121" customWidth="1"/>
    <col min="1028" max="1028" width="7.6640625" style="121" bestFit="1" customWidth="1"/>
    <col min="1029" max="1032" width="20.6640625" style="121" customWidth="1"/>
    <col min="1033" max="1034" width="11.5546875" style="121"/>
    <col min="1035" max="1041" width="11.44140625" style="121" customWidth="1"/>
    <col min="1042" max="1280" width="11.5546875" style="121"/>
    <col min="1281" max="1281" width="21.44140625" style="121" customWidth="1"/>
    <col min="1282" max="1283" width="20.6640625" style="121" customWidth="1"/>
    <col min="1284" max="1284" width="7.6640625" style="121" bestFit="1" customWidth="1"/>
    <col min="1285" max="1288" width="20.6640625" style="121" customWidth="1"/>
    <col min="1289" max="1290" width="11.5546875" style="121"/>
    <col min="1291" max="1297" width="11.44140625" style="121" customWidth="1"/>
    <col min="1298" max="1536" width="11.5546875" style="121"/>
    <col min="1537" max="1537" width="21.44140625" style="121" customWidth="1"/>
    <col min="1538" max="1539" width="20.6640625" style="121" customWidth="1"/>
    <col min="1540" max="1540" width="7.6640625" style="121" bestFit="1" customWidth="1"/>
    <col min="1541" max="1544" width="20.6640625" style="121" customWidth="1"/>
    <col min="1545" max="1546" width="11.5546875" style="121"/>
    <col min="1547" max="1553" width="11.44140625" style="121" customWidth="1"/>
    <col min="1554" max="1792" width="11.5546875" style="121"/>
    <col min="1793" max="1793" width="21.44140625" style="121" customWidth="1"/>
    <col min="1794" max="1795" width="20.6640625" style="121" customWidth="1"/>
    <col min="1796" max="1796" width="7.6640625" style="121" bestFit="1" customWidth="1"/>
    <col min="1797" max="1800" width="20.6640625" style="121" customWidth="1"/>
    <col min="1801" max="1802" width="11.5546875" style="121"/>
    <col min="1803" max="1809" width="11.44140625" style="121" customWidth="1"/>
    <col min="1810" max="2048" width="11.5546875" style="121"/>
    <col min="2049" max="2049" width="21.44140625" style="121" customWidth="1"/>
    <col min="2050" max="2051" width="20.6640625" style="121" customWidth="1"/>
    <col min="2052" max="2052" width="7.6640625" style="121" bestFit="1" customWidth="1"/>
    <col min="2053" max="2056" width="20.6640625" style="121" customWidth="1"/>
    <col min="2057" max="2058" width="11.5546875" style="121"/>
    <col min="2059" max="2065" width="11.44140625" style="121" customWidth="1"/>
    <col min="2066" max="2304" width="11.5546875" style="121"/>
    <col min="2305" max="2305" width="21.44140625" style="121" customWidth="1"/>
    <col min="2306" max="2307" width="20.6640625" style="121" customWidth="1"/>
    <col min="2308" max="2308" width="7.6640625" style="121" bestFit="1" customWidth="1"/>
    <col min="2309" max="2312" width="20.6640625" style="121" customWidth="1"/>
    <col min="2313" max="2314" width="11.5546875" style="121"/>
    <col min="2315" max="2321" width="11.44140625" style="121" customWidth="1"/>
    <col min="2322" max="2560" width="11.5546875" style="121"/>
    <col min="2561" max="2561" width="21.44140625" style="121" customWidth="1"/>
    <col min="2562" max="2563" width="20.6640625" style="121" customWidth="1"/>
    <col min="2564" max="2564" width="7.6640625" style="121" bestFit="1" customWidth="1"/>
    <col min="2565" max="2568" width="20.6640625" style="121" customWidth="1"/>
    <col min="2569" max="2570" width="11.5546875" style="121"/>
    <col min="2571" max="2577" width="11.44140625" style="121" customWidth="1"/>
    <col min="2578" max="2816" width="11.5546875" style="121"/>
    <col min="2817" max="2817" width="21.44140625" style="121" customWidth="1"/>
    <col min="2818" max="2819" width="20.6640625" style="121" customWidth="1"/>
    <col min="2820" max="2820" width="7.6640625" style="121" bestFit="1" customWidth="1"/>
    <col min="2821" max="2824" width="20.6640625" style="121" customWidth="1"/>
    <col min="2825" max="2826" width="11.5546875" style="121"/>
    <col min="2827" max="2833" width="11.44140625" style="121" customWidth="1"/>
    <col min="2834" max="3072" width="11.5546875" style="121"/>
    <col min="3073" max="3073" width="21.44140625" style="121" customWidth="1"/>
    <col min="3074" max="3075" width="20.6640625" style="121" customWidth="1"/>
    <col min="3076" max="3076" width="7.6640625" style="121" bestFit="1" customWidth="1"/>
    <col min="3077" max="3080" width="20.6640625" style="121" customWidth="1"/>
    <col min="3081" max="3082" width="11.5546875" style="121"/>
    <col min="3083" max="3089" width="11.44140625" style="121" customWidth="1"/>
    <col min="3090" max="3328" width="11.5546875" style="121"/>
    <col min="3329" max="3329" width="21.44140625" style="121" customWidth="1"/>
    <col min="3330" max="3331" width="20.6640625" style="121" customWidth="1"/>
    <col min="3332" max="3332" width="7.6640625" style="121" bestFit="1" customWidth="1"/>
    <col min="3333" max="3336" width="20.6640625" style="121" customWidth="1"/>
    <col min="3337" max="3338" width="11.5546875" style="121"/>
    <col min="3339" max="3345" width="11.44140625" style="121" customWidth="1"/>
    <col min="3346" max="3584" width="11.5546875" style="121"/>
    <col min="3585" max="3585" width="21.44140625" style="121" customWidth="1"/>
    <col min="3586" max="3587" width="20.6640625" style="121" customWidth="1"/>
    <col min="3588" max="3588" width="7.6640625" style="121" bestFit="1" customWidth="1"/>
    <col min="3589" max="3592" width="20.6640625" style="121" customWidth="1"/>
    <col min="3593" max="3594" width="11.5546875" style="121"/>
    <col min="3595" max="3601" width="11.44140625" style="121" customWidth="1"/>
    <col min="3602" max="3840" width="11.5546875" style="121"/>
    <col min="3841" max="3841" width="21.44140625" style="121" customWidth="1"/>
    <col min="3842" max="3843" width="20.6640625" style="121" customWidth="1"/>
    <col min="3844" max="3844" width="7.6640625" style="121" bestFit="1" customWidth="1"/>
    <col min="3845" max="3848" width="20.6640625" style="121" customWidth="1"/>
    <col min="3849" max="3850" width="11.5546875" style="121"/>
    <col min="3851" max="3857" width="11.44140625" style="121" customWidth="1"/>
    <col min="3858" max="4096" width="11.5546875" style="121"/>
    <col min="4097" max="4097" width="21.44140625" style="121" customWidth="1"/>
    <col min="4098" max="4099" width="20.6640625" style="121" customWidth="1"/>
    <col min="4100" max="4100" width="7.6640625" style="121" bestFit="1" customWidth="1"/>
    <col min="4101" max="4104" width="20.6640625" style="121" customWidth="1"/>
    <col min="4105" max="4106" width="11.5546875" style="121"/>
    <col min="4107" max="4113" width="11.44140625" style="121" customWidth="1"/>
    <col min="4114" max="4352" width="11.5546875" style="121"/>
    <col min="4353" max="4353" width="21.44140625" style="121" customWidth="1"/>
    <col min="4354" max="4355" width="20.6640625" style="121" customWidth="1"/>
    <col min="4356" max="4356" width="7.6640625" style="121" bestFit="1" customWidth="1"/>
    <col min="4357" max="4360" width="20.6640625" style="121" customWidth="1"/>
    <col min="4361" max="4362" width="11.5546875" style="121"/>
    <col min="4363" max="4369" width="11.44140625" style="121" customWidth="1"/>
    <col min="4370" max="4608" width="11.5546875" style="121"/>
    <col min="4609" max="4609" width="21.44140625" style="121" customWidth="1"/>
    <col min="4610" max="4611" width="20.6640625" style="121" customWidth="1"/>
    <col min="4612" max="4612" width="7.6640625" style="121" bestFit="1" customWidth="1"/>
    <col min="4613" max="4616" width="20.6640625" style="121" customWidth="1"/>
    <col min="4617" max="4618" width="11.5546875" style="121"/>
    <col min="4619" max="4625" width="11.44140625" style="121" customWidth="1"/>
    <col min="4626" max="4864" width="11.5546875" style="121"/>
    <col min="4865" max="4865" width="21.44140625" style="121" customWidth="1"/>
    <col min="4866" max="4867" width="20.6640625" style="121" customWidth="1"/>
    <col min="4868" max="4868" width="7.6640625" style="121" bestFit="1" customWidth="1"/>
    <col min="4869" max="4872" width="20.6640625" style="121" customWidth="1"/>
    <col min="4873" max="4874" width="11.5546875" style="121"/>
    <col min="4875" max="4881" width="11.44140625" style="121" customWidth="1"/>
    <col min="4882" max="5120" width="11.5546875" style="121"/>
    <col min="5121" max="5121" width="21.44140625" style="121" customWidth="1"/>
    <col min="5122" max="5123" width="20.6640625" style="121" customWidth="1"/>
    <col min="5124" max="5124" width="7.6640625" style="121" bestFit="1" customWidth="1"/>
    <col min="5125" max="5128" width="20.6640625" style="121" customWidth="1"/>
    <col min="5129" max="5130" width="11.5546875" style="121"/>
    <col min="5131" max="5137" width="11.44140625" style="121" customWidth="1"/>
    <col min="5138" max="5376" width="11.5546875" style="121"/>
    <col min="5377" max="5377" width="21.44140625" style="121" customWidth="1"/>
    <col min="5378" max="5379" width="20.6640625" style="121" customWidth="1"/>
    <col min="5380" max="5380" width="7.6640625" style="121" bestFit="1" customWidth="1"/>
    <col min="5381" max="5384" width="20.6640625" style="121" customWidth="1"/>
    <col min="5385" max="5386" width="11.5546875" style="121"/>
    <col min="5387" max="5393" width="11.44140625" style="121" customWidth="1"/>
    <col min="5394" max="5632" width="11.5546875" style="121"/>
    <col min="5633" max="5633" width="21.44140625" style="121" customWidth="1"/>
    <col min="5634" max="5635" width="20.6640625" style="121" customWidth="1"/>
    <col min="5636" max="5636" width="7.6640625" style="121" bestFit="1" customWidth="1"/>
    <col min="5637" max="5640" width="20.6640625" style="121" customWidth="1"/>
    <col min="5641" max="5642" width="11.5546875" style="121"/>
    <col min="5643" max="5649" width="11.44140625" style="121" customWidth="1"/>
    <col min="5650" max="5888" width="11.5546875" style="121"/>
    <col min="5889" max="5889" width="21.44140625" style="121" customWidth="1"/>
    <col min="5890" max="5891" width="20.6640625" style="121" customWidth="1"/>
    <col min="5892" max="5892" width="7.6640625" style="121" bestFit="1" customWidth="1"/>
    <col min="5893" max="5896" width="20.6640625" style="121" customWidth="1"/>
    <col min="5897" max="5898" width="11.5546875" style="121"/>
    <col min="5899" max="5905" width="11.44140625" style="121" customWidth="1"/>
    <col min="5906" max="6144" width="11.5546875" style="121"/>
    <col min="6145" max="6145" width="21.44140625" style="121" customWidth="1"/>
    <col min="6146" max="6147" width="20.6640625" style="121" customWidth="1"/>
    <col min="6148" max="6148" width="7.6640625" style="121" bestFit="1" customWidth="1"/>
    <col min="6149" max="6152" width="20.6640625" style="121" customWidth="1"/>
    <col min="6153" max="6154" width="11.5546875" style="121"/>
    <col min="6155" max="6161" width="11.44140625" style="121" customWidth="1"/>
    <col min="6162" max="6400" width="11.5546875" style="121"/>
    <col min="6401" max="6401" width="21.44140625" style="121" customWidth="1"/>
    <col min="6402" max="6403" width="20.6640625" style="121" customWidth="1"/>
    <col min="6404" max="6404" width="7.6640625" style="121" bestFit="1" customWidth="1"/>
    <col min="6405" max="6408" width="20.6640625" style="121" customWidth="1"/>
    <col min="6409" max="6410" width="11.5546875" style="121"/>
    <col min="6411" max="6417" width="11.44140625" style="121" customWidth="1"/>
    <col min="6418" max="6656" width="11.5546875" style="121"/>
    <col min="6657" max="6657" width="21.44140625" style="121" customWidth="1"/>
    <col min="6658" max="6659" width="20.6640625" style="121" customWidth="1"/>
    <col min="6660" max="6660" width="7.6640625" style="121" bestFit="1" customWidth="1"/>
    <col min="6661" max="6664" width="20.6640625" style="121" customWidth="1"/>
    <col min="6665" max="6666" width="11.5546875" style="121"/>
    <col min="6667" max="6673" width="11.44140625" style="121" customWidth="1"/>
    <col min="6674" max="6912" width="11.5546875" style="121"/>
    <col min="6913" max="6913" width="21.44140625" style="121" customWidth="1"/>
    <col min="6914" max="6915" width="20.6640625" style="121" customWidth="1"/>
    <col min="6916" max="6916" width="7.6640625" style="121" bestFit="1" customWidth="1"/>
    <col min="6917" max="6920" width="20.6640625" style="121" customWidth="1"/>
    <col min="6921" max="6922" width="11.5546875" style="121"/>
    <col min="6923" max="6929" width="11.44140625" style="121" customWidth="1"/>
    <col min="6930" max="7168" width="11.5546875" style="121"/>
    <col min="7169" max="7169" width="21.44140625" style="121" customWidth="1"/>
    <col min="7170" max="7171" width="20.6640625" style="121" customWidth="1"/>
    <col min="7172" max="7172" width="7.6640625" style="121" bestFit="1" customWidth="1"/>
    <col min="7173" max="7176" width="20.6640625" style="121" customWidth="1"/>
    <col min="7177" max="7178" width="11.5546875" style="121"/>
    <col min="7179" max="7185" width="11.44140625" style="121" customWidth="1"/>
    <col min="7186" max="7424" width="11.5546875" style="121"/>
    <col min="7425" max="7425" width="21.44140625" style="121" customWidth="1"/>
    <col min="7426" max="7427" width="20.6640625" style="121" customWidth="1"/>
    <col min="7428" max="7428" width="7.6640625" style="121" bestFit="1" customWidth="1"/>
    <col min="7429" max="7432" width="20.6640625" style="121" customWidth="1"/>
    <col min="7433" max="7434" width="11.5546875" style="121"/>
    <col min="7435" max="7441" width="11.44140625" style="121" customWidth="1"/>
    <col min="7442" max="7680" width="11.5546875" style="121"/>
    <col min="7681" max="7681" width="21.44140625" style="121" customWidth="1"/>
    <col min="7682" max="7683" width="20.6640625" style="121" customWidth="1"/>
    <col min="7684" max="7684" width="7.6640625" style="121" bestFit="1" customWidth="1"/>
    <col min="7685" max="7688" width="20.6640625" style="121" customWidth="1"/>
    <col min="7689" max="7690" width="11.5546875" style="121"/>
    <col min="7691" max="7697" width="11.44140625" style="121" customWidth="1"/>
    <col min="7698" max="7936" width="11.5546875" style="121"/>
    <col min="7937" max="7937" width="21.44140625" style="121" customWidth="1"/>
    <col min="7938" max="7939" width="20.6640625" style="121" customWidth="1"/>
    <col min="7940" max="7940" width="7.6640625" style="121" bestFit="1" customWidth="1"/>
    <col min="7941" max="7944" width="20.6640625" style="121" customWidth="1"/>
    <col min="7945" max="7946" width="11.5546875" style="121"/>
    <col min="7947" max="7953" width="11.44140625" style="121" customWidth="1"/>
    <col min="7954" max="8192" width="11.5546875" style="121"/>
    <col min="8193" max="8193" width="21.44140625" style="121" customWidth="1"/>
    <col min="8194" max="8195" width="20.6640625" style="121" customWidth="1"/>
    <col min="8196" max="8196" width="7.6640625" style="121" bestFit="1" customWidth="1"/>
    <col min="8197" max="8200" width="20.6640625" style="121" customWidth="1"/>
    <col min="8201" max="8202" width="11.5546875" style="121"/>
    <col min="8203" max="8209" width="11.44140625" style="121" customWidth="1"/>
    <col min="8210" max="8448" width="11.5546875" style="121"/>
    <col min="8449" max="8449" width="21.44140625" style="121" customWidth="1"/>
    <col min="8450" max="8451" width="20.6640625" style="121" customWidth="1"/>
    <col min="8452" max="8452" width="7.6640625" style="121" bestFit="1" customWidth="1"/>
    <col min="8453" max="8456" width="20.6640625" style="121" customWidth="1"/>
    <col min="8457" max="8458" width="11.5546875" style="121"/>
    <col min="8459" max="8465" width="11.44140625" style="121" customWidth="1"/>
    <col min="8466" max="8704" width="11.5546875" style="121"/>
    <col min="8705" max="8705" width="21.44140625" style="121" customWidth="1"/>
    <col min="8706" max="8707" width="20.6640625" style="121" customWidth="1"/>
    <col min="8708" max="8708" width="7.6640625" style="121" bestFit="1" customWidth="1"/>
    <col min="8709" max="8712" width="20.6640625" style="121" customWidth="1"/>
    <col min="8713" max="8714" width="11.5546875" style="121"/>
    <col min="8715" max="8721" width="11.44140625" style="121" customWidth="1"/>
    <col min="8722" max="8960" width="11.5546875" style="121"/>
    <col min="8961" max="8961" width="21.44140625" style="121" customWidth="1"/>
    <col min="8962" max="8963" width="20.6640625" style="121" customWidth="1"/>
    <col min="8964" max="8964" width="7.6640625" style="121" bestFit="1" customWidth="1"/>
    <col min="8965" max="8968" width="20.6640625" style="121" customWidth="1"/>
    <col min="8969" max="8970" width="11.5546875" style="121"/>
    <col min="8971" max="8977" width="11.44140625" style="121" customWidth="1"/>
    <col min="8978" max="9216" width="11.5546875" style="121"/>
    <col min="9217" max="9217" width="21.44140625" style="121" customWidth="1"/>
    <col min="9218" max="9219" width="20.6640625" style="121" customWidth="1"/>
    <col min="9220" max="9220" width="7.6640625" style="121" bestFit="1" customWidth="1"/>
    <col min="9221" max="9224" width="20.6640625" style="121" customWidth="1"/>
    <col min="9225" max="9226" width="11.5546875" style="121"/>
    <col min="9227" max="9233" width="11.44140625" style="121" customWidth="1"/>
    <col min="9234" max="9472" width="11.5546875" style="121"/>
    <col min="9473" max="9473" width="21.44140625" style="121" customWidth="1"/>
    <col min="9474" max="9475" width="20.6640625" style="121" customWidth="1"/>
    <col min="9476" max="9476" width="7.6640625" style="121" bestFit="1" customWidth="1"/>
    <col min="9477" max="9480" width="20.6640625" style="121" customWidth="1"/>
    <col min="9481" max="9482" width="11.5546875" style="121"/>
    <col min="9483" max="9489" width="11.44140625" style="121" customWidth="1"/>
    <col min="9490" max="9728" width="11.5546875" style="121"/>
    <col min="9729" max="9729" width="21.44140625" style="121" customWidth="1"/>
    <col min="9730" max="9731" width="20.6640625" style="121" customWidth="1"/>
    <col min="9732" max="9732" width="7.6640625" style="121" bestFit="1" customWidth="1"/>
    <col min="9733" max="9736" width="20.6640625" style="121" customWidth="1"/>
    <col min="9737" max="9738" width="11.5546875" style="121"/>
    <col min="9739" max="9745" width="11.44140625" style="121" customWidth="1"/>
    <col min="9746" max="9984" width="11.5546875" style="121"/>
    <col min="9985" max="9985" width="21.44140625" style="121" customWidth="1"/>
    <col min="9986" max="9987" width="20.6640625" style="121" customWidth="1"/>
    <col min="9988" max="9988" width="7.6640625" style="121" bestFit="1" customWidth="1"/>
    <col min="9989" max="9992" width="20.6640625" style="121" customWidth="1"/>
    <col min="9993" max="9994" width="11.5546875" style="121"/>
    <col min="9995" max="10001" width="11.44140625" style="121" customWidth="1"/>
    <col min="10002" max="10240" width="11.5546875" style="121"/>
    <col min="10241" max="10241" width="21.44140625" style="121" customWidth="1"/>
    <col min="10242" max="10243" width="20.6640625" style="121" customWidth="1"/>
    <col min="10244" max="10244" width="7.6640625" style="121" bestFit="1" customWidth="1"/>
    <col min="10245" max="10248" width="20.6640625" style="121" customWidth="1"/>
    <col min="10249" max="10250" width="11.5546875" style="121"/>
    <col min="10251" max="10257" width="11.44140625" style="121" customWidth="1"/>
    <col min="10258" max="10496" width="11.5546875" style="121"/>
    <col min="10497" max="10497" width="21.44140625" style="121" customWidth="1"/>
    <col min="10498" max="10499" width="20.6640625" style="121" customWidth="1"/>
    <col min="10500" max="10500" width="7.6640625" style="121" bestFit="1" customWidth="1"/>
    <col min="10501" max="10504" width="20.6640625" style="121" customWidth="1"/>
    <col min="10505" max="10506" width="11.5546875" style="121"/>
    <col min="10507" max="10513" width="11.44140625" style="121" customWidth="1"/>
    <col min="10514" max="10752" width="11.5546875" style="121"/>
    <col min="10753" max="10753" width="21.44140625" style="121" customWidth="1"/>
    <col min="10754" max="10755" width="20.6640625" style="121" customWidth="1"/>
    <col min="10756" max="10756" width="7.6640625" style="121" bestFit="1" customWidth="1"/>
    <col min="10757" max="10760" width="20.6640625" style="121" customWidth="1"/>
    <col min="10761" max="10762" width="11.5546875" style="121"/>
    <col min="10763" max="10769" width="11.44140625" style="121" customWidth="1"/>
    <col min="10770" max="11008" width="11.5546875" style="121"/>
    <col min="11009" max="11009" width="21.44140625" style="121" customWidth="1"/>
    <col min="11010" max="11011" width="20.6640625" style="121" customWidth="1"/>
    <col min="11012" max="11012" width="7.6640625" style="121" bestFit="1" customWidth="1"/>
    <col min="11013" max="11016" width="20.6640625" style="121" customWidth="1"/>
    <col min="11017" max="11018" width="11.5546875" style="121"/>
    <col min="11019" max="11025" width="11.44140625" style="121" customWidth="1"/>
    <col min="11026" max="11264" width="11.5546875" style="121"/>
    <col min="11265" max="11265" width="21.44140625" style="121" customWidth="1"/>
    <col min="11266" max="11267" width="20.6640625" style="121" customWidth="1"/>
    <col min="11268" max="11268" width="7.6640625" style="121" bestFit="1" customWidth="1"/>
    <col min="11269" max="11272" width="20.6640625" style="121" customWidth="1"/>
    <col min="11273" max="11274" width="11.5546875" style="121"/>
    <col min="11275" max="11281" width="11.44140625" style="121" customWidth="1"/>
    <col min="11282" max="11520" width="11.5546875" style="121"/>
    <col min="11521" max="11521" width="21.44140625" style="121" customWidth="1"/>
    <col min="11522" max="11523" width="20.6640625" style="121" customWidth="1"/>
    <col min="11524" max="11524" width="7.6640625" style="121" bestFit="1" customWidth="1"/>
    <col min="11525" max="11528" width="20.6640625" style="121" customWidth="1"/>
    <col min="11529" max="11530" width="11.5546875" style="121"/>
    <col min="11531" max="11537" width="11.44140625" style="121" customWidth="1"/>
    <col min="11538" max="11776" width="11.5546875" style="121"/>
    <col min="11777" max="11777" width="21.44140625" style="121" customWidth="1"/>
    <col min="11778" max="11779" width="20.6640625" style="121" customWidth="1"/>
    <col min="11780" max="11780" width="7.6640625" style="121" bestFit="1" customWidth="1"/>
    <col min="11781" max="11784" width="20.6640625" style="121" customWidth="1"/>
    <col min="11785" max="11786" width="11.5546875" style="121"/>
    <col min="11787" max="11793" width="11.44140625" style="121" customWidth="1"/>
    <col min="11794" max="12032" width="11.5546875" style="121"/>
    <col min="12033" max="12033" width="21.44140625" style="121" customWidth="1"/>
    <col min="12034" max="12035" width="20.6640625" style="121" customWidth="1"/>
    <col min="12036" max="12036" width="7.6640625" style="121" bestFit="1" customWidth="1"/>
    <col min="12037" max="12040" width="20.6640625" style="121" customWidth="1"/>
    <col min="12041" max="12042" width="11.5546875" style="121"/>
    <col min="12043" max="12049" width="11.44140625" style="121" customWidth="1"/>
    <col min="12050" max="12288" width="11.5546875" style="121"/>
    <col min="12289" max="12289" width="21.44140625" style="121" customWidth="1"/>
    <col min="12290" max="12291" width="20.6640625" style="121" customWidth="1"/>
    <col min="12292" max="12292" width="7.6640625" style="121" bestFit="1" customWidth="1"/>
    <col min="12293" max="12296" width="20.6640625" style="121" customWidth="1"/>
    <col min="12297" max="12298" width="11.5546875" style="121"/>
    <col min="12299" max="12305" width="11.44140625" style="121" customWidth="1"/>
    <col min="12306" max="12544" width="11.5546875" style="121"/>
    <col min="12545" max="12545" width="21.44140625" style="121" customWidth="1"/>
    <col min="12546" max="12547" width="20.6640625" style="121" customWidth="1"/>
    <col min="12548" max="12548" width="7.6640625" style="121" bestFit="1" customWidth="1"/>
    <col min="12549" max="12552" width="20.6640625" style="121" customWidth="1"/>
    <col min="12553" max="12554" width="11.5546875" style="121"/>
    <col min="12555" max="12561" width="11.44140625" style="121" customWidth="1"/>
    <col min="12562" max="12800" width="11.5546875" style="121"/>
    <col min="12801" max="12801" width="21.44140625" style="121" customWidth="1"/>
    <col min="12802" max="12803" width="20.6640625" style="121" customWidth="1"/>
    <col min="12804" max="12804" width="7.6640625" style="121" bestFit="1" customWidth="1"/>
    <col min="12805" max="12808" width="20.6640625" style="121" customWidth="1"/>
    <col min="12809" max="12810" width="11.5546875" style="121"/>
    <col min="12811" max="12817" width="11.44140625" style="121" customWidth="1"/>
    <col min="12818" max="13056" width="11.5546875" style="121"/>
    <col min="13057" max="13057" width="21.44140625" style="121" customWidth="1"/>
    <col min="13058" max="13059" width="20.6640625" style="121" customWidth="1"/>
    <col min="13060" max="13060" width="7.6640625" style="121" bestFit="1" customWidth="1"/>
    <col min="13061" max="13064" width="20.6640625" style="121" customWidth="1"/>
    <col min="13065" max="13066" width="11.5546875" style="121"/>
    <col min="13067" max="13073" width="11.44140625" style="121" customWidth="1"/>
    <col min="13074" max="13312" width="11.5546875" style="121"/>
    <col min="13313" max="13313" width="21.44140625" style="121" customWidth="1"/>
    <col min="13314" max="13315" width="20.6640625" style="121" customWidth="1"/>
    <col min="13316" max="13316" width="7.6640625" style="121" bestFit="1" customWidth="1"/>
    <col min="13317" max="13320" width="20.6640625" style="121" customWidth="1"/>
    <col min="13321" max="13322" width="11.5546875" style="121"/>
    <col min="13323" max="13329" width="11.44140625" style="121" customWidth="1"/>
    <col min="13330" max="13568" width="11.5546875" style="121"/>
    <col min="13569" max="13569" width="21.44140625" style="121" customWidth="1"/>
    <col min="13570" max="13571" width="20.6640625" style="121" customWidth="1"/>
    <col min="13572" max="13572" width="7.6640625" style="121" bestFit="1" customWidth="1"/>
    <col min="13573" max="13576" width="20.6640625" style="121" customWidth="1"/>
    <col min="13577" max="13578" width="11.5546875" style="121"/>
    <col min="13579" max="13585" width="11.44140625" style="121" customWidth="1"/>
    <col min="13586" max="13824" width="11.5546875" style="121"/>
    <col min="13825" max="13825" width="21.44140625" style="121" customWidth="1"/>
    <col min="13826" max="13827" width="20.6640625" style="121" customWidth="1"/>
    <col min="13828" max="13828" width="7.6640625" style="121" bestFit="1" customWidth="1"/>
    <col min="13829" max="13832" width="20.6640625" style="121" customWidth="1"/>
    <col min="13833" max="13834" width="11.5546875" style="121"/>
    <col min="13835" max="13841" width="11.44140625" style="121" customWidth="1"/>
    <col min="13842" max="14080" width="11.5546875" style="121"/>
    <col min="14081" max="14081" width="21.44140625" style="121" customWidth="1"/>
    <col min="14082" max="14083" width="20.6640625" style="121" customWidth="1"/>
    <col min="14084" max="14084" width="7.6640625" style="121" bestFit="1" customWidth="1"/>
    <col min="14085" max="14088" width="20.6640625" style="121" customWidth="1"/>
    <col min="14089" max="14090" width="11.5546875" style="121"/>
    <col min="14091" max="14097" width="11.44140625" style="121" customWidth="1"/>
    <col min="14098" max="14336" width="11.5546875" style="121"/>
    <col min="14337" max="14337" width="21.44140625" style="121" customWidth="1"/>
    <col min="14338" max="14339" width="20.6640625" style="121" customWidth="1"/>
    <col min="14340" max="14340" width="7.6640625" style="121" bestFit="1" customWidth="1"/>
    <col min="14341" max="14344" width="20.6640625" style="121" customWidth="1"/>
    <col min="14345" max="14346" width="11.5546875" style="121"/>
    <col min="14347" max="14353" width="11.44140625" style="121" customWidth="1"/>
    <col min="14354" max="14592" width="11.5546875" style="121"/>
    <col min="14593" max="14593" width="21.44140625" style="121" customWidth="1"/>
    <col min="14594" max="14595" width="20.6640625" style="121" customWidth="1"/>
    <col min="14596" max="14596" width="7.6640625" style="121" bestFit="1" customWidth="1"/>
    <col min="14597" max="14600" width="20.6640625" style="121" customWidth="1"/>
    <col min="14601" max="14602" width="11.5546875" style="121"/>
    <col min="14603" max="14609" width="11.44140625" style="121" customWidth="1"/>
    <col min="14610" max="14848" width="11.5546875" style="121"/>
    <col min="14849" max="14849" width="21.44140625" style="121" customWidth="1"/>
    <col min="14850" max="14851" width="20.6640625" style="121" customWidth="1"/>
    <col min="14852" max="14852" width="7.6640625" style="121" bestFit="1" customWidth="1"/>
    <col min="14853" max="14856" width="20.6640625" style="121" customWidth="1"/>
    <col min="14857" max="14858" width="11.5546875" style="121"/>
    <col min="14859" max="14865" width="11.44140625" style="121" customWidth="1"/>
    <col min="14866" max="15104" width="11.5546875" style="121"/>
    <col min="15105" max="15105" width="21.44140625" style="121" customWidth="1"/>
    <col min="15106" max="15107" width="20.6640625" style="121" customWidth="1"/>
    <col min="15108" max="15108" width="7.6640625" style="121" bestFit="1" customWidth="1"/>
    <col min="15109" max="15112" width="20.6640625" style="121" customWidth="1"/>
    <col min="15113" max="15114" width="11.5546875" style="121"/>
    <col min="15115" max="15121" width="11.44140625" style="121" customWidth="1"/>
    <col min="15122" max="15360" width="11.5546875" style="121"/>
    <col min="15361" max="15361" width="21.44140625" style="121" customWidth="1"/>
    <col min="15362" max="15363" width="20.6640625" style="121" customWidth="1"/>
    <col min="15364" max="15364" width="7.6640625" style="121" bestFit="1" customWidth="1"/>
    <col min="15365" max="15368" width="20.6640625" style="121" customWidth="1"/>
    <col min="15369" max="15370" width="11.5546875" style="121"/>
    <col min="15371" max="15377" width="11.44140625" style="121" customWidth="1"/>
    <col min="15378" max="15616" width="11.5546875" style="121"/>
    <col min="15617" max="15617" width="21.44140625" style="121" customWidth="1"/>
    <col min="15618" max="15619" width="20.6640625" style="121" customWidth="1"/>
    <col min="15620" max="15620" width="7.6640625" style="121" bestFit="1" customWidth="1"/>
    <col min="15621" max="15624" width="20.6640625" style="121" customWidth="1"/>
    <col min="15625" max="15626" width="11.5546875" style="121"/>
    <col min="15627" max="15633" width="11.44140625" style="121" customWidth="1"/>
    <col min="15634" max="15872" width="11.5546875" style="121"/>
    <col min="15873" max="15873" width="21.44140625" style="121" customWidth="1"/>
    <col min="15874" max="15875" width="20.6640625" style="121" customWidth="1"/>
    <col min="15876" max="15876" width="7.6640625" style="121" bestFit="1" customWidth="1"/>
    <col min="15877" max="15880" width="20.6640625" style="121" customWidth="1"/>
    <col min="15881" max="15882" width="11.5546875" style="121"/>
    <col min="15883" max="15889" width="11.44140625" style="121" customWidth="1"/>
    <col min="15890" max="16128" width="11.5546875" style="121"/>
    <col min="16129" max="16129" width="21.44140625" style="121" customWidth="1"/>
    <col min="16130" max="16131" width="20.6640625" style="121" customWidth="1"/>
    <col min="16132" max="16132" width="7.6640625" style="121" bestFit="1" customWidth="1"/>
    <col min="16133" max="16136" width="20.6640625" style="121" customWidth="1"/>
    <col min="16137" max="16138" width="11.5546875" style="121"/>
    <col min="16139" max="16145" width="11.44140625" style="121" customWidth="1"/>
    <col min="16146" max="16384" width="11.5546875" style="121"/>
  </cols>
  <sheetData>
    <row r="1" spans="1:10" ht="21.6" thickBot="1">
      <c r="B1" s="410"/>
      <c r="C1" s="410"/>
      <c r="D1" s="410"/>
      <c r="E1" s="410"/>
      <c r="F1" s="410"/>
      <c r="I1" s="122"/>
      <c r="J1" s="122"/>
    </row>
    <row r="2" spans="1:10" ht="36.75" customHeight="1" thickBot="1">
      <c r="A2" s="260"/>
      <c r="B2" s="411" t="str">
        <f>REFERENCE!B2</f>
        <v>Pôle BIOSPHARMS</v>
      </c>
      <c r="C2" s="411"/>
      <c r="D2" s="411"/>
      <c r="E2" s="411"/>
      <c r="F2" s="411"/>
      <c r="G2" s="411"/>
      <c r="H2" s="411"/>
      <c r="I2" s="261"/>
      <c r="J2" s="262"/>
    </row>
    <row r="3" spans="1:10" ht="46.5" customHeight="1" thickBot="1">
      <c r="A3" s="263"/>
      <c r="B3" s="593" t="s">
        <v>302</v>
      </c>
      <c r="C3" s="594"/>
      <c r="D3" s="594"/>
      <c r="E3" s="594"/>
      <c r="F3" s="594"/>
      <c r="G3" s="594"/>
      <c r="H3" s="595"/>
      <c r="I3" s="261"/>
      <c r="J3" s="264"/>
    </row>
    <row r="4" spans="1:10" ht="36" customHeight="1" thickBot="1">
      <c r="A4" s="265"/>
      <c r="B4" s="415" t="str">
        <f>REFERENCE!B4</f>
        <v>MTI - Médicaments de Thérapie Innovantes</v>
      </c>
      <c r="C4" s="415"/>
      <c r="D4" s="415"/>
      <c r="E4" s="415"/>
      <c r="F4" s="415"/>
      <c r="G4" s="415"/>
      <c r="H4" s="415"/>
      <c r="I4" s="266"/>
      <c r="J4" s="267"/>
    </row>
    <row r="5" spans="1:10" ht="19.5" customHeight="1" thickBot="1">
      <c r="A5" s="123"/>
    </row>
    <row r="6" spans="1:10" ht="39.9" customHeight="1">
      <c r="A6" s="416" t="s">
        <v>111</v>
      </c>
      <c r="B6" s="417"/>
      <c r="C6" s="420" t="s">
        <v>303</v>
      </c>
      <c r="D6" s="421"/>
      <c r="E6" s="421"/>
      <c r="F6" s="421"/>
      <c r="G6" s="421"/>
      <c r="H6" s="421"/>
      <c r="I6" s="421"/>
      <c r="J6" s="422"/>
    </row>
    <row r="7" spans="1:10" ht="39.9" customHeight="1">
      <c r="A7" s="418"/>
      <c r="B7" s="419"/>
      <c r="C7" s="423"/>
      <c r="D7" s="424"/>
      <c r="E7" s="424"/>
      <c r="F7" s="424"/>
      <c r="G7" s="424"/>
      <c r="H7" s="424"/>
      <c r="I7" s="424"/>
      <c r="J7" s="425"/>
    </row>
    <row r="8" spans="1:10" ht="19.8" customHeight="1" thickBot="1">
      <c r="A8" s="418"/>
      <c r="B8" s="419"/>
      <c r="C8" s="426"/>
      <c r="D8" s="427"/>
      <c r="E8" s="427"/>
      <c r="F8" s="427"/>
      <c r="G8" s="427"/>
      <c r="H8" s="427"/>
      <c r="I8" s="427"/>
      <c r="J8" s="428"/>
    </row>
    <row r="9" spans="1:10" ht="39.9" customHeight="1">
      <c r="A9" s="416" t="s">
        <v>112</v>
      </c>
      <c r="B9" s="429"/>
      <c r="C9" s="432" t="s">
        <v>304</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416" t="s">
        <v>113</v>
      </c>
      <c r="B11" s="417"/>
      <c r="C11" s="432" t="s">
        <v>163</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39.9" customHeight="1">
      <c r="A13" s="440" t="s">
        <v>114</v>
      </c>
      <c r="B13" s="441"/>
      <c r="C13" s="420" t="s">
        <v>305</v>
      </c>
      <c r="D13" s="421"/>
      <c r="E13" s="421"/>
      <c r="F13" s="421"/>
      <c r="G13" s="421"/>
      <c r="H13" s="421"/>
      <c r="I13" s="421"/>
      <c r="J13" s="422"/>
    </row>
    <row r="14" spans="1:10" s="124" customFormat="1" ht="39.9" customHeight="1" thickBot="1">
      <c r="A14" s="442"/>
      <c r="B14" s="443"/>
      <c r="C14" s="426"/>
      <c r="D14" s="427"/>
      <c r="E14" s="427"/>
      <c r="F14" s="427"/>
      <c r="G14" s="427"/>
      <c r="H14" s="427"/>
      <c r="I14" s="427"/>
      <c r="J14" s="428"/>
    </row>
    <row r="15" spans="1:10" s="124" customFormat="1" ht="39.9" customHeight="1" thickBot="1"/>
    <row r="16" spans="1:10" s="124" customFormat="1" ht="39.9" customHeight="1" thickBot="1">
      <c r="C16" s="444" t="s">
        <v>60</v>
      </c>
      <c r="D16" s="445"/>
      <c r="E16" s="445"/>
      <c r="F16" s="445"/>
      <c r="G16" s="446"/>
    </row>
    <row r="17" spans="1:10" s="124" customFormat="1" ht="39.9" customHeight="1">
      <c r="B17" s="252"/>
      <c r="H17" s="252"/>
    </row>
    <row r="18" spans="1:10" s="124" customFormat="1" ht="39.9" customHeight="1"/>
    <row r="19" spans="1:10" ht="39.9" customHeight="1"/>
    <row r="20" spans="1:10" ht="39.9" customHeight="1">
      <c r="A20" s="254"/>
    </row>
    <row r="21" spans="1:10" ht="39.9" customHeight="1">
      <c r="A21" s="254"/>
      <c r="G21" s="253"/>
    </row>
    <row r="22" spans="1:10" ht="39.9" customHeight="1">
      <c r="A22" s="254"/>
    </row>
    <row r="23" spans="1:10" ht="39.9" customHeight="1">
      <c r="A23" s="254"/>
    </row>
    <row r="24" spans="1:10" ht="39.9" customHeight="1">
      <c r="A24" s="254"/>
    </row>
    <row r="25" spans="1:10" ht="39.9" customHeight="1">
      <c r="A25" s="254"/>
    </row>
    <row r="26" spans="1:10" ht="39.9" customHeight="1"/>
    <row r="27" spans="1:10" ht="39.9" customHeight="1"/>
    <row r="28" spans="1:10" ht="39.9" customHeight="1" thickBot="1"/>
    <row r="29" spans="1:10" ht="39.9" customHeight="1">
      <c r="A29" s="125" t="s">
        <v>0</v>
      </c>
    </row>
    <row r="30" spans="1:10" ht="39.9" customHeight="1">
      <c r="A30" s="257">
        <v>45660</v>
      </c>
    </row>
    <row r="31" spans="1:10" ht="39.9" customHeight="1" thickBot="1">
      <c r="A31" s="120"/>
    </row>
    <row r="32" spans="1:10" ht="39.9" customHeight="1">
      <c r="A32" s="126" t="s">
        <v>1</v>
      </c>
      <c r="B32" s="127" t="s">
        <v>2</v>
      </c>
      <c r="C32" s="128" t="s">
        <v>3</v>
      </c>
      <c r="D32" s="447" t="s">
        <v>178</v>
      </c>
      <c r="E32" s="448"/>
      <c r="F32" s="128" t="s">
        <v>4</v>
      </c>
      <c r="G32" s="128" t="s">
        <v>5</v>
      </c>
      <c r="H32" s="128"/>
      <c r="I32" s="448" t="s">
        <v>63</v>
      </c>
      <c r="J32" s="615"/>
    </row>
    <row r="33" spans="1:10" ht="39.9" customHeight="1" thickBot="1">
      <c r="A33" s="129"/>
      <c r="B33" s="130"/>
      <c r="C33" s="131" t="s">
        <v>179</v>
      </c>
      <c r="D33" s="449"/>
      <c r="E33" s="450"/>
      <c r="F33" s="131"/>
      <c r="G33" s="131"/>
      <c r="H33" s="131"/>
      <c r="I33" s="450"/>
      <c r="J33" s="616"/>
    </row>
    <row r="34" spans="1:10" ht="39.9" customHeight="1" thickBot="1">
      <c r="B34" s="410"/>
      <c r="C34" s="410"/>
      <c r="D34" s="410"/>
      <c r="E34" s="410"/>
      <c r="F34" s="410"/>
    </row>
    <row r="35" spans="1:10" ht="39.9" customHeight="1" thickBot="1">
      <c r="A35" s="260"/>
      <c r="B35" s="411" t="str">
        <f>B2</f>
        <v>Pôle BIOSPHARMS</v>
      </c>
      <c r="C35" s="411"/>
      <c r="D35" s="411"/>
      <c r="E35" s="411"/>
      <c r="F35" s="411"/>
      <c r="G35" s="411"/>
      <c r="H35" s="411"/>
      <c r="I35" s="261"/>
      <c r="J35" s="262"/>
    </row>
    <row r="36" spans="1:10" ht="39.9" customHeight="1" thickBot="1">
      <c r="A36" s="263"/>
      <c r="B36" s="593" t="str">
        <f>B3</f>
        <v>BUREAU Pharmaciens</v>
      </c>
      <c r="C36" s="594"/>
      <c r="D36" s="594"/>
      <c r="E36" s="594"/>
      <c r="F36" s="594"/>
      <c r="G36" s="594"/>
      <c r="H36" s="595"/>
      <c r="I36" s="261"/>
      <c r="J36" s="264"/>
    </row>
    <row r="37" spans="1:10" ht="39.9" customHeight="1" thickBot="1">
      <c r="A37" s="265"/>
      <c r="B37" s="415" t="str">
        <f>B4</f>
        <v>MTI - Médicaments de Thérapie Innovantes</v>
      </c>
      <c r="C37" s="415"/>
      <c r="D37" s="415"/>
      <c r="E37" s="415"/>
      <c r="F37" s="415"/>
      <c r="G37" s="415"/>
      <c r="H37" s="415"/>
      <c r="I37" s="266"/>
      <c r="J37" s="267"/>
    </row>
    <row r="38" spans="1:10" ht="19.5" customHeight="1" thickBot="1">
      <c r="A38" s="132"/>
      <c r="B38" s="132"/>
      <c r="C38" s="132"/>
      <c r="D38" s="133"/>
      <c r="E38" s="134"/>
      <c r="F38" s="134"/>
      <c r="G38" s="134"/>
      <c r="H38" s="134"/>
    </row>
    <row r="39" spans="1:10" ht="39.9" customHeight="1" thickBot="1">
      <c r="A39" s="135" t="s">
        <v>6</v>
      </c>
      <c r="B39" s="453" t="s">
        <v>7</v>
      </c>
      <c r="C39" s="454"/>
      <c r="D39" s="215" t="s">
        <v>8</v>
      </c>
      <c r="E39" s="453" t="s">
        <v>9</v>
      </c>
      <c r="F39" s="454"/>
      <c r="G39" s="453" t="s">
        <v>10</v>
      </c>
      <c r="H39" s="455"/>
      <c r="I39" s="144" t="s">
        <v>64</v>
      </c>
      <c r="J39" s="136" t="s">
        <v>11</v>
      </c>
    </row>
    <row r="40" spans="1:10" ht="39.9" customHeight="1">
      <c r="A40" s="456" t="s">
        <v>12</v>
      </c>
      <c r="B40" s="457"/>
      <c r="C40" s="457"/>
      <c r="D40" s="457"/>
      <c r="E40" s="457"/>
      <c r="F40" s="457"/>
      <c r="G40" s="457"/>
      <c r="H40" s="457"/>
      <c r="I40" s="458"/>
      <c r="J40" s="459"/>
    </row>
    <row r="41" spans="1:10" ht="38.25" customHeight="1">
      <c r="A41" s="105" t="s">
        <v>33</v>
      </c>
      <c r="B41" s="452" t="s">
        <v>34</v>
      </c>
      <c r="C41" s="452"/>
      <c r="D41" s="214">
        <v>2</v>
      </c>
      <c r="E41" s="452" t="s">
        <v>35</v>
      </c>
      <c r="F41" s="452"/>
      <c r="G41" s="452"/>
      <c r="H41" s="452"/>
      <c r="I41" s="146" t="s">
        <v>178</v>
      </c>
      <c r="J41" s="147" t="s">
        <v>71</v>
      </c>
    </row>
    <row r="42" spans="1:10" ht="38.25" customHeight="1">
      <c r="A42" s="138" t="s">
        <v>36</v>
      </c>
      <c r="B42" s="461" t="s">
        <v>160</v>
      </c>
      <c r="C42" s="461"/>
      <c r="D42" s="139">
        <v>2</v>
      </c>
      <c r="E42" s="461" t="s">
        <v>212</v>
      </c>
      <c r="F42" s="461"/>
      <c r="G42" s="452"/>
      <c r="H42" s="452"/>
      <c r="I42" s="146" t="s">
        <v>178</v>
      </c>
      <c r="J42" s="147" t="s">
        <v>71</v>
      </c>
    </row>
    <row r="43" spans="1:10" ht="38.25" customHeight="1">
      <c r="A43" s="140" t="s">
        <v>38</v>
      </c>
      <c r="B43" s="461" t="s">
        <v>43</v>
      </c>
      <c r="C43" s="461"/>
      <c r="D43" s="139">
        <v>2</v>
      </c>
      <c r="E43" s="461"/>
      <c r="F43" s="461"/>
      <c r="G43" s="452"/>
      <c r="H43" s="452"/>
      <c r="I43" s="146" t="s">
        <v>178</v>
      </c>
      <c r="J43" s="147" t="s">
        <v>71</v>
      </c>
    </row>
    <row r="44" spans="1:10" ht="38.25" customHeight="1">
      <c r="A44" s="138" t="s">
        <v>77</v>
      </c>
      <c r="B44" s="461" t="s">
        <v>242</v>
      </c>
      <c r="C44" s="461"/>
      <c r="D44" s="139">
        <v>2</v>
      </c>
      <c r="E44" s="461"/>
      <c r="F44" s="461"/>
      <c r="G44" s="452"/>
      <c r="H44" s="452"/>
      <c r="I44" s="146" t="s">
        <v>178</v>
      </c>
      <c r="J44" s="147" t="s">
        <v>71</v>
      </c>
    </row>
    <row r="45" spans="1:10" ht="38.25" customHeight="1">
      <c r="A45" s="138" t="s">
        <v>165</v>
      </c>
      <c r="B45" s="535" t="s">
        <v>244</v>
      </c>
      <c r="C45" s="534"/>
      <c r="D45" s="139">
        <v>2</v>
      </c>
      <c r="E45" s="535" t="s">
        <v>246</v>
      </c>
      <c r="F45" s="534"/>
      <c r="G45" s="547"/>
      <c r="H45" s="548"/>
      <c r="I45" s="146" t="s">
        <v>178</v>
      </c>
      <c r="J45" s="147" t="s">
        <v>71</v>
      </c>
    </row>
    <row r="46" spans="1:10" ht="38.25" customHeight="1">
      <c r="A46" s="140" t="s">
        <v>68</v>
      </c>
      <c r="B46" s="461" t="s">
        <v>243</v>
      </c>
      <c r="C46" s="461"/>
      <c r="D46" s="139">
        <v>1</v>
      </c>
      <c r="E46" s="461" t="s">
        <v>245</v>
      </c>
      <c r="F46" s="461"/>
      <c r="G46" s="452"/>
      <c r="H46" s="452"/>
      <c r="I46" s="146" t="s">
        <v>178</v>
      </c>
      <c r="J46" s="147" t="s">
        <v>71</v>
      </c>
    </row>
    <row r="47" spans="1:10" ht="38.25" customHeight="1">
      <c r="A47" s="140" t="s">
        <v>32</v>
      </c>
      <c r="B47" s="461" t="s">
        <v>166</v>
      </c>
      <c r="C47" s="461"/>
      <c r="D47" s="295">
        <v>2</v>
      </c>
      <c r="E47" s="461" t="s">
        <v>44</v>
      </c>
      <c r="F47" s="461"/>
      <c r="G47" s="452"/>
      <c r="H47" s="452"/>
      <c r="I47" s="146" t="s">
        <v>65</v>
      </c>
      <c r="J47" s="147" t="s">
        <v>65</v>
      </c>
    </row>
    <row r="48" spans="1:10" ht="45.75" customHeight="1">
      <c r="A48" s="220" t="s">
        <v>21</v>
      </c>
      <c r="B48" s="536" t="s">
        <v>126</v>
      </c>
      <c r="C48" s="537"/>
      <c r="D48" s="214">
        <v>2</v>
      </c>
      <c r="E48" s="536" t="s">
        <v>115</v>
      </c>
      <c r="F48" s="537"/>
      <c r="G48" s="536"/>
      <c r="H48" s="537"/>
      <c r="I48" s="146" t="s">
        <v>178</v>
      </c>
      <c r="J48" s="147" t="s">
        <v>67</v>
      </c>
    </row>
    <row r="49" spans="1:10" ht="44.25" customHeight="1" thickBot="1">
      <c r="A49" s="220" t="s">
        <v>20</v>
      </c>
      <c r="B49" s="536" t="s">
        <v>15</v>
      </c>
      <c r="C49" s="537"/>
      <c r="D49" s="214">
        <v>1</v>
      </c>
      <c r="E49" s="536" t="s">
        <v>54</v>
      </c>
      <c r="F49" s="537"/>
      <c r="G49" s="535" t="s">
        <v>90</v>
      </c>
      <c r="H49" s="534"/>
      <c r="I49" s="146" t="s">
        <v>178</v>
      </c>
      <c r="J49" s="153" t="s">
        <v>65</v>
      </c>
    </row>
    <row r="50" spans="1:10" ht="39.75" customHeight="1" thickBot="1">
      <c r="A50" s="538" t="s">
        <v>22</v>
      </c>
      <c r="B50" s="539"/>
      <c r="C50" s="539"/>
      <c r="D50" s="539"/>
      <c r="E50" s="539"/>
      <c r="F50" s="539"/>
      <c r="G50" s="539"/>
      <c r="H50" s="539"/>
      <c r="I50" s="539"/>
      <c r="J50" s="540"/>
    </row>
    <row r="51" spans="1:10" ht="38.25" customHeight="1">
      <c r="A51" s="81" t="s">
        <v>39</v>
      </c>
      <c r="B51" s="465" t="s">
        <v>160</v>
      </c>
      <c r="C51" s="465"/>
      <c r="D51" s="141">
        <v>2</v>
      </c>
      <c r="E51" s="466" t="s">
        <v>247</v>
      </c>
      <c r="F51" s="466"/>
      <c r="G51" s="466"/>
      <c r="H51" s="466"/>
      <c r="I51" s="148" t="s">
        <v>97</v>
      </c>
      <c r="J51" s="149" t="s">
        <v>71</v>
      </c>
    </row>
    <row r="52" spans="1:10" ht="38.25" customHeight="1">
      <c r="A52" s="138" t="s">
        <v>40</v>
      </c>
      <c r="B52" s="461"/>
      <c r="C52" s="461"/>
      <c r="D52" s="139">
        <v>1</v>
      </c>
      <c r="E52" s="467"/>
      <c r="F52" s="467"/>
      <c r="G52" s="467"/>
      <c r="H52" s="467"/>
      <c r="I52" s="150" t="s">
        <v>97</v>
      </c>
      <c r="J52" s="151" t="s">
        <v>71</v>
      </c>
    </row>
    <row r="53" spans="1:10" ht="38.25" customHeight="1" thickBot="1">
      <c r="A53" s="138" t="s">
        <v>306</v>
      </c>
      <c r="B53" s="461"/>
      <c r="C53" s="461"/>
      <c r="D53" s="139">
        <v>2</v>
      </c>
      <c r="E53" s="467"/>
      <c r="F53" s="467"/>
      <c r="G53" s="467"/>
      <c r="H53" s="467"/>
      <c r="I53" s="150" t="s">
        <v>97</v>
      </c>
      <c r="J53" s="151" t="s">
        <v>71</v>
      </c>
    </row>
    <row r="54" spans="1:10" ht="39.9" customHeight="1" thickBot="1">
      <c r="A54" s="260"/>
      <c r="B54" s="411" t="str">
        <f>B35</f>
        <v>Pôle BIOSPHARMS</v>
      </c>
      <c r="C54" s="411"/>
      <c r="D54" s="411"/>
      <c r="E54" s="411"/>
      <c r="F54" s="411"/>
      <c r="G54" s="411"/>
      <c r="H54" s="411"/>
      <c r="I54" s="261"/>
      <c r="J54" s="262"/>
    </row>
    <row r="55" spans="1:10" ht="39.9" customHeight="1" thickBot="1">
      <c r="A55" s="263"/>
      <c r="B55" s="593" t="str">
        <f>B3</f>
        <v>BUREAU Pharmaciens</v>
      </c>
      <c r="C55" s="594"/>
      <c r="D55" s="594"/>
      <c r="E55" s="594"/>
      <c r="F55" s="594"/>
      <c r="G55" s="594"/>
      <c r="H55" s="595"/>
      <c r="I55" s="261"/>
      <c r="J55" s="264"/>
    </row>
    <row r="56" spans="1:10" ht="39.9" customHeight="1" thickBot="1">
      <c r="A56" s="265"/>
      <c r="B56" s="415" t="str">
        <f>B37</f>
        <v>MTI - Médicaments de Thérapie Innovantes</v>
      </c>
      <c r="C56" s="415"/>
      <c r="D56" s="415"/>
      <c r="E56" s="415"/>
      <c r="F56" s="415"/>
      <c r="G56" s="415"/>
      <c r="H56" s="415"/>
      <c r="I56" s="266"/>
      <c r="J56" s="267"/>
    </row>
    <row r="57" spans="1:10" ht="18" customHeight="1" thickBot="1">
      <c r="A57" s="123"/>
    </row>
    <row r="58" spans="1:10" ht="39.9" customHeight="1" thickBot="1">
      <c r="A58" s="468" t="s">
        <v>23</v>
      </c>
      <c r="B58" s="469"/>
      <c r="C58" s="469"/>
      <c r="D58" s="469"/>
      <c r="E58" s="469"/>
      <c r="F58" s="469"/>
      <c r="G58" s="469"/>
      <c r="H58" s="469"/>
      <c r="I58" s="469"/>
      <c r="J58" s="470"/>
    </row>
    <row r="59" spans="1:10" ht="39.9" customHeight="1" thickBot="1">
      <c r="A59" s="135" t="s">
        <v>6</v>
      </c>
      <c r="B59" s="453" t="s">
        <v>7</v>
      </c>
      <c r="C59" s="454"/>
      <c r="D59" s="215" t="s">
        <v>8</v>
      </c>
      <c r="E59" s="453" t="s">
        <v>9</v>
      </c>
      <c r="F59" s="454"/>
      <c r="G59" s="453" t="s">
        <v>10</v>
      </c>
      <c r="H59" s="455"/>
      <c r="I59" s="144" t="s">
        <v>73</v>
      </c>
      <c r="J59" s="136" t="s">
        <v>11</v>
      </c>
    </row>
    <row r="60" spans="1:10" ht="39.9" customHeight="1">
      <c r="A60" s="471" t="s">
        <v>57</v>
      </c>
      <c r="B60" s="472"/>
      <c r="C60" s="472"/>
      <c r="D60" s="472"/>
      <c r="E60" s="472"/>
      <c r="F60" s="472"/>
      <c r="G60" s="472"/>
      <c r="H60" s="472"/>
      <c r="I60" s="472"/>
      <c r="J60" s="473"/>
    </row>
    <row r="61" spans="1:10" ht="21.75" customHeight="1" thickBot="1">
      <c r="A61" s="109"/>
      <c r="B61" s="462"/>
      <c r="C61" s="462"/>
      <c r="D61" s="112"/>
      <c r="E61" s="462"/>
      <c r="F61" s="462"/>
      <c r="G61" s="475"/>
      <c r="H61" s="475"/>
      <c r="I61" s="116"/>
      <c r="J61" s="117"/>
    </row>
    <row r="62" spans="1:10" ht="39.9" customHeight="1" thickBot="1">
      <c r="A62" s="476" t="s">
        <v>24</v>
      </c>
      <c r="B62" s="477"/>
      <c r="C62" s="477"/>
      <c r="D62" s="477"/>
      <c r="E62" s="477"/>
      <c r="F62" s="477"/>
      <c r="G62" s="477"/>
      <c r="H62" s="477"/>
      <c r="I62" s="478"/>
      <c r="J62" s="479"/>
    </row>
    <row r="63" spans="1:10" ht="16.5" customHeight="1" thickBot="1">
      <c r="A63" s="104"/>
      <c r="B63" s="463" t="s">
        <v>307</v>
      </c>
      <c r="C63" s="463"/>
      <c r="D63" s="213"/>
      <c r="E63" s="463"/>
      <c r="F63" s="463"/>
      <c r="G63" s="490" t="s">
        <v>308</v>
      </c>
      <c r="H63" s="491"/>
      <c r="I63" s="116"/>
      <c r="J63" s="117"/>
    </row>
    <row r="64" spans="1:10" ht="39.9" customHeight="1" thickBot="1">
      <c r="A64" s="471" t="s">
        <v>58</v>
      </c>
      <c r="B64" s="472"/>
      <c r="C64" s="472"/>
      <c r="D64" s="472"/>
      <c r="E64" s="472"/>
      <c r="F64" s="472"/>
      <c r="G64" s="472"/>
      <c r="H64" s="472"/>
      <c r="I64" s="472"/>
      <c r="J64" s="473"/>
    </row>
    <row r="65" spans="1:10" ht="49.5" customHeight="1">
      <c r="A65" s="81" t="s">
        <v>41</v>
      </c>
      <c r="B65" s="465" t="s">
        <v>56</v>
      </c>
      <c r="C65" s="465"/>
      <c r="D65" s="211">
        <v>2</v>
      </c>
      <c r="E65" s="466" t="s">
        <v>211</v>
      </c>
      <c r="F65" s="466"/>
      <c r="G65" s="493"/>
      <c r="H65" s="493"/>
      <c r="I65" s="145" t="s">
        <v>65</v>
      </c>
      <c r="J65" s="152" t="s">
        <v>65</v>
      </c>
    </row>
    <row r="66" spans="1:10" ht="59.25" customHeight="1">
      <c r="A66" s="138" t="s">
        <v>69</v>
      </c>
      <c r="B66" s="535"/>
      <c r="C66" s="534"/>
      <c r="D66" s="209">
        <v>1</v>
      </c>
      <c r="E66" s="589" t="s">
        <v>76</v>
      </c>
      <c r="F66" s="590"/>
      <c r="G66" s="591" t="s">
        <v>70</v>
      </c>
      <c r="H66" s="592"/>
      <c r="I66" s="146" t="s">
        <v>65</v>
      </c>
      <c r="J66" s="146" t="s">
        <v>65</v>
      </c>
    </row>
    <row r="67" spans="1:10" ht="59.25" customHeight="1">
      <c r="A67" s="114" t="s">
        <v>167</v>
      </c>
      <c r="B67" s="620"/>
      <c r="C67" s="621"/>
      <c r="D67" s="113">
        <v>1</v>
      </c>
      <c r="E67" s="618" t="s">
        <v>168</v>
      </c>
      <c r="F67" s="619"/>
      <c r="G67" s="591" t="s">
        <v>248</v>
      </c>
      <c r="H67" s="592"/>
      <c r="I67" s="146" t="s">
        <v>65</v>
      </c>
      <c r="J67" s="146" t="s">
        <v>65</v>
      </c>
    </row>
    <row r="68" spans="1:10" ht="59.25" customHeight="1" thickBot="1">
      <c r="A68" s="114" t="s">
        <v>167</v>
      </c>
      <c r="B68" s="620"/>
      <c r="C68" s="621"/>
      <c r="D68" s="113">
        <v>2</v>
      </c>
      <c r="E68" s="618" t="s">
        <v>309</v>
      </c>
      <c r="F68" s="619"/>
      <c r="G68" s="591" t="s">
        <v>249</v>
      </c>
      <c r="H68" s="592"/>
      <c r="I68" s="146" t="s">
        <v>65</v>
      </c>
      <c r="J68" s="146" t="s">
        <v>65</v>
      </c>
    </row>
    <row r="69" spans="1:10" ht="39.9" customHeight="1" thickBot="1">
      <c r="A69" s="495" t="s">
        <v>47</v>
      </c>
      <c r="B69" s="496"/>
      <c r="C69" s="496"/>
      <c r="D69" s="496"/>
      <c r="E69" s="496"/>
      <c r="F69" s="496"/>
      <c r="G69" s="496"/>
      <c r="H69" s="496"/>
      <c r="I69" s="496"/>
      <c r="J69" s="497"/>
    </row>
    <row r="70" spans="1:10" ht="16.5" customHeight="1" thickBot="1">
      <c r="A70" s="207"/>
      <c r="B70" s="487"/>
      <c r="C70" s="487"/>
      <c r="D70" s="107"/>
      <c r="E70" s="494"/>
      <c r="F70" s="494"/>
      <c r="G70" s="494"/>
      <c r="H70" s="494"/>
      <c r="I70" s="118"/>
      <c r="J70" s="118"/>
    </row>
    <row r="71" spans="1:10" ht="39.9" customHeight="1" thickBot="1">
      <c r="A71" s="495" t="s">
        <v>59</v>
      </c>
      <c r="B71" s="496"/>
      <c r="C71" s="496"/>
      <c r="D71" s="496"/>
      <c r="E71" s="496"/>
      <c r="F71" s="496"/>
      <c r="G71" s="496"/>
      <c r="H71" s="496"/>
      <c r="I71" s="496"/>
      <c r="J71" s="497"/>
    </row>
    <row r="72" spans="1:10" ht="16.5" customHeight="1" thickBot="1">
      <c r="A72" s="104"/>
      <c r="B72" s="502"/>
      <c r="C72" s="502"/>
      <c r="D72" s="219"/>
      <c r="E72" s="503"/>
      <c r="F72" s="503"/>
      <c r="G72" s="503"/>
      <c r="H72" s="503"/>
      <c r="I72" s="116"/>
      <c r="J72" s="117"/>
    </row>
    <row r="73" spans="1:10" ht="39.9" customHeight="1">
      <c r="A73" s="504" t="s">
        <v>45</v>
      </c>
      <c r="B73" s="478"/>
      <c r="C73" s="478"/>
      <c r="D73" s="478"/>
      <c r="E73" s="478"/>
      <c r="F73" s="478"/>
      <c r="G73" s="478"/>
      <c r="H73" s="478"/>
      <c r="I73" s="478"/>
      <c r="J73" s="479"/>
    </row>
    <row r="74" spans="1:10" ht="18" customHeight="1">
      <c r="A74" s="220"/>
      <c r="B74" s="549"/>
      <c r="C74" s="549"/>
      <c r="D74" s="210"/>
      <c r="E74" s="617"/>
      <c r="F74" s="617"/>
      <c r="G74" s="501"/>
      <c r="H74" s="501"/>
      <c r="I74" s="146"/>
      <c r="J74" s="147"/>
    </row>
    <row r="75" spans="1:10" ht="39.9" customHeight="1">
      <c r="A75" s="504" t="s">
        <v>46</v>
      </c>
      <c r="B75" s="478"/>
      <c r="C75" s="478"/>
      <c r="D75" s="478"/>
      <c r="E75" s="478"/>
      <c r="F75" s="478"/>
      <c r="G75" s="478"/>
      <c r="H75" s="478"/>
      <c r="I75" s="478"/>
      <c r="J75" s="479"/>
    </row>
    <row r="76" spans="1:10" ht="45.6" customHeight="1">
      <c r="A76" s="259" t="s">
        <v>177</v>
      </c>
      <c r="B76" s="452" t="s">
        <v>176</v>
      </c>
      <c r="C76" s="452"/>
      <c r="D76" s="300"/>
      <c r="E76" s="501" t="s">
        <v>175</v>
      </c>
      <c r="F76" s="501"/>
      <c r="G76" s="501" t="s">
        <v>255</v>
      </c>
      <c r="H76" s="501"/>
      <c r="I76" s="146" t="s">
        <v>65</v>
      </c>
      <c r="J76" s="147" t="s">
        <v>254</v>
      </c>
    </row>
    <row r="77" spans="1:10" ht="46.8" customHeight="1">
      <c r="A77" s="259" t="s">
        <v>225</v>
      </c>
      <c r="B77" s="452" t="s">
        <v>252</v>
      </c>
      <c r="C77" s="452"/>
      <c r="D77" s="300"/>
      <c r="E77" s="501"/>
      <c r="F77" s="501"/>
      <c r="G77" s="618" t="s">
        <v>253</v>
      </c>
      <c r="H77" s="619"/>
      <c r="I77" s="146" t="s">
        <v>65</v>
      </c>
      <c r="J77" s="147" t="s">
        <v>65</v>
      </c>
    </row>
    <row r="78" spans="1:10" ht="39.9" customHeight="1" thickBot="1">
      <c r="A78" s="504" t="s">
        <v>48</v>
      </c>
      <c r="B78" s="478"/>
      <c r="C78" s="478"/>
      <c r="D78" s="478"/>
      <c r="E78" s="478"/>
      <c r="F78" s="478"/>
      <c r="G78" s="478"/>
      <c r="H78" s="478"/>
      <c r="I78" s="478"/>
      <c r="J78" s="479"/>
    </row>
    <row r="79" spans="1:10" ht="15" customHeight="1">
      <c r="A79" s="137"/>
      <c r="B79" s="460"/>
      <c r="C79" s="460"/>
      <c r="D79" s="212"/>
      <c r="E79" s="505"/>
      <c r="F79" s="505"/>
      <c r="G79" s="505"/>
      <c r="H79" s="505"/>
      <c r="I79" s="145"/>
      <c r="J79" s="152"/>
    </row>
  </sheetData>
  <mergeCells count="113">
    <mergeCell ref="B68:C68"/>
    <mergeCell ref="E68:F68"/>
    <mergeCell ref="G68:H68"/>
    <mergeCell ref="A69:J69"/>
    <mergeCell ref="B70:C70"/>
    <mergeCell ref="E70:F70"/>
    <mergeCell ref="G70:H70"/>
    <mergeCell ref="A64:J64"/>
    <mergeCell ref="B65:C65"/>
    <mergeCell ref="E65:F65"/>
    <mergeCell ref="G65:H65"/>
    <mergeCell ref="B66:C66"/>
    <mergeCell ref="E66:F66"/>
    <mergeCell ref="G66:H66"/>
    <mergeCell ref="B67:C67"/>
    <mergeCell ref="E67:F67"/>
    <mergeCell ref="G67:H67"/>
    <mergeCell ref="B79:C79"/>
    <mergeCell ref="E79:F79"/>
    <mergeCell ref="G79:H79"/>
    <mergeCell ref="A71:J71"/>
    <mergeCell ref="B72:C72"/>
    <mergeCell ref="E72:F72"/>
    <mergeCell ref="G72:H72"/>
    <mergeCell ref="A73:J73"/>
    <mergeCell ref="B74:C74"/>
    <mergeCell ref="E74:F74"/>
    <mergeCell ref="G74:H74"/>
    <mergeCell ref="A75:J75"/>
    <mergeCell ref="B77:C77"/>
    <mergeCell ref="E77:F77"/>
    <mergeCell ref="G77:H77"/>
    <mergeCell ref="A78:J78"/>
    <mergeCell ref="B76:C76"/>
    <mergeCell ref="E76:F76"/>
    <mergeCell ref="G76:H76"/>
    <mergeCell ref="A60:J60"/>
    <mergeCell ref="B61:C61"/>
    <mergeCell ref="E61:F61"/>
    <mergeCell ref="G61:H61"/>
    <mergeCell ref="A62:J62"/>
    <mergeCell ref="B63:C63"/>
    <mergeCell ref="E63:F63"/>
    <mergeCell ref="G63:H63"/>
    <mergeCell ref="B54:H54"/>
    <mergeCell ref="B55:H55"/>
    <mergeCell ref="B56:H56"/>
    <mergeCell ref="A58:J58"/>
    <mergeCell ref="B59:C59"/>
    <mergeCell ref="E59:F59"/>
    <mergeCell ref="G59:H59"/>
    <mergeCell ref="A50:J50"/>
    <mergeCell ref="B51:C51"/>
    <mergeCell ref="G51:H51"/>
    <mergeCell ref="B52:C52"/>
    <mergeCell ref="G52:H52"/>
    <mergeCell ref="B53:C53"/>
    <mergeCell ref="G53:H53"/>
    <mergeCell ref="E51:F51"/>
    <mergeCell ref="E52:F52"/>
    <mergeCell ref="E53:F53"/>
    <mergeCell ref="B48:C48"/>
    <mergeCell ref="E48:F48"/>
    <mergeCell ref="G48:H48"/>
    <mergeCell ref="B49:C49"/>
    <mergeCell ref="E49:F49"/>
    <mergeCell ref="G49:H49"/>
    <mergeCell ref="B46:C46"/>
    <mergeCell ref="E46:F46"/>
    <mergeCell ref="G46:H46"/>
    <mergeCell ref="B44:C44"/>
    <mergeCell ref="E44:F44"/>
    <mergeCell ref="G44:H44"/>
    <mergeCell ref="B45:C45"/>
    <mergeCell ref="E45:F45"/>
    <mergeCell ref="G45:H45"/>
    <mergeCell ref="B47:C47"/>
    <mergeCell ref="E47:F47"/>
    <mergeCell ref="G47:H47"/>
    <mergeCell ref="B43:C43"/>
    <mergeCell ref="E43:F43"/>
    <mergeCell ref="G43:H43"/>
    <mergeCell ref="A40:J40"/>
    <mergeCell ref="B41:C41"/>
    <mergeCell ref="E41:F41"/>
    <mergeCell ref="G41:H41"/>
    <mergeCell ref="B42:C42"/>
    <mergeCell ref="E42:F42"/>
    <mergeCell ref="G42:H42"/>
    <mergeCell ref="B35:H35"/>
    <mergeCell ref="B36:H36"/>
    <mergeCell ref="B37:H37"/>
    <mergeCell ref="B39:C39"/>
    <mergeCell ref="E39:F39"/>
    <mergeCell ref="G39:H39"/>
    <mergeCell ref="C16:G16"/>
    <mergeCell ref="D32:E32"/>
    <mergeCell ref="I32:J32"/>
    <mergeCell ref="D33:E33"/>
    <mergeCell ref="I33:J33"/>
    <mergeCell ref="B34:F34"/>
    <mergeCell ref="A9:B10"/>
    <mergeCell ref="C9:J10"/>
    <mergeCell ref="A11:B12"/>
    <mergeCell ref="C11:J12"/>
    <mergeCell ref="A13:B14"/>
    <mergeCell ref="C13:J14"/>
    <mergeCell ref="B1:F1"/>
    <mergeCell ref="B2:H2"/>
    <mergeCell ref="B3:H3"/>
    <mergeCell ref="B4:H4"/>
    <mergeCell ref="A6:B8"/>
    <mergeCell ref="C6:J8"/>
  </mergeCells>
  <printOptions horizontalCentered="1" verticalCentered="1"/>
  <pageMargins left="0.23622047244094491" right="0.23622047244094491" top="0.74803149606299213" bottom="0.74803149606299213" header="0.31496062992125984" footer="0.31496062992125984"/>
  <pageSetup paperSize="9" scale="56" orientation="portrait" r:id="rId1"/>
  <headerFooter>
    <oddFooter>&amp;C&amp;Z&amp;F</oddFooter>
  </headerFooter>
  <rowBreaks count="2" manualBreakCount="2">
    <brk id="34" max="16383" man="1"/>
    <brk id="53" max="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81"/>
  <sheetViews>
    <sheetView view="pageBreakPreview" topLeftCell="A13" zoomScale="55" zoomScaleNormal="55" zoomScaleSheetLayoutView="55" zoomScalePageLayoutView="55" workbookViewId="0">
      <selection activeCell="G25" sqref="G25"/>
    </sheetView>
  </sheetViews>
  <sheetFormatPr baseColWidth="10" defaultRowHeight="14.4"/>
  <cols>
    <col min="1" max="1" width="21.44140625" style="121" customWidth="1"/>
    <col min="2" max="3" width="20.6640625" style="121" customWidth="1"/>
    <col min="4" max="4" width="7.6640625" style="121" bestFit="1" customWidth="1"/>
    <col min="5" max="8" width="20.6640625" style="121" customWidth="1"/>
    <col min="9" max="10" width="11.5546875" style="121"/>
    <col min="11" max="17" width="11.44140625" style="121" customWidth="1"/>
    <col min="18" max="16384" width="11.5546875" style="121"/>
  </cols>
  <sheetData>
    <row r="1" spans="1:10" ht="21.6" thickBot="1">
      <c r="B1" s="410"/>
      <c r="C1" s="410"/>
      <c r="D1" s="410"/>
      <c r="E1" s="410"/>
      <c r="F1" s="410"/>
      <c r="I1" s="122"/>
      <c r="J1" s="122"/>
    </row>
    <row r="2" spans="1:10" ht="36.75" customHeight="1" thickBot="1">
      <c r="A2" s="260"/>
      <c r="B2" s="411" t="str">
        <f>REFERENCE!B2</f>
        <v>Pôle BIOSPHARMS</v>
      </c>
      <c r="C2" s="411"/>
      <c r="D2" s="411"/>
      <c r="E2" s="411"/>
      <c r="F2" s="411"/>
      <c r="G2" s="411"/>
      <c r="H2" s="411"/>
      <c r="I2" s="261"/>
      <c r="J2" s="262"/>
    </row>
    <row r="3" spans="1:10" ht="46.5" customHeight="1" thickBot="1">
      <c r="A3" s="263"/>
      <c r="B3" s="593" t="s">
        <v>310</v>
      </c>
      <c r="C3" s="594"/>
      <c r="D3" s="594"/>
      <c r="E3" s="594"/>
      <c r="F3" s="594"/>
      <c r="G3" s="594"/>
      <c r="H3" s="595"/>
      <c r="I3" s="261"/>
      <c r="J3" s="264"/>
    </row>
    <row r="4" spans="1:10" ht="36" customHeight="1" thickBot="1">
      <c r="A4" s="265"/>
      <c r="B4" s="415" t="str">
        <f>REFERENCE!B4</f>
        <v>MTI - Médicaments de Thérapie Innovantes</v>
      </c>
      <c r="C4" s="415"/>
      <c r="D4" s="415"/>
      <c r="E4" s="415"/>
      <c r="F4" s="415"/>
      <c r="G4" s="415"/>
      <c r="H4" s="415"/>
      <c r="I4" s="266"/>
      <c r="J4" s="267"/>
    </row>
    <row r="5" spans="1:10" ht="19.5" customHeight="1" thickBot="1">
      <c r="A5" s="123"/>
    </row>
    <row r="6" spans="1:10" ht="39.9" customHeight="1">
      <c r="A6" s="416" t="str">
        <f>'[2]FEUILLE DE REFERENCE'!A6:B8</f>
        <v>Quoi ?
Objectifs et activités dans ce local?</v>
      </c>
      <c r="B6" s="417"/>
      <c r="C6" s="420" t="s">
        <v>311</v>
      </c>
      <c r="D6" s="421"/>
      <c r="E6" s="421"/>
      <c r="F6" s="421"/>
      <c r="G6" s="421"/>
      <c r="H6" s="421"/>
      <c r="I6" s="421"/>
      <c r="J6" s="422"/>
    </row>
    <row r="7" spans="1:10" ht="39.9" customHeight="1">
      <c r="A7" s="418"/>
      <c r="B7" s="419"/>
      <c r="C7" s="423"/>
      <c r="D7" s="424"/>
      <c r="E7" s="424"/>
      <c r="F7" s="424"/>
      <c r="G7" s="424"/>
      <c r="H7" s="424"/>
      <c r="I7" s="424"/>
      <c r="J7" s="425"/>
    </row>
    <row r="8" spans="1:10" ht="9" customHeight="1" thickBot="1">
      <c r="A8" s="418"/>
      <c r="B8" s="419"/>
      <c r="C8" s="426"/>
      <c r="D8" s="427"/>
      <c r="E8" s="427"/>
      <c r="F8" s="427"/>
      <c r="G8" s="427"/>
      <c r="H8" s="427"/>
      <c r="I8" s="427"/>
      <c r="J8" s="428"/>
    </row>
    <row r="9" spans="1:10" ht="39.9" customHeight="1">
      <c r="A9" s="416" t="str">
        <f>'[2]FEUILLE DE REFERENCE'!A9:B10</f>
        <v>Qui ?
Personnes occupant et utilisant ce local?</v>
      </c>
      <c r="B9" s="429"/>
      <c r="C9" s="432" t="s">
        <v>312</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416" t="str">
        <f>'[2]FEUILLE DE REFERENCE'!A11:B12</f>
        <v xml:space="preserve">Quand ?
Durée, fréquence, plage horaire de l'activité?
</v>
      </c>
      <c r="B11" s="417"/>
      <c r="C11" s="432" t="s">
        <v>313</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39.9" customHeight="1">
      <c r="A13" s="440" t="str">
        <f>'[2]FEUILLE DE REFERENCE'!A13:B14</f>
        <v>Combien ?
Superficie, dimensions particulières?</v>
      </c>
      <c r="B13" s="441"/>
      <c r="C13" s="420" t="s">
        <v>314</v>
      </c>
      <c r="D13" s="421"/>
      <c r="E13" s="421"/>
      <c r="F13" s="421"/>
      <c r="G13" s="421"/>
      <c r="H13" s="421"/>
      <c r="I13" s="421"/>
      <c r="J13" s="422"/>
    </row>
    <row r="14" spans="1:10" s="124" customFormat="1" ht="39.9" customHeight="1" thickBot="1">
      <c r="A14" s="442"/>
      <c r="B14" s="443"/>
      <c r="C14" s="426"/>
      <c r="D14" s="427"/>
      <c r="E14" s="427"/>
      <c r="F14" s="427"/>
      <c r="G14" s="427"/>
      <c r="H14" s="427"/>
      <c r="I14" s="427"/>
      <c r="J14" s="428"/>
    </row>
    <row r="15" spans="1:10" s="124" customFormat="1" ht="39.9" customHeight="1" thickBot="1"/>
    <row r="16" spans="1:10" s="124" customFormat="1" ht="39.9" customHeight="1" thickBot="1">
      <c r="C16" s="444" t="str">
        <f>'[2]FEUILLE DE REFERENCE'!C16:G16</f>
        <v>Principe d'organisation standard</v>
      </c>
      <c r="D16" s="445"/>
      <c r="E16" s="445"/>
      <c r="F16" s="445"/>
      <c r="G16" s="446"/>
    </row>
    <row r="17" spans="1:7" s="124" customFormat="1" ht="39.9" customHeight="1"/>
    <row r="18" spans="1:7" s="124" customFormat="1" ht="39.9" customHeight="1">
      <c r="B18" s="258"/>
      <c r="C18" s="258"/>
      <c r="D18" s="258"/>
      <c r="E18" s="258"/>
      <c r="F18" s="258"/>
      <c r="G18" s="258"/>
    </row>
    <row r="19" spans="1:7" ht="39.9" customHeight="1"/>
    <row r="20" spans="1:7" ht="39.9" customHeight="1"/>
    <row r="21" spans="1:7" ht="39.9" customHeight="1"/>
    <row r="22" spans="1:7" ht="39.9" customHeight="1"/>
    <row r="23" spans="1:7" ht="39.9" customHeight="1"/>
    <row r="24" spans="1:7" ht="39.9" customHeight="1"/>
    <row r="25" spans="1:7" ht="39.9" customHeight="1"/>
    <row r="26" spans="1:7" ht="39.9" customHeight="1"/>
    <row r="27" spans="1:7" ht="39.9" customHeight="1"/>
    <row r="28" spans="1:7" ht="39.9" customHeight="1"/>
    <row r="29" spans="1:7" ht="39.9" customHeight="1" thickBot="1"/>
    <row r="30" spans="1:7" ht="39.9" customHeight="1">
      <c r="A30" s="125" t="s">
        <v>0</v>
      </c>
    </row>
    <row r="31" spans="1:7" ht="39.9" customHeight="1">
      <c r="A31" s="257">
        <v>3</v>
      </c>
    </row>
    <row r="32" spans="1:7" ht="39.9" customHeight="1" thickBot="1">
      <c r="A32" s="120"/>
    </row>
    <row r="33" spans="1:10" ht="39.9" customHeight="1">
      <c r="A33" s="126" t="s">
        <v>1</v>
      </c>
      <c r="B33" s="127" t="s">
        <v>2</v>
      </c>
      <c r="C33" s="128" t="s">
        <v>3</v>
      </c>
      <c r="D33" s="447" t="s">
        <v>178</v>
      </c>
      <c r="E33" s="448"/>
      <c r="F33" s="128" t="s">
        <v>4</v>
      </c>
      <c r="G33" s="128" t="s">
        <v>5</v>
      </c>
      <c r="H33" s="128"/>
      <c r="I33" s="448" t="s">
        <v>63</v>
      </c>
      <c r="J33" s="615"/>
    </row>
    <row r="34" spans="1:10" ht="39.9" customHeight="1" thickBot="1">
      <c r="A34" s="129"/>
      <c r="B34" s="130"/>
      <c r="C34" s="131" t="s">
        <v>179</v>
      </c>
      <c r="D34" s="449"/>
      <c r="E34" s="450"/>
      <c r="F34" s="131"/>
      <c r="G34" s="131"/>
      <c r="H34" s="131"/>
      <c r="I34" s="450"/>
      <c r="J34" s="616"/>
    </row>
    <row r="35" spans="1:10" ht="23.4" customHeight="1" thickBot="1">
      <c r="B35" s="410"/>
      <c r="C35" s="410"/>
      <c r="D35" s="410"/>
      <c r="E35" s="410"/>
      <c r="F35" s="410"/>
    </row>
    <row r="36" spans="1:10" ht="39.9" customHeight="1" thickBot="1">
      <c r="A36" s="260"/>
      <c r="B36" s="411" t="str">
        <f>'[2]FEUILLE DE REFERENCE'!B36:H36</f>
        <v>Unité spatiale standard</v>
      </c>
      <c r="C36" s="411"/>
      <c r="D36" s="411"/>
      <c r="E36" s="411"/>
      <c r="F36" s="411"/>
      <c r="G36" s="411"/>
      <c r="H36" s="411"/>
      <c r="I36" s="261"/>
      <c r="J36" s="262"/>
    </row>
    <row r="37" spans="1:10" ht="39.9" customHeight="1" thickBot="1">
      <c r="A37" s="263"/>
      <c r="B37" s="593" t="str">
        <f>B3</f>
        <v>BUREAU resp MTI</v>
      </c>
      <c r="C37" s="594"/>
      <c r="D37" s="594"/>
      <c r="E37" s="594"/>
      <c r="F37" s="594"/>
      <c r="G37" s="594"/>
      <c r="H37" s="595"/>
      <c r="I37" s="261"/>
      <c r="J37" s="264"/>
    </row>
    <row r="38" spans="1:10" ht="39.9" customHeight="1" thickBot="1">
      <c r="A38" s="265"/>
      <c r="B38" s="415" t="str">
        <f>B4</f>
        <v>MTI - Médicaments de Thérapie Innovantes</v>
      </c>
      <c r="C38" s="415"/>
      <c r="D38" s="415"/>
      <c r="E38" s="415"/>
      <c r="F38" s="415"/>
      <c r="G38" s="415"/>
      <c r="H38" s="415"/>
      <c r="I38" s="266"/>
      <c r="J38" s="267"/>
    </row>
    <row r="39" spans="1:10" ht="19.5" customHeight="1" thickBot="1">
      <c r="A39" s="132"/>
      <c r="B39" s="132"/>
      <c r="C39" s="132"/>
      <c r="D39" s="133"/>
      <c r="E39" s="134"/>
      <c r="F39" s="134"/>
      <c r="G39" s="134"/>
      <c r="H39" s="134"/>
    </row>
    <row r="40" spans="1:10" ht="39.9" customHeight="1" thickBot="1">
      <c r="A40" s="135" t="str">
        <f>+'[2]FEUILLE DE REFERENCE'!$A$40</f>
        <v>Listing des besoins</v>
      </c>
      <c r="B40" s="453" t="str">
        <f>+'[2]FEUILLE DE REFERENCE'!$B$40:$C$40</f>
        <v>Fonction</v>
      </c>
      <c r="C40" s="454"/>
      <c r="D40" s="215" t="str">
        <f>+'[2]FEUILLE DE REFERENCE'!$D$40</f>
        <v>Qté</v>
      </c>
      <c r="E40" s="453" t="str">
        <f>'[2]FEUILLE DE REFERENCE'!$E$40:$F$40</f>
        <v>Dimensions/position</v>
      </c>
      <c r="F40" s="454"/>
      <c r="G40" s="453" t="str">
        <f>'[2]FEUILLE DE REFERENCE'!$G$40:$H$40</f>
        <v>Remarques</v>
      </c>
      <c r="H40" s="455"/>
      <c r="I40" s="144" t="str">
        <f>'[2]FEUILLE DE REFERENCE'!$I$40</f>
        <v>Acheté</v>
      </c>
      <c r="J40" s="136" t="str">
        <f>'[2]FEUILLE DE REFERENCE'!$J$40</f>
        <v>Posé</v>
      </c>
    </row>
    <row r="41" spans="1:10" ht="39.9" customHeight="1">
      <c r="A41" s="456" t="str">
        <f>'[2]FEUILLE DE REFERENCE'!$A$41:$J$41</f>
        <v xml:space="preserve">MOBILIER ET EQUIPEMENT </v>
      </c>
      <c r="B41" s="457"/>
      <c r="C41" s="457"/>
      <c r="D41" s="457"/>
      <c r="E41" s="457"/>
      <c r="F41" s="457"/>
      <c r="G41" s="457"/>
      <c r="H41" s="457"/>
      <c r="I41" s="458"/>
      <c r="J41" s="459"/>
    </row>
    <row r="42" spans="1:10" ht="38.25" customHeight="1">
      <c r="A42" s="105" t="s">
        <v>33</v>
      </c>
      <c r="B42" s="452" t="s">
        <v>34</v>
      </c>
      <c r="C42" s="452"/>
      <c r="D42" s="214">
        <v>1</v>
      </c>
      <c r="E42" s="452" t="s">
        <v>35</v>
      </c>
      <c r="F42" s="452"/>
      <c r="G42" s="452"/>
      <c r="H42" s="452"/>
      <c r="I42" s="146" t="s">
        <v>178</v>
      </c>
      <c r="J42" s="147" t="s">
        <v>71</v>
      </c>
    </row>
    <row r="43" spans="1:10" ht="38.25" customHeight="1">
      <c r="A43" s="138" t="s">
        <v>159</v>
      </c>
      <c r="B43" s="461" t="s">
        <v>160</v>
      </c>
      <c r="C43" s="461"/>
      <c r="D43" s="139">
        <v>1</v>
      </c>
      <c r="E43" s="461" t="s">
        <v>78</v>
      </c>
      <c r="F43" s="461"/>
      <c r="G43" s="452" t="s">
        <v>213</v>
      </c>
      <c r="H43" s="452"/>
      <c r="I43" s="146" t="s">
        <v>178</v>
      </c>
      <c r="J43" s="147" t="s">
        <v>71</v>
      </c>
    </row>
    <row r="44" spans="1:10" ht="38.25" customHeight="1">
      <c r="A44" s="140" t="s">
        <v>37</v>
      </c>
      <c r="B44" s="461" t="s">
        <v>74</v>
      </c>
      <c r="C44" s="461"/>
      <c r="D44" s="139">
        <v>1</v>
      </c>
      <c r="E44" s="461"/>
      <c r="F44" s="461"/>
      <c r="G44" s="452"/>
      <c r="H44" s="452"/>
      <c r="I44" s="146" t="s">
        <v>178</v>
      </c>
      <c r="J44" s="147" t="s">
        <v>71</v>
      </c>
    </row>
    <row r="45" spans="1:10" ht="38.25" customHeight="1">
      <c r="A45" s="140" t="s">
        <v>38</v>
      </c>
      <c r="B45" s="461"/>
      <c r="C45" s="461"/>
      <c r="D45" s="139">
        <v>1</v>
      </c>
      <c r="E45" s="461"/>
      <c r="F45" s="461"/>
      <c r="G45" s="452"/>
      <c r="H45" s="452"/>
      <c r="I45" s="146" t="s">
        <v>178</v>
      </c>
      <c r="J45" s="147" t="s">
        <v>71</v>
      </c>
    </row>
    <row r="46" spans="1:10" ht="38.25" customHeight="1">
      <c r="A46" s="138" t="s">
        <v>77</v>
      </c>
      <c r="B46" s="461" t="s">
        <v>164</v>
      </c>
      <c r="C46" s="461"/>
      <c r="D46" s="139">
        <v>2</v>
      </c>
      <c r="E46" s="461"/>
      <c r="F46" s="461"/>
      <c r="G46" s="452"/>
      <c r="H46" s="452"/>
      <c r="I46" s="146" t="s">
        <v>178</v>
      </c>
      <c r="J46" s="147" t="s">
        <v>71</v>
      </c>
    </row>
    <row r="47" spans="1:10" ht="38.25" customHeight="1">
      <c r="A47" s="138" t="s">
        <v>169</v>
      </c>
      <c r="B47" s="535" t="s">
        <v>170</v>
      </c>
      <c r="C47" s="598"/>
      <c r="D47" s="139">
        <v>1</v>
      </c>
      <c r="E47" s="535"/>
      <c r="F47" s="598"/>
      <c r="G47" s="536"/>
      <c r="H47" s="598"/>
      <c r="I47" s="146" t="s">
        <v>178</v>
      </c>
      <c r="J47" s="147" t="s">
        <v>71</v>
      </c>
    </row>
    <row r="48" spans="1:10" ht="38.25" customHeight="1">
      <c r="A48" s="138" t="s">
        <v>171</v>
      </c>
      <c r="B48" s="620"/>
      <c r="C48" s="621"/>
      <c r="D48" s="139">
        <v>1</v>
      </c>
      <c r="E48" s="620"/>
      <c r="F48" s="621"/>
      <c r="G48" s="547"/>
      <c r="H48" s="548"/>
      <c r="I48" s="146" t="s">
        <v>178</v>
      </c>
      <c r="J48" s="147" t="s">
        <v>71</v>
      </c>
    </row>
    <row r="49" spans="1:10" ht="38.25" customHeight="1">
      <c r="A49" s="140" t="s">
        <v>32</v>
      </c>
      <c r="B49" s="461"/>
      <c r="C49" s="461"/>
      <c r="D49" s="139">
        <v>2</v>
      </c>
      <c r="E49" s="461"/>
      <c r="F49" s="461"/>
      <c r="G49" s="452"/>
      <c r="H49" s="452"/>
      <c r="I49" s="146" t="s">
        <v>65</v>
      </c>
      <c r="J49" s="147" t="s">
        <v>65</v>
      </c>
    </row>
    <row r="50" spans="1:10" ht="45.75" customHeight="1">
      <c r="A50" s="220" t="s">
        <v>21</v>
      </c>
      <c r="B50" s="536" t="s">
        <v>126</v>
      </c>
      <c r="C50" s="537"/>
      <c r="D50" s="214">
        <v>1</v>
      </c>
      <c r="E50" s="536" t="s">
        <v>115</v>
      </c>
      <c r="F50" s="537"/>
      <c r="G50" s="536"/>
      <c r="H50" s="537"/>
      <c r="I50" s="146" t="s">
        <v>178</v>
      </c>
      <c r="J50" s="147" t="s">
        <v>67</v>
      </c>
    </row>
    <row r="51" spans="1:10" ht="44.25" customHeight="1" thickBot="1">
      <c r="A51" s="220" t="s">
        <v>20</v>
      </c>
      <c r="B51" s="536" t="s">
        <v>15</v>
      </c>
      <c r="C51" s="537"/>
      <c r="D51" s="214">
        <v>1</v>
      </c>
      <c r="E51" s="536" t="s">
        <v>54</v>
      </c>
      <c r="F51" s="537"/>
      <c r="G51" s="535" t="s">
        <v>90</v>
      </c>
      <c r="H51" s="534"/>
      <c r="I51" s="115" t="s">
        <v>178</v>
      </c>
      <c r="J51" s="153" t="s">
        <v>65</v>
      </c>
    </row>
    <row r="52" spans="1:10" ht="39.75" customHeight="1" thickBot="1">
      <c r="A52" s="538" t="str">
        <f>'[2]FEUILLE DE REFERENCE'!$A$62:$J$62</f>
        <v>EQUIPEMENT INFORMATIQUE ET TELEPHONIE</v>
      </c>
      <c r="B52" s="539"/>
      <c r="C52" s="539"/>
      <c r="D52" s="539"/>
      <c r="E52" s="539"/>
      <c r="F52" s="539"/>
      <c r="G52" s="539"/>
      <c r="H52" s="539"/>
      <c r="I52" s="539"/>
      <c r="J52" s="540"/>
    </row>
    <row r="53" spans="1:10" ht="38.25" customHeight="1">
      <c r="A53" s="81" t="s">
        <v>39</v>
      </c>
      <c r="B53" s="465"/>
      <c r="C53" s="465"/>
      <c r="D53" s="141">
        <v>1</v>
      </c>
      <c r="E53" s="607" t="s">
        <v>172</v>
      </c>
      <c r="F53" s="608"/>
      <c r="G53" s="466"/>
      <c r="H53" s="466"/>
      <c r="I53" s="148" t="s">
        <v>97</v>
      </c>
      <c r="J53" s="149" t="s">
        <v>71</v>
      </c>
    </row>
    <row r="54" spans="1:10" ht="38.25" customHeight="1">
      <c r="A54" s="138" t="s">
        <v>40</v>
      </c>
      <c r="B54" s="461"/>
      <c r="C54" s="461"/>
      <c r="D54" s="139">
        <v>1</v>
      </c>
      <c r="E54" s="609"/>
      <c r="F54" s="610"/>
      <c r="G54" s="467"/>
      <c r="H54" s="467"/>
      <c r="I54" s="150" t="s">
        <v>97</v>
      </c>
      <c r="J54" s="151" t="s">
        <v>71</v>
      </c>
    </row>
    <row r="55" spans="1:10" ht="38.25" customHeight="1">
      <c r="A55" s="138" t="s">
        <v>306</v>
      </c>
      <c r="B55" s="461"/>
      <c r="C55" s="461"/>
      <c r="D55" s="139">
        <v>1</v>
      </c>
      <c r="E55" s="611"/>
      <c r="F55" s="612"/>
      <c r="G55" s="467"/>
      <c r="H55" s="467"/>
      <c r="I55" s="150" t="s">
        <v>97</v>
      </c>
      <c r="J55" s="151" t="s">
        <v>71</v>
      </c>
    </row>
    <row r="56" spans="1:10" ht="13.8" customHeight="1" thickBot="1">
      <c r="A56" s="138"/>
      <c r="B56" s="461"/>
      <c r="C56" s="461"/>
      <c r="D56" s="139"/>
      <c r="E56" s="622"/>
      <c r="F56" s="623"/>
      <c r="G56" s="467"/>
      <c r="H56" s="467"/>
      <c r="I56" s="150"/>
      <c r="J56" s="151"/>
    </row>
    <row r="57" spans="1:10" ht="39.9" customHeight="1" thickBot="1">
      <c r="A57" s="260"/>
      <c r="B57" s="411" t="str">
        <f>'[2]FEUILLE DE REFERENCE'!B67:H67</f>
        <v>Unité spatiale standard</v>
      </c>
      <c r="C57" s="411"/>
      <c r="D57" s="411"/>
      <c r="E57" s="411"/>
      <c r="F57" s="411"/>
      <c r="G57" s="411"/>
      <c r="H57" s="411"/>
      <c r="I57" s="261"/>
      <c r="J57" s="262"/>
    </row>
    <row r="58" spans="1:10" ht="39.9" customHeight="1" thickBot="1">
      <c r="A58" s="263"/>
      <c r="B58" s="593" t="str">
        <f>B3</f>
        <v>BUREAU resp MTI</v>
      </c>
      <c r="C58" s="594"/>
      <c r="D58" s="594"/>
      <c r="E58" s="594"/>
      <c r="F58" s="594"/>
      <c r="G58" s="594"/>
      <c r="H58" s="595"/>
      <c r="I58" s="261"/>
      <c r="J58" s="264"/>
    </row>
    <row r="59" spans="1:10" ht="39.9" customHeight="1" thickBot="1">
      <c r="A59" s="265"/>
      <c r="B59" s="415" t="str">
        <f>B4</f>
        <v>MTI - Médicaments de Thérapie Innovantes</v>
      </c>
      <c r="C59" s="415"/>
      <c r="D59" s="415"/>
      <c r="E59" s="415"/>
      <c r="F59" s="415"/>
      <c r="G59" s="415"/>
      <c r="H59" s="415"/>
      <c r="I59" s="266"/>
      <c r="J59" s="267"/>
    </row>
    <row r="60" spans="1:10" ht="19.8" customHeight="1" thickBot="1">
      <c r="A60" s="123"/>
    </row>
    <row r="61" spans="1:10" ht="39.9" customHeight="1" thickBot="1">
      <c r="A61" s="468" t="str">
        <f>'[2]FEUILLE DE REFERENCE'!$A$71:$J$71</f>
        <v>DONNEES TECHNIQUES - SUIVI ET POSE CHANTIER</v>
      </c>
      <c r="B61" s="469"/>
      <c r="C61" s="469"/>
      <c r="D61" s="469"/>
      <c r="E61" s="469"/>
      <c r="F61" s="469"/>
      <c r="G61" s="469"/>
      <c r="H61" s="469"/>
      <c r="I61" s="469"/>
      <c r="J61" s="470"/>
    </row>
    <row r="62" spans="1:10" ht="39.9" customHeight="1" thickBot="1">
      <c r="A62" s="135" t="s">
        <v>6</v>
      </c>
      <c r="B62" s="453" t="s">
        <v>7</v>
      </c>
      <c r="C62" s="454"/>
      <c r="D62" s="215" t="s">
        <v>8</v>
      </c>
      <c r="E62" s="453" t="s">
        <v>9</v>
      </c>
      <c r="F62" s="454"/>
      <c r="G62" s="453" t="s">
        <v>10</v>
      </c>
      <c r="H62" s="455"/>
      <c r="I62" s="144" t="s">
        <v>73</v>
      </c>
      <c r="J62" s="136" t="s">
        <v>11</v>
      </c>
    </row>
    <row r="63" spans="1:10" ht="39.9" customHeight="1" thickBot="1">
      <c r="A63" s="471" t="str">
        <f>'[2]FEUILLE DE REFERENCE'!$A$73:$J$73</f>
        <v>POINTS D'EAU : BACS/ EVIERS/ROBINETTERIE/FONTAINE/SANITAIRE</v>
      </c>
      <c r="B63" s="472"/>
      <c r="C63" s="472"/>
      <c r="D63" s="472"/>
      <c r="E63" s="472"/>
      <c r="F63" s="472"/>
      <c r="G63" s="472"/>
      <c r="H63" s="472"/>
      <c r="I63" s="472"/>
      <c r="J63" s="473"/>
    </row>
    <row r="64" spans="1:10" ht="18" customHeight="1">
      <c r="A64" s="110"/>
      <c r="B64" s="465"/>
      <c r="C64" s="465"/>
      <c r="D64" s="141"/>
      <c r="E64" s="465"/>
      <c r="F64" s="465"/>
      <c r="G64" s="460"/>
      <c r="H64" s="460"/>
      <c r="I64" s="145"/>
      <c r="J64" s="152"/>
    </row>
    <row r="65" spans="1:10" ht="39.9" customHeight="1" thickBot="1">
      <c r="A65" s="476" t="str">
        <f>'[2]FEUILLE DE REFERENCE'!$A$77:$J$77</f>
        <v>ECLAIRAGE</v>
      </c>
      <c r="B65" s="477"/>
      <c r="C65" s="477"/>
      <c r="D65" s="477"/>
      <c r="E65" s="477"/>
      <c r="F65" s="477"/>
      <c r="G65" s="477"/>
      <c r="H65" s="477"/>
      <c r="I65" s="478"/>
      <c r="J65" s="479"/>
    </row>
    <row r="66" spans="1:10" ht="39.9" customHeight="1" thickBot="1">
      <c r="A66" s="81" t="s">
        <v>173</v>
      </c>
      <c r="B66" s="465"/>
      <c r="C66" s="465"/>
      <c r="D66" s="141"/>
      <c r="E66" s="465" t="s">
        <v>174</v>
      </c>
      <c r="F66" s="465"/>
      <c r="G66" s="586"/>
      <c r="H66" s="587"/>
      <c r="I66" s="145"/>
      <c r="J66" s="152"/>
    </row>
    <row r="67" spans="1:10" ht="39.9" customHeight="1" thickBot="1">
      <c r="A67" s="471" t="str">
        <f>'[2]FEUILLE DE REFERENCE'!$A$80:$J$80</f>
        <v>PRISES ELECTRIQUES / COURANT FAIBLE</v>
      </c>
      <c r="B67" s="472"/>
      <c r="C67" s="472"/>
      <c r="D67" s="472"/>
      <c r="E67" s="472"/>
      <c r="F67" s="472"/>
      <c r="G67" s="472"/>
      <c r="H67" s="472"/>
      <c r="I67" s="472"/>
      <c r="J67" s="473"/>
    </row>
    <row r="68" spans="1:10" ht="49.5" customHeight="1">
      <c r="A68" s="81" t="s">
        <v>41</v>
      </c>
      <c r="B68" s="465" t="s">
        <v>56</v>
      </c>
      <c r="C68" s="465"/>
      <c r="D68" s="211">
        <v>2</v>
      </c>
      <c r="E68" s="466" t="s">
        <v>315</v>
      </c>
      <c r="F68" s="466"/>
      <c r="G68" s="493"/>
      <c r="H68" s="493"/>
      <c r="I68" s="145" t="s">
        <v>65</v>
      </c>
      <c r="J68" s="152" t="s">
        <v>65</v>
      </c>
    </row>
    <row r="69" spans="1:10" ht="59.25" customHeight="1">
      <c r="A69" s="138" t="s">
        <v>69</v>
      </c>
      <c r="B69" s="535"/>
      <c r="C69" s="534"/>
      <c r="D69" s="209">
        <v>1</v>
      </c>
      <c r="E69" s="589" t="s">
        <v>76</v>
      </c>
      <c r="F69" s="590"/>
      <c r="G69" s="591" t="s">
        <v>70</v>
      </c>
      <c r="H69" s="592"/>
      <c r="I69" s="146" t="s">
        <v>65</v>
      </c>
      <c r="J69" s="146" t="s">
        <v>65</v>
      </c>
    </row>
    <row r="70" spans="1:10" ht="59.25" customHeight="1" thickBot="1">
      <c r="A70" s="114" t="s">
        <v>167</v>
      </c>
      <c r="B70" s="620"/>
      <c r="C70" s="621"/>
      <c r="D70" s="113">
        <v>1</v>
      </c>
      <c r="E70" s="618" t="s">
        <v>316</v>
      </c>
      <c r="F70" s="619"/>
      <c r="G70" s="624"/>
      <c r="H70" s="625"/>
      <c r="I70" s="146" t="s">
        <v>65</v>
      </c>
      <c r="J70" s="146" t="s">
        <v>65</v>
      </c>
    </row>
    <row r="71" spans="1:10" ht="39.9" customHeight="1" thickBot="1">
      <c r="A71" s="495" t="str">
        <f>'[2]FEUILLE DE REFERENCE'!$A$84:$J$84</f>
        <v>PORTES ET ACCES / FENETRE OCCULTATION</v>
      </c>
      <c r="B71" s="496"/>
      <c r="C71" s="496"/>
      <c r="D71" s="496"/>
      <c r="E71" s="496"/>
      <c r="F71" s="496"/>
      <c r="G71" s="496"/>
      <c r="H71" s="496"/>
      <c r="I71" s="496"/>
      <c r="J71" s="497"/>
    </row>
    <row r="72" spans="1:10" ht="18.600000000000001" customHeight="1" thickBot="1">
      <c r="A72" s="207"/>
      <c r="B72" s="487"/>
      <c r="C72" s="487"/>
      <c r="D72" s="107"/>
      <c r="E72" s="494"/>
      <c r="F72" s="494"/>
      <c r="G72" s="494"/>
      <c r="H72" s="494"/>
      <c r="I72" s="118"/>
      <c r="J72" s="118"/>
    </row>
    <row r="73" spans="1:10" ht="39.9" customHeight="1" thickBot="1">
      <c r="A73" s="495" t="str">
        <f>'[2]FEUILLE DE REFERENCE'!$A$88:$J$88</f>
        <v>FINITIONS / REVETEMENT / PROTECTIONS</v>
      </c>
      <c r="B73" s="496"/>
      <c r="C73" s="496"/>
      <c r="D73" s="496"/>
      <c r="E73" s="496"/>
      <c r="F73" s="496"/>
      <c r="G73" s="496"/>
      <c r="H73" s="496"/>
      <c r="I73" s="496"/>
      <c r="J73" s="497"/>
    </row>
    <row r="74" spans="1:10" ht="13.2" customHeight="1" thickBot="1">
      <c r="A74" s="104"/>
      <c r="B74" s="502"/>
      <c r="C74" s="502"/>
      <c r="D74" s="219"/>
      <c r="E74" s="503"/>
      <c r="F74" s="503"/>
      <c r="G74" s="503"/>
      <c r="H74" s="503"/>
      <c r="I74" s="116"/>
      <c r="J74" s="117"/>
    </row>
    <row r="75" spans="1:10" ht="39.9" customHeight="1">
      <c r="A75" s="504" t="str">
        <f>'[2]FEUILLE DE REFERENCE'!$A$91:$J$91</f>
        <v>FLUIDES MEDICAUX</v>
      </c>
      <c r="B75" s="478"/>
      <c r="C75" s="478"/>
      <c r="D75" s="478"/>
      <c r="E75" s="478"/>
      <c r="F75" s="478"/>
      <c r="G75" s="478"/>
      <c r="H75" s="478"/>
      <c r="I75" s="478"/>
      <c r="J75" s="479"/>
    </row>
    <row r="76" spans="1:10" ht="18.600000000000001" customHeight="1">
      <c r="A76" s="220"/>
      <c r="B76" s="549"/>
      <c r="C76" s="549"/>
      <c r="D76" s="210"/>
      <c r="E76" s="617"/>
      <c r="F76" s="617"/>
      <c r="G76" s="501"/>
      <c r="H76" s="501"/>
      <c r="I76" s="146"/>
      <c r="J76" s="147"/>
    </row>
    <row r="77" spans="1:10" ht="39.9" customHeight="1" thickBot="1">
      <c r="A77" s="504" t="str">
        <f>'[2]FEUILLE DE REFERENCE'!$A$94:$J$94</f>
        <v>TRAITEMENT DE L'AIR / CHAUFFAGE</v>
      </c>
      <c r="B77" s="478"/>
      <c r="C77" s="478"/>
      <c r="D77" s="478"/>
      <c r="E77" s="478"/>
      <c r="F77" s="478"/>
      <c r="G77" s="478"/>
      <c r="H77" s="478"/>
      <c r="I77" s="478"/>
      <c r="J77" s="479"/>
    </row>
    <row r="78" spans="1:10" ht="44.4" customHeight="1">
      <c r="A78" s="259" t="s">
        <v>177</v>
      </c>
      <c r="B78" s="452" t="s">
        <v>176</v>
      </c>
      <c r="C78" s="452"/>
      <c r="D78" s="316"/>
      <c r="E78" s="501" t="s">
        <v>175</v>
      </c>
      <c r="F78" s="501"/>
      <c r="G78" s="501" t="s">
        <v>317</v>
      </c>
      <c r="H78" s="501"/>
      <c r="I78" s="145" t="s">
        <v>65</v>
      </c>
      <c r="J78" s="152" t="s">
        <v>65</v>
      </c>
    </row>
    <row r="79" spans="1:10" ht="39.9" customHeight="1">
      <c r="A79" s="259" t="s">
        <v>225</v>
      </c>
      <c r="B79" s="452" t="s">
        <v>252</v>
      </c>
      <c r="C79" s="452"/>
      <c r="D79" s="316"/>
      <c r="E79" s="501"/>
      <c r="F79" s="501"/>
      <c r="G79" s="618" t="s">
        <v>253</v>
      </c>
      <c r="H79" s="619"/>
      <c r="I79" s="146" t="s">
        <v>65</v>
      </c>
      <c r="J79" s="146" t="s">
        <v>65</v>
      </c>
    </row>
    <row r="80" spans="1:10" ht="36.6" thickBot="1">
      <c r="A80" s="311" t="str">
        <f>'[2]FEUILLE DE REFERENCE'!$A$97:$J$97</f>
        <v>DIVERS (radioprotection,…)</v>
      </c>
      <c r="B80" s="312"/>
      <c r="C80" s="312"/>
      <c r="D80" s="312"/>
      <c r="E80" s="312"/>
      <c r="F80" s="312"/>
      <c r="G80" s="312"/>
      <c r="H80" s="312"/>
      <c r="I80" s="312"/>
      <c r="J80" s="313"/>
    </row>
    <row r="81" spans="1:10" ht="18">
      <c r="A81" s="137"/>
      <c r="B81" s="460"/>
      <c r="C81" s="460"/>
      <c r="D81" s="212"/>
      <c r="E81" s="505"/>
      <c r="F81" s="505"/>
      <c r="G81" s="505"/>
      <c r="H81" s="505"/>
      <c r="I81" s="145"/>
      <c r="J81" s="152"/>
    </row>
  </sheetData>
  <mergeCells count="113">
    <mergeCell ref="A75:J75"/>
    <mergeCell ref="B72:C72"/>
    <mergeCell ref="E72:F72"/>
    <mergeCell ref="G72:H72"/>
    <mergeCell ref="A73:J73"/>
    <mergeCell ref="B81:C81"/>
    <mergeCell ref="E81:F81"/>
    <mergeCell ref="G81:H81"/>
    <mergeCell ref="B76:C76"/>
    <mergeCell ref="E76:F76"/>
    <mergeCell ref="G76:H76"/>
    <mergeCell ref="A77:J77"/>
    <mergeCell ref="B78:C78"/>
    <mergeCell ref="E78:F78"/>
    <mergeCell ref="G78:H78"/>
    <mergeCell ref="B79:C79"/>
    <mergeCell ref="E79:F79"/>
    <mergeCell ref="G79:H79"/>
    <mergeCell ref="A71:J71"/>
    <mergeCell ref="A67:J67"/>
    <mergeCell ref="B68:C68"/>
    <mergeCell ref="E68:F68"/>
    <mergeCell ref="G68:H68"/>
    <mergeCell ref="B69:C69"/>
    <mergeCell ref="E69:F69"/>
    <mergeCell ref="G69:H69"/>
    <mergeCell ref="B74:C74"/>
    <mergeCell ref="E74:F74"/>
    <mergeCell ref="G74:H74"/>
    <mergeCell ref="A65:J65"/>
    <mergeCell ref="B66:C66"/>
    <mergeCell ref="E66:F66"/>
    <mergeCell ref="G66:H66"/>
    <mergeCell ref="B64:C64"/>
    <mergeCell ref="E64:F64"/>
    <mergeCell ref="G64:H64"/>
    <mergeCell ref="B70:C70"/>
    <mergeCell ref="E70:F70"/>
    <mergeCell ref="G70:H70"/>
    <mergeCell ref="B59:H59"/>
    <mergeCell ref="A61:J61"/>
    <mergeCell ref="B62:C62"/>
    <mergeCell ref="E62:F62"/>
    <mergeCell ref="G62:H62"/>
    <mergeCell ref="A63:J63"/>
    <mergeCell ref="G55:H55"/>
    <mergeCell ref="B56:C56"/>
    <mergeCell ref="E56:F56"/>
    <mergeCell ref="G56:H56"/>
    <mergeCell ref="B57:H57"/>
    <mergeCell ref="B58:H58"/>
    <mergeCell ref="B51:C51"/>
    <mergeCell ref="E51:F51"/>
    <mergeCell ref="G51:H51"/>
    <mergeCell ref="A52:J52"/>
    <mergeCell ref="B53:C53"/>
    <mergeCell ref="E53:F55"/>
    <mergeCell ref="G53:H53"/>
    <mergeCell ref="B54:C54"/>
    <mergeCell ref="G54:H54"/>
    <mergeCell ref="B55:C55"/>
    <mergeCell ref="B50:C50"/>
    <mergeCell ref="E50:F50"/>
    <mergeCell ref="G50:H50"/>
    <mergeCell ref="B48:C48"/>
    <mergeCell ref="E48:F48"/>
    <mergeCell ref="G48:H48"/>
    <mergeCell ref="B49:C49"/>
    <mergeCell ref="E49:F49"/>
    <mergeCell ref="G49:H49"/>
    <mergeCell ref="B46:C46"/>
    <mergeCell ref="E46:F46"/>
    <mergeCell ref="G46:H46"/>
    <mergeCell ref="B47:C47"/>
    <mergeCell ref="E47:F47"/>
    <mergeCell ref="G47:H47"/>
    <mergeCell ref="B44:C44"/>
    <mergeCell ref="E44:F44"/>
    <mergeCell ref="G44:H44"/>
    <mergeCell ref="B45:C45"/>
    <mergeCell ref="E45:F45"/>
    <mergeCell ref="G45:H45"/>
    <mergeCell ref="A41:J41"/>
    <mergeCell ref="B42:C42"/>
    <mergeCell ref="E42:F42"/>
    <mergeCell ref="G42:H42"/>
    <mergeCell ref="B43:C43"/>
    <mergeCell ref="E43:F43"/>
    <mergeCell ref="G43:H43"/>
    <mergeCell ref="B36:H36"/>
    <mergeCell ref="B37:H37"/>
    <mergeCell ref="B38:H38"/>
    <mergeCell ref="B40:C40"/>
    <mergeCell ref="E40:F40"/>
    <mergeCell ref="G40:H40"/>
    <mergeCell ref="D34:E34"/>
    <mergeCell ref="I34:J34"/>
    <mergeCell ref="B35:F35"/>
    <mergeCell ref="A9:B10"/>
    <mergeCell ref="C9:J10"/>
    <mergeCell ref="A11:B12"/>
    <mergeCell ref="C11:J12"/>
    <mergeCell ref="A13:B14"/>
    <mergeCell ref="C13:J14"/>
    <mergeCell ref="B1:F1"/>
    <mergeCell ref="B2:H2"/>
    <mergeCell ref="B3:H3"/>
    <mergeCell ref="B4:H4"/>
    <mergeCell ref="A6:B8"/>
    <mergeCell ref="C6:J8"/>
    <mergeCell ref="C16:G16"/>
    <mergeCell ref="D33:E33"/>
    <mergeCell ref="I33:J33"/>
  </mergeCells>
  <printOptions horizontalCentered="1" verticalCentered="1"/>
  <pageMargins left="0.23622047244094491" right="0.23622047244094491" top="0.74803149606299213" bottom="0.74803149606299213" header="0.31496062992125984" footer="0.31496062992125984"/>
  <pageSetup paperSize="9" scale="54" orientation="portrait" r:id="rId1"/>
  <headerFooter>
    <oddFooter>&amp;C&amp;Z&amp;F</oddFooter>
  </headerFooter>
  <rowBreaks count="2" manualBreakCount="2">
    <brk id="35" max="16383" man="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90"/>
  <sheetViews>
    <sheetView view="pageBreakPreview" topLeftCell="A25" zoomScale="55" zoomScaleNormal="55" zoomScaleSheetLayoutView="55" zoomScalePageLayoutView="55" workbookViewId="0">
      <selection activeCell="D78" sqref="D78"/>
    </sheetView>
  </sheetViews>
  <sheetFormatPr baseColWidth="10" defaultRowHeight="14.4"/>
  <cols>
    <col min="1" max="1" width="21.44140625" style="121" customWidth="1"/>
    <col min="2" max="3" width="20.6640625" style="121" customWidth="1"/>
    <col min="4" max="4" width="7.6640625" style="121" bestFit="1" customWidth="1"/>
    <col min="5" max="8" width="20.6640625" style="121" customWidth="1"/>
    <col min="9" max="237" width="11.5546875" style="121"/>
    <col min="238" max="238" width="21.44140625" style="121" customWidth="1"/>
    <col min="239" max="240" width="20.6640625" style="121" customWidth="1"/>
    <col min="241" max="241" width="7.6640625" style="121" bestFit="1" customWidth="1"/>
    <col min="242" max="245" width="20.6640625" style="121" customWidth="1"/>
    <col min="246" max="247" width="11.5546875" style="121"/>
    <col min="248" max="254" width="11.44140625" style="121" customWidth="1"/>
    <col min="255" max="493" width="11.5546875" style="121"/>
    <col min="494" max="494" width="21.44140625" style="121" customWidth="1"/>
    <col min="495" max="496" width="20.6640625" style="121" customWidth="1"/>
    <col min="497" max="497" width="7.6640625" style="121" bestFit="1" customWidth="1"/>
    <col min="498" max="501" width="20.6640625" style="121" customWidth="1"/>
    <col min="502" max="503" width="11.5546875" style="121"/>
    <col min="504" max="510" width="11.44140625" style="121" customWidth="1"/>
    <col min="511" max="749" width="11.5546875" style="121"/>
    <col min="750" max="750" width="21.44140625" style="121" customWidth="1"/>
    <col min="751" max="752" width="20.6640625" style="121" customWidth="1"/>
    <col min="753" max="753" width="7.6640625" style="121" bestFit="1" customWidth="1"/>
    <col min="754" max="757" width="20.6640625" style="121" customWidth="1"/>
    <col min="758" max="759" width="11.5546875" style="121"/>
    <col min="760" max="766" width="11.44140625" style="121" customWidth="1"/>
    <col min="767" max="1005" width="11.5546875" style="121"/>
    <col min="1006" max="1006" width="21.44140625" style="121" customWidth="1"/>
    <col min="1007" max="1008" width="20.6640625" style="121" customWidth="1"/>
    <col min="1009" max="1009" width="7.6640625" style="121" bestFit="1" customWidth="1"/>
    <col min="1010" max="1013" width="20.6640625" style="121" customWidth="1"/>
    <col min="1014" max="1015" width="11.5546875" style="121"/>
    <col min="1016" max="1022" width="11.44140625" style="121" customWidth="1"/>
    <col min="1023" max="1261" width="11.5546875" style="121"/>
    <col min="1262" max="1262" width="21.44140625" style="121" customWidth="1"/>
    <col min="1263" max="1264" width="20.6640625" style="121" customWidth="1"/>
    <col min="1265" max="1265" width="7.6640625" style="121" bestFit="1" customWidth="1"/>
    <col min="1266" max="1269" width="20.6640625" style="121" customWidth="1"/>
    <col min="1270" max="1271" width="11.5546875" style="121"/>
    <col min="1272" max="1278" width="11.44140625" style="121" customWidth="1"/>
    <col min="1279" max="1517" width="11.5546875" style="121"/>
    <col min="1518" max="1518" width="21.44140625" style="121" customWidth="1"/>
    <col min="1519" max="1520" width="20.6640625" style="121" customWidth="1"/>
    <col min="1521" max="1521" width="7.6640625" style="121" bestFit="1" customWidth="1"/>
    <col min="1522" max="1525" width="20.6640625" style="121" customWidth="1"/>
    <col min="1526" max="1527" width="11.5546875" style="121"/>
    <col min="1528" max="1534" width="11.44140625" style="121" customWidth="1"/>
    <col min="1535" max="1773" width="11.5546875" style="121"/>
    <col min="1774" max="1774" width="21.44140625" style="121" customWidth="1"/>
    <col min="1775" max="1776" width="20.6640625" style="121" customWidth="1"/>
    <col min="1777" max="1777" width="7.6640625" style="121" bestFit="1" customWidth="1"/>
    <col min="1778" max="1781" width="20.6640625" style="121" customWidth="1"/>
    <col min="1782" max="1783" width="11.5546875" style="121"/>
    <col min="1784" max="1790" width="11.44140625" style="121" customWidth="1"/>
    <col min="1791" max="2029" width="11.5546875" style="121"/>
    <col min="2030" max="2030" width="21.44140625" style="121" customWidth="1"/>
    <col min="2031" max="2032" width="20.6640625" style="121" customWidth="1"/>
    <col min="2033" max="2033" width="7.6640625" style="121" bestFit="1" customWidth="1"/>
    <col min="2034" max="2037" width="20.6640625" style="121" customWidth="1"/>
    <col min="2038" max="2039" width="11.5546875" style="121"/>
    <col min="2040" max="2046" width="11.44140625" style="121" customWidth="1"/>
    <col min="2047" max="2285" width="11.5546875" style="121"/>
    <col min="2286" max="2286" width="21.44140625" style="121" customWidth="1"/>
    <col min="2287" max="2288" width="20.6640625" style="121" customWidth="1"/>
    <col min="2289" max="2289" width="7.6640625" style="121" bestFit="1" customWidth="1"/>
    <col min="2290" max="2293" width="20.6640625" style="121" customWidth="1"/>
    <col min="2294" max="2295" width="11.5546875" style="121"/>
    <col min="2296" max="2302" width="11.44140625" style="121" customWidth="1"/>
    <col min="2303" max="2541" width="11.5546875" style="121"/>
    <col min="2542" max="2542" width="21.44140625" style="121" customWidth="1"/>
    <col min="2543" max="2544" width="20.6640625" style="121" customWidth="1"/>
    <col min="2545" max="2545" width="7.6640625" style="121" bestFit="1" customWidth="1"/>
    <col min="2546" max="2549" width="20.6640625" style="121" customWidth="1"/>
    <col min="2550" max="2551" width="11.5546875" style="121"/>
    <col min="2552" max="2558" width="11.44140625" style="121" customWidth="1"/>
    <col min="2559" max="2797" width="11.5546875" style="121"/>
    <col min="2798" max="2798" width="21.44140625" style="121" customWidth="1"/>
    <col min="2799" max="2800" width="20.6640625" style="121" customWidth="1"/>
    <col min="2801" max="2801" width="7.6640625" style="121" bestFit="1" customWidth="1"/>
    <col min="2802" max="2805" width="20.6640625" style="121" customWidth="1"/>
    <col min="2806" max="2807" width="11.5546875" style="121"/>
    <col min="2808" max="2814" width="11.44140625" style="121" customWidth="1"/>
    <col min="2815" max="3053" width="11.5546875" style="121"/>
    <col min="3054" max="3054" width="21.44140625" style="121" customWidth="1"/>
    <col min="3055" max="3056" width="20.6640625" style="121" customWidth="1"/>
    <col min="3057" max="3057" width="7.6640625" style="121" bestFit="1" customWidth="1"/>
    <col min="3058" max="3061" width="20.6640625" style="121" customWidth="1"/>
    <col min="3062" max="3063" width="11.5546875" style="121"/>
    <col min="3064" max="3070" width="11.44140625" style="121" customWidth="1"/>
    <col min="3071" max="3309" width="11.5546875" style="121"/>
    <col min="3310" max="3310" width="21.44140625" style="121" customWidth="1"/>
    <col min="3311" max="3312" width="20.6640625" style="121" customWidth="1"/>
    <col min="3313" max="3313" width="7.6640625" style="121" bestFit="1" customWidth="1"/>
    <col min="3314" max="3317" width="20.6640625" style="121" customWidth="1"/>
    <col min="3318" max="3319" width="11.5546875" style="121"/>
    <col min="3320" max="3326" width="11.44140625" style="121" customWidth="1"/>
    <col min="3327" max="3565" width="11.5546875" style="121"/>
    <col min="3566" max="3566" width="21.44140625" style="121" customWidth="1"/>
    <col min="3567" max="3568" width="20.6640625" style="121" customWidth="1"/>
    <col min="3569" max="3569" width="7.6640625" style="121" bestFit="1" customWidth="1"/>
    <col min="3570" max="3573" width="20.6640625" style="121" customWidth="1"/>
    <col min="3574" max="3575" width="11.5546875" style="121"/>
    <col min="3576" max="3582" width="11.44140625" style="121" customWidth="1"/>
    <col min="3583" max="3821" width="11.5546875" style="121"/>
    <col min="3822" max="3822" width="21.44140625" style="121" customWidth="1"/>
    <col min="3823" max="3824" width="20.6640625" style="121" customWidth="1"/>
    <col min="3825" max="3825" width="7.6640625" style="121" bestFit="1" customWidth="1"/>
    <col min="3826" max="3829" width="20.6640625" style="121" customWidth="1"/>
    <col min="3830" max="3831" width="11.5546875" style="121"/>
    <col min="3832" max="3838" width="11.44140625" style="121" customWidth="1"/>
    <col min="3839" max="4077" width="11.5546875" style="121"/>
    <col min="4078" max="4078" width="21.44140625" style="121" customWidth="1"/>
    <col min="4079" max="4080" width="20.6640625" style="121" customWidth="1"/>
    <col min="4081" max="4081" width="7.6640625" style="121" bestFit="1" customWidth="1"/>
    <col min="4082" max="4085" width="20.6640625" style="121" customWidth="1"/>
    <col min="4086" max="4087" width="11.5546875" style="121"/>
    <col min="4088" max="4094" width="11.44140625" style="121" customWidth="1"/>
    <col min="4095" max="4333" width="11.5546875" style="121"/>
    <col min="4334" max="4334" width="21.44140625" style="121" customWidth="1"/>
    <col min="4335" max="4336" width="20.6640625" style="121" customWidth="1"/>
    <col min="4337" max="4337" width="7.6640625" style="121" bestFit="1" customWidth="1"/>
    <col min="4338" max="4341" width="20.6640625" style="121" customWidth="1"/>
    <col min="4342" max="4343" width="11.5546875" style="121"/>
    <col min="4344" max="4350" width="11.44140625" style="121" customWidth="1"/>
    <col min="4351" max="4589" width="11.5546875" style="121"/>
    <col min="4590" max="4590" width="21.44140625" style="121" customWidth="1"/>
    <col min="4591" max="4592" width="20.6640625" style="121" customWidth="1"/>
    <col min="4593" max="4593" width="7.6640625" style="121" bestFit="1" customWidth="1"/>
    <col min="4594" max="4597" width="20.6640625" style="121" customWidth="1"/>
    <col min="4598" max="4599" width="11.5546875" style="121"/>
    <col min="4600" max="4606" width="11.44140625" style="121" customWidth="1"/>
    <col min="4607" max="4845" width="11.5546875" style="121"/>
    <col min="4846" max="4846" width="21.44140625" style="121" customWidth="1"/>
    <col min="4847" max="4848" width="20.6640625" style="121" customWidth="1"/>
    <col min="4849" max="4849" width="7.6640625" style="121" bestFit="1" customWidth="1"/>
    <col min="4850" max="4853" width="20.6640625" style="121" customWidth="1"/>
    <col min="4854" max="4855" width="11.5546875" style="121"/>
    <col min="4856" max="4862" width="11.44140625" style="121" customWidth="1"/>
    <col min="4863" max="5101" width="11.5546875" style="121"/>
    <col min="5102" max="5102" width="21.44140625" style="121" customWidth="1"/>
    <col min="5103" max="5104" width="20.6640625" style="121" customWidth="1"/>
    <col min="5105" max="5105" width="7.6640625" style="121" bestFit="1" customWidth="1"/>
    <col min="5106" max="5109" width="20.6640625" style="121" customWidth="1"/>
    <col min="5110" max="5111" width="11.5546875" style="121"/>
    <col min="5112" max="5118" width="11.44140625" style="121" customWidth="1"/>
    <col min="5119" max="5357" width="11.5546875" style="121"/>
    <col min="5358" max="5358" width="21.44140625" style="121" customWidth="1"/>
    <col min="5359" max="5360" width="20.6640625" style="121" customWidth="1"/>
    <col min="5361" max="5361" width="7.6640625" style="121" bestFit="1" customWidth="1"/>
    <col min="5362" max="5365" width="20.6640625" style="121" customWidth="1"/>
    <col min="5366" max="5367" width="11.5546875" style="121"/>
    <col min="5368" max="5374" width="11.44140625" style="121" customWidth="1"/>
    <col min="5375" max="5613" width="11.5546875" style="121"/>
    <col min="5614" max="5614" width="21.44140625" style="121" customWidth="1"/>
    <col min="5615" max="5616" width="20.6640625" style="121" customWidth="1"/>
    <col min="5617" max="5617" width="7.6640625" style="121" bestFit="1" customWidth="1"/>
    <col min="5618" max="5621" width="20.6640625" style="121" customWidth="1"/>
    <col min="5622" max="5623" width="11.5546875" style="121"/>
    <col min="5624" max="5630" width="11.44140625" style="121" customWidth="1"/>
    <col min="5631" max="5869" width="11.5546875" style="121"/>
    <col min="5870" max="5870" width="21.44140625" style="121" customWidth="1"/>
    <col min="5871" max="5872" width="20.6640625" style="121" customWidth="1"/>
    <col min="5873" max="5873" width="7.6640625" style="121" bestFit="1" customWidth="1"/>
    <col min="5874" max="5877" width="20.6640625" style="121" customWidth="1"/>
    <col min="5878" max="5879" width="11.5546875" style="121"/>
    <col min="5880" max="5886" width="11.44140625" style="121" customWidth="1"/>
    <col min="5887" max="6125" width="11.5546875" style="121"/>
    <col min="6126" max="6126" width="21.44140625" style="121" customWidth="1"/>
    <col min="6127" max="6128" width="20.6640625" style="121" customWidth="1"/>
    <col min="6129" max="6129" width="7.6640625" style="121" bestFit="1" customWidth="1"/>
    <col min="6130" max="6133" width="20.6640625" style="121" customWidth="1"/>
    <col min="6134" max="6135" width="11.5546875" style="121"/>
    <col min="6136" max="6142" width="11.44140625" style="121" customWidth="1"/>
    <col min="6143" max="6381" width="11.5546875" style="121"/>
    <col min="6382" max="6382" width="21.44140625" style="121" customWidth="1"/>
    <col min="6383" max="6384" width="20.6640625" style="121" customWidth="1"/>
    <col min="6385" max="6385" width="7.6640625" style="121" bestFit="1" customWidth="1"/>
    <col min="6386" max="6389" width="20.6640625" style="121" customWidth="1"/>
    <col min="6390" max="6391" width="11.5546875" style="121"/>
    <col min="6392" max="6398" width="11.44140625" style="121" customWidth="1"/>
    <col min="6399" max="6637" width="11.5546875" style="121"/>
    <col min="6638" max="6638" width="21.44140625" style="121" customWidth="1"/>
    <col min="6639" max="6640" width="20.6640625" style="121" customWidth="1"/>
    <col min="6641" max="6641" width="7.6640625" style="121" bestFit="1" customWidth="1"/>
    <col min="6642" max="6645" width="20.6640625" style="121" customWidth="1"/>
    <col min="6646" max="6647" width="11.5546875" style="121"/>
    <col min="6648" max="6654" width="11.44140625" style="121" customWidth="1"/>
    <col min="6655" max="6893" width="11.5546875" style="121"/>
    <col min="6894" max="6894" width="21.44140625" style="121" customWidth="1"/>
    <col min="6895" max="6896" width="20.6640625" style="121" customWidth="1"/>
    <col min="6897" max="6897" width="7.6640625" style="121" bestFit="1" customWidth="1"/>
    <col min="6898" max="6901" width="20.6640625" style="121" customWidth="1"/>
    <col min="6902" max="6903" width="11.5546875" style="121"/>
    <col min="6904" max="6910" width="11.44140625" style="121" customWidth="1"/>
    <col min="6911" max="7149" width="11.5546875" style="121"/>
    <col min="7150" max="7150" width="21.44140625" style="121" customWidth="1"/>
    <col min="7151" max="7152" width="20.6640625" style="121" customWidth="1"/>
    <col min="7153" max="7153" width="7.6640625" style="121" bestFit="1" customWidth="1"/>
    <col min="7154" max="7157" width="20.6640625" style="121" customWidth="1"/>
    <col min="7158" max="7159" width="11.5546875" style="121"/>
    <col min="7160" max="7166" width="11.44140625" style="121" customWidth="1"/>
    <col min="7167" max="7405" width="11.5546875" style="121"/>
    <col min="7406" max="7406" width="21.44140625" style="121" customWidth="1"/>
    <col min="7407" max="7408" width="20.6640625" style="121" customWidth="1"/>
    <col min="7409" max="7409" width="7.6640625" style="121" bestFit="1" customWidth="1"/>
    <col min="7410" max="7413" width="20.6640625" style="121" customWidth="1"/>
    <col min="7414" max="7415" width="11.5546875" style="121"/>
    <col min="7416" max="7422" width="11.44140625" style="121" customWidth="1"/>
    <col min="7423" max="7661" width="11.5546875" style="121"/>
    <col min="7662" max="7662" width="21.44140625" style="121" customWidth="1"/>
    <col min="7663" max="7664" width="20.6640625" style="121" customWidth="1"/>
    <col min="7665" max="7665" width="7.6640625" style="121" bestFit="1" customWidth="1"/>
    <col min="7666" max="7669" width="20.6640625" style="121" customWidth="1"/>
    <col min="7670" max="7671" width="11.5546875" style="121"/>
    <col min="7672" max="7678" width="11.44140625" style="121" customWidth="1"/>
    <col min="7679" max="7917" width="11.5546875" style="121"/>
    <col min="7918" max="7918" width="21.44140625" style="121" customWidth="1"/>
    <col min="7919" max="7920" width="20.6640625" style="121" customWidth="1"/>
    <col min="7921" max="7921" width="7.6640625" style="121" bestFit="1" customWidth="1"/>
    <col min="7922" max="7925" width="20.6640625" style="121" customWidth="1"/>
    <col min="7926" max="7927" width="11.5546875" style="121"/>
    <col min="7928" max="7934" width="11.44140625" style="121" customWidth="1"/>
    <col min="7935" max="8173" width="11.5546875" style="121"/>
    <col min="8174" max="8174" width="21.44140625" style="121" customWidth="1"/>
    <col min="8175" max="8176" width="20.6640625" style="121" customWidth="1"/>
    <col min="8177" max="8177" width="7.6640625" style="121" bestFit="1" customWidth="1"/>
    <col min="8178" max="8181" width="20.6640625" style="121" customWidth="1"/>
    <col min="8182" max="8183" width="11.5546875" style="121"/>
    <col min="8184" max="8190" width="11.44140625" style="121" customWidth="1"/>
    <col min="8191" max="8429" width="11.5546875" style="121"/>
    <col min="8430" max="8430" width="21.44140625" style="121" customWidth="1"/>
    <col min="8431" max="8432" width="20.6640625" style="121" customWidth="1"/>
    <col min="8433" max="8433" width="7.6640625" style="121" bestFit="1" customWidth="1"/>
    <col min="8434" max="8437" width="20.6640625" style="121" customWidth="1"/>
    <col min="8438" max="8439" width="11.5546875" style="121"/>
    <col min="8440" max="8446" width="11.44140625" style="121" customWidth="1"/>
    <col min="8447" max="8685" width="11.5546875" style="121"/>
    <col min="8686" max="8686" width="21.44140625" style="121" customWidth="1"/>
    <col min="8687" max="8688" width="20.6640625" style="121" customWidth="1"/>
    <col min="8689" max="8689" width="7.6640625" style="121" bestFit="1" customWidth="1"/>
    <col min="8690" max="8693" width="20.6640625" style="121" customWidth="1"/>
    <col min="8694" max="8695" width="11.5546875" style="121"/>
    <col min="8696" max="8702" width="11.44140625" style="121" customWidth="1"/>
    <col min="8703" max="8941" width="11.5546875" style="121"/>
    <col min="8942" max="8942" width="21.44140625" style="121" customWidth="1"/>
    <col min="8943" max="8944" width="20.6640625" style="121" customWidth="1"/>
    <col min="8945" max="8945" width="7.6640625" style="121" bestFit="1" customWidth="1"/>
    <col min="8946" max="8949" width="20.6640625" style="121" customWidth="1"/>
    <col min="8950" max="8951" width="11.5546875" style="121"/>
    <col min="8952" max="8958" width="11.44140625" style="121" customWidth="1"/>
    <col min="8959" max="9197" width="11.5546875" style="121"/>
    <col min="9198" max="9198" width="21.44140625" style="121" customWidth="1"/>
    <col min="9199" max="9200" width="20.6640625" style="121" customWidth="1"/>
    <col min="9201" max="9201" width="7.6640625" style="121" bestFit="1" customWidth="1"/>
    <col min="9202" max="9205" width="20.6640625" style="121" customWidth="1"/>
    <col min="9206" max="9207" width="11.5546875" style="121"/>
    <col min="9208" max="9214" width="11.44140625" style="121" customWidth="1"/>
    <col min="9215" max="9453" width="11.5546875" style="121"/>
    <col min="9454" max="9454" width="21.44140625" style="121" customWidth="1"/>
    <col min="9455" max="9456" width="20.6640625" style="121" customWidth="1"/>
    <col min="9457" max="9457" width="7.6640625" style="121" bestFit="1" customWidth="1"/>
    <col min="9458" max="9461" width="20.6640625" style="121" customWidth="1"/>
    <col min="9462" max="9463" width="11.5546875" style="121"/>
    <col min="9464" max="9470" width="11.44140625" style="121" customWidth="1"/>
    <col min="9471" max="9709" width="11.5546875" style="121"/>
    <col min="9710" max="9710" width="21.44140625" style="121" customWidth="1"/>
    <col min="9711" max="9712" width="20.6640625" style="121" customWidth="1"/>
    <col min="9713" max="9713" width="7.6640625" style="121" bestFit="1" customWidth="1"/>
    <col min="9714" max="9717" width="20.6640625" style="121" customWidth="1"/>
    <col min="9718" max="9719" width="11.5546875" style="121"/>
    <col min="9720" max="9726" width="11.44140625" style="121" customWidth="1"/>
    <col min="9727" max="9965" width="11.5546875" style="121"/>
    <col min="9966" max="9966" width="21.44140625" style="121" customWidth="1"/>
    <col min="9967" max="9968" width="20.6640625" style="121" customWidth="1"/>
    <col min="9969" max="9969" width="7.6640625" style="121" bestFit="1" customWidth="1"/>
    <col min="9970" max="9973" width="20.6640625" style="121" customWidth="1"/>
    <col min="9974" max="9975" width="11.5546875" style="121"/>
    <col min="9976" max="9982" width="11.44140625" style="121" customWidth="1"/>
    <col min="9983" max="10221" width="11.5546875" style="121"/>
    <col min="10222" max="10222" width="21.44140625" style="121" customWidth="1"/>
    <col min="10223" max="10224" width="20.6640625" style="121" customWidth="1"/>
    <col min="10225" max="10225" width="7.6640625" style="121" bestFit="1" customWidth="1"/>
    <col min="10226" max="10229" width="20.6640625" style="121" customWidth="1"/>
    <col min="10230" max="10231" width="11.5546875" style="121"/>
    <col min="10232" max="10238" width="11.44140625" style="121" customWidth="1"/>
    <col min="10239" max="10477" width="11.5546875" style="121"/>
    <col min="10478" max="10478" width="21.44140625" style="121" customWidth="1"/>
    <col min="10479" max="10480" width="20.6640625" style="121" customWidth="1"/>
    <col min="10481" max="10481" width="7.6640625" style="121" bestFit="1" customWidth="1"/>
    <col min="10482" max="10485" width="20.6640625" style="121" customWidth="1"/>
    <col min="10486" max="10487" width="11.5546875" style="121"/>
    <col min="10488" max="10494" width="11.44140625" style="121" customWidth="1"/>
    <col min="10495" max="10733" width="11.5546875" style="121"/>
    <col min="10734" max="10734" width="21.44140625" style="121" customWidth="1"/>
    <col min="10735" max="10736" width="20.6640625" style="121" customWidth="1"/>
    <col min="10737" max="10737" width="7.6640625" style="121" bestFit="1" customWidth="1"/>
    <col min="10738" max="10741" width="20.6640625" style="121" customWidth="1"/>
    <col min="10742" max="10743" width="11.5546875" style="121"/>
    <col min="10744" max="10750" width="11.44140625" style="121" customWidth="1"/>
    <col min="10751" max="10989" width="11.5546875" style="121"/>
    <col min="10990" max="10990" width="21.44140625" style="121" customWidth="1"/>
    <col min="10991" max="10992" width="20.6640625" style="121" customWidth="1"/>
    <col min="10993" max="10993" width="7.6640625" style="121" bestFit="1" customWidth="1"/>
    <col min="10994" max="10997" width="20.6640625" style="121" customWidth="1"/>
    <col min="10998" max="10999" width="11.5546875" style="121"/>
    <col min="11000" max="11006" width="11.44140625" style="121" customWidth="1"/>
    <col min="11007" max="11245" width="11.5546875" style="121"/>
    <col min="11246" max="11246" width="21.44140625" style="121" customWidth="1"/>
    <col min="11247" max="11248" width="20.6640625" style="121" customWidth="1"/>
    <col min="11249" max="11249" width="7.6640625" style="121" bestFit="1" customWidth="1"/>
    <col min="11250" max="11253" width="20.6640625" style="121" customWidth="1"/>
    <col min="11254" max="11255" width="11.5546875" style="121"/>
    <col min="11256" max="11262" width="11.44140625" style="121" customWidth="1"/>
    <col min="11263" max="11501" width="11.5546875" style="121"/>
    <col min="11502" max="11502" width="21.44140625" style="121" customWidth="1"/>
    <col min="11503" max="11504" width="20.6640625" style="121" customWidth="1"/>
    <col min="11505" max="11505" width="7.6640625" style="121" bestFit="1" customWidth="1"/>
    <col min="11506" max="11509" width="20.6640625" style="121" customWidth="1"/>
    <col min="11510" max="11511" width="11.5546875" style="121"/>
    <col min="11512" max="11518" width="11.44140625" style="121" customWidth="1"/>
    <col min="11519" max="11757" width="11.5546875" style="121"/>
    <col min="11758" max="11758" width="21.44140625" style="121" customWidth="1"/>
    <col min="11759" max="11760" width="20.6640625" style="121" customWidth="1"/>
    <col min="11761" max="11761" width="7.6640625" style="121" bestFit="1" customWidth="1"/>
    <col min="11762" max="11765" width="20.6640625" style="121" customWidth="1"/>
    <col min="11766" max="11767" width="11.5546875" style="121"/>
    <col min="11768" max="11774" width="11.44140625" style="121" customWidth="1"/>
    <col min="11775" max="12013" width="11.5546875" style="121"/>
    <col min="12014" max="12014" width="21.44140625" style="121" customWidth="1"/>
    <col min="12015" max="12016" width="20.6640625" style="121" customWidth="1"/>
    <col min="12017" max="12017" width="7.6640625" style="121" bestFit="1" customWidth="1"/>
    <col min="12018" max="12021" width="20.6640625" style="121" customWidth="1"/>
    <col min="12022" max="12023" width="11.5546875" style="121"/>
    <col min="12024" max="12030" width="11.44140625" style="121" customWidth="1"/>
    <col min="12031" max="12269" width="11.5546875" style="121"/>
    <col min="12270" max="12270" width="21.44140625" style="121" customWidth="1"/>
    <col min="12271" max="12272" width="20.6640625" style="121" customWidth="1"/>
    <col min="12273" max="12273" width="7.6640625" style="121" bestFit="1" customWidth="1"/>
    <col min="12274" max="12277" width="20.6640625" style="121" customWidth="1"/>
    <col min="12278" max="12279" width="11.5546875" style="121"/>
    <col min="12280" max="12286" width="11.44140625" style="121" customWidth="1"/>
    <col min="12287" max="12525" width="11.5546875" style="121"/>
    <col min="12526" max="12526" width="21.44140625" style="121" customWidth="1"/>
    <col min="12527" max="12528" width="20.6640625" style="121" customWidth="1"/>
    <col min="12529" max="12529" width="7.6640625" style="121" bestFit="1" customWidth="1"/>
    <col min="12530" max="12533" width="20.6640625" style="121" customWidth="1"/>
    <col min="12534" max="12535" width="11.5546875" style="121"/>
    <col min="12536" max="12542" width="11.44140625" style="121" customWidth="1"/>
    <col min="12543" max="12781" width="11.5546875" style="121"/>
    <col min="12782" max="12782" width="21.44140625" style="121" customWidth="1"/>
    <col min="12783" max="12784" width="20.6640625" style="121" customWidth="1"/>
    <col min="12785" max="12785" width="7.6640625" style="121" bestFit="1" customWidth="1"/>
    <col min="12786" max="12789" width="20.6640625" style="121" customWidth="1"/>
    <col min="12790" max="12791" width="11.5546875" style="121"/>
    <col min="12792" max="12798" width="11.44140625" style="121" customWidth="1"/>
    <col min="12799" max="13037" width="11.5546875" style="121"/>
    <col min="13038" max="13038" width="21.44140625" style="121" customWidth="1"/>
    <col min="13039" max="13040" width="20.6640625" style="121" customWidth="1"/>
    <col min="13041" max="13041" width="7.6640625" style="121" bestFit="1" customWidth="1"/>
    <col min="13042" max="13045" width="20.6640625" style="121" customWidth="1"/>
    <col min="13046" max="13047" width="11.5546875" style="121"/>
    <col min="13048" max="13054" width="11.44140625" style="121" customWidth="1"/>
    <col min="13055" max="13293" width="11.5546875" style="121"/>
    <col min="13294" max="13294" width="21.44140625" style="121" customWidth="1"/>
    <col min="13295" max="13296" width="20.6640625" style="121" customWidth="1"/>
    <col min="13297" max="13297" width="7.6640625" style="121" bestFit="1" customWidth="1"/>
    <col min="13298" max="13301" width="20.6640625" style="121" customWidth="1"/>
    <col min="13302" max="13303" width="11.5546875" style="121"/>
    <col min="13304" max="13310" width="11.44140625" style="121" customWidth="1"/>
    <col min="13311" max="13549" width="11.5546875" style="121"/>
    <col min="13550" max="13550" width="21.44140625" style="121" customWidth="1"/>
    <col min="13551" max="13552" width="20.6640625" style="121" customWidth="1"/>
    <col min="13553" max="13553" width="7.6640625" style="121" bestFit="1" customWidth="1"/>
    <col min="13554" max="13557" width="20.6640625" style="121" customWidth="1"/>
    <col min="13558" max="13559" width="11.5546875" style="121"/>
    <col min="13560" max="13566" width="11.44140625" style="121" customWidth="1"/>
    <col min="13567" max="13805" width="11.5546875" style="121"/>
    <col min="13806" max="13806" width="21.44140625" style="121" customWidth="1"/>
    <col min="13807" max="13808" width="20.6640625" style="121" customWidth="1"/>
    <col min="13809" max="13809" width="7.6640625" style="121" bestFit="1" customWidth="1"/>
    <col min="13810" max="13813" width="20.6640625" style="121" customWidth="1"/>
    <col min="13814" max="13815" width="11.5546875" style="121"/>
    <col min="13816" max="13822" width="11.44140625" style="121" customWidth="1"/>
    <col min="13823" max="14061" width="11.5546875" style="121"/>
    <col min="14062" max="14062" width="21.44140625" style="121" customWidth="1"/>
    <col min="14063" max="14064" width="20.6640625" style="121" customWidth="1"/>
    <col min="14065" max="14065" width="7.6640625" style="121" bestFit="1" customWidth="1"/>
    <col min="14066" max="14069" width="20.6640625" style="121" customWidth="1"/>
    <col min="14070" max="14071" width="11.5546875" style="121"/>
    <col min="14072" max="14078" width="11.44140625" style="121" customWidth="1"/>
    <col min="14079" max="14317" width="11.5546875" style="121"/>
    <col min="14318" max="14318" width="21.44140625" style="121" customWidth="1"/>
    <col min="14319" max="14320" width="20.6640625" style="121" customWidth="1"/>
    <col min="14321" max="14321" width="7.6640625" style="121" bestFit="1" customWidth="1"/>
    <col min="14322" max="14325" width="20.6640625" style="121" customWidth="1"/>
    <col min="14326" max="14327" width="11.5546875" style="121"/>
    <col min="14328" max="14334" width="11.44140625" style="121" customWidth="1"/>
    <col min="14335" max="14573" width="11.5546875" style="121"/>
    <col min="14574" max="14574" width="21.44140625" style="121" customWidth="1"/>
    <col min="14575" max="14576" width="20.6640625" style="121" customWidth="1"/>
    <col min="14577" max="14577" width="7.6640625" style="121" bestFit="1" customWidth="1"/>
    <col min="14578" max="14581" width="20.6640625" style="121" customWidth="1"/>
    <col min="14582" max="14583" width="11.5546875" style="121"/>
    <col min="14584" max="14590" width="11.44140625" style="121" customWidth="1"/>
    <col min="14591" max="14829" width="11.5546875" style="121"/>
    <col min="14830" max="14830" width="21.44140625" style="121" customWidth="1"/>
    <col min="14831" max="14832" width="20.6640625" style="121" customWidth="1"/>
    <col min="14833" max="14833" width="7.6640625" style="121" bestFit="1" customWidth="1"/>
    <col min="14834" max="14837" width="20.6640625" style="121" customWidth="1"/>
    <col min="14838" max="14839" width="11.5546875" style="121"/>
    <col min="14840" max="14846" width="11.44140625" style="121" customWidth="1"/>
    <col min="14847" max="15085" width="11.5546875" style="121"/>
    <col min="15086" max="15086" width="21.44140625" style="121" customWidth="1"/>
    <col min="15087" max="15088" width="20.6640625" style="121" customWidth="1"/>
    <col min="15089" max="15089" width="7.6640625" style="121" bestFit="1" customWidth="1"/>
    <col min="15090" max="15093" width="20.6640625" style="121" customWidth="1"/>
    <col min="15094" max="15095" width="11.5546875" style="121"/>
    <col min="15096" max="15102" width="11.44140625" style="121" customWidth="1"/>
    <col min="15103" max="15341" width="11.5546875" style="121"/>
    <col min="15342" max="15342" width="21.44140625" style="121" customWidth="1"/>
    <col min="15343" max="15344" width="20.6640625" style="121" customWidth="1"/>
    <col min="15345" max="15345" width="7.6640625" style="121" bestFit="1" customWidth="1"/>
    <col min="15346" max="15349" width="20.6640625" style="121" customWidth="1"/>
    <col min="15350" max="15351" width="11.5546875" style="121"/>
    <col min="15352" max="15358" width="11.44140625" style="121" customWidth="1"/>
    <col min="15359" max="15597" width="11.5546875" style="121"/>
    <col min="15598" max="15598" width="21.44140625" style="121" customWidth="1"/>
    <col min="15599" max="15600" width="20.6640625" style="121" customWidth="1"/>
    <col min="15601" max="15601" width="7.6640625" style="121" bestFit="1" customWidth="1"/>
    <col min="15602" max="15605" width="20.6640625" style="121" customWidth="1"/>
    <col min="15606" max="15607" width="11.5546875" style="121"/>
    <col min="15608" max="15614" width="11.44140625" style="121" customWidth="1"/>
    <col min="15615" max="15853" width="11.5546875" style="121"/>
    <col min="15854" max="15854" width="21.44140625" style="121" customWidth="1"/>
    <col min="15855" max="15856" width="20.6640625" style="121" customWidth="1"/>
    <col min="15857" max="15857" width="7.6640625" style="121" bestFit="1" customWidth="1"/>
    <col min="15858" max="15861" width="20.6640625" style="121" customWidth="1"/>
    <col min="15862" max="15863" width="11.5546875" style="121"/>
    <col min="15864" max="15870" width="11.44140625" style="121" customWidth="1"/>
    <col min="15871" max="16109" width="11.5546875" style="121"/>
    <col min="16110" max="16110" width="21.44140625" style="121" customWidth="1"/>
    <col min="16111" max="16112" width="20.6640625" style="121" customWidth="1"/>
    <col min="16113" max="16113" width="7.6640625" style="121" bestFit="1" customWidth="1"/>
    <col min="16114" max="16117" width="20.6640625" style="121" customWidth="1"/>
    <col min="16118" max="16119" width="11.5546875" style="121"/>
    <col min="16120" max="16126" width="11.44140625" style="121" customWidth="1"/>
    <col min="16127" max="16384" width="11.5546875" style="121"/>
  </cols>
  <sheetData>
    <row r="1" spans="1:10" ht="21.6" thickBot="1">
      <c r="B1" s="410"/>
      <c r="C1" s="410"/>
      <c r="D1" s="410"/>
      <c r="E1" s="410"/>
      <c r="F1" s="410"/>
      <c r="I1" s="122"/>
      <c r="J1" s="122"/>
    </row>
    <row r="2" spans="1:10" ht="36.75" customHeight="1" thickBot="1">
      <c r="A2" s="260"/>
      <c r="B2" s="411" t="str">
        <f>REFERENCE!B2</f>
        <v>Pôle BIOSPHARMS</v>
      </c>
      <c r="C2" s="411"/>
      <c r="D2" s="411"/>
      <c r="E2" s="411"/>
      <c r="F2" s="411"/>
      <c r="G2" s="411"/>
      <c r="H2" s="411"/>
      <c r="I2" s="261"/>
      <c r="J2" s="262"/>
    </row>
    <row r="3" spans="1:10" ht="46.5" customHeight="1" thickBot="1">
      <c r="A3" s="263"/>
      <c r="B3" s="593" t="s">
        <v>343</v>
      </c>
      <c r="C3" s="594"/>
      <c r="D3" s="594"/>
      <c r="E3" s="594"/>
      <c r="F3" s="594"/>
      <c r="G3" s="594"/>
      <c r="H3" s="595"/>
      <c r="I3" s="261"/>
      <c r="J3" s="264"/>
    </row>
    <row r="4" spans="1:10" ht="36" customHeight="1" thickBot="1">
      <c r="A4" s="265"/>
      <c r="B4" s="415" t="str">
        <f>REFERENCE!B4</f>
        <v>MTI - Médicaments de Thérapie Innovantes</v>
      </c>
      <c r="C4" s="415"/>
      <c r="D4" s="415"/>
      <c r="E4" s="415"/>
      <c r="F4" s="415"/>
      <c r="G4" s="415"/>
      <c r="H4" s="415"/>
      <c r="I4" s="266"/>
      <c r="J4" s="267"/>
    </row>
    <row r="5" spans="1:10" ht="19.5" customHeight="1" thickBot="1">
      <c r="A5" s="123"/>
    </row>
    <row r="6" spans="1:10" ht="39.9" customHeight="1">
      <c r="A6" s="416" t="s">
        <v>111</v>
      </c>
      <c r="B6" s="417"/>
      <c r="C6" s="626" t="s">
        <v>345</v>
      </c>
      <c r="D6" s="627"/>
      <c r="E6" s="627"/>
      <c r="F6" s="627"/>
      <c r="G6" s="627"/>
      <c r="H6" s="627"/>
      <c r="I6" s="627"/>
      <c r="J6" s="628"/>
    </row>
    <row r="7" spans="1:10" ht="39.9" customHeight="1">
      <c r="A7" s="418"/>
      <c r="B7" s="419"/>
      <c r="C7" s="629"/>
      <c r="D7" s="630"/>
      <c r="E7" s="630"/>
      <c r="F7" s="630"/>
      <c r="G7" s="630"/>
      <c r="H7" s="630"/>
      <c r="I7" s="630"/>
      <c r="J7" s="631"/>
    </row>
    <row r="8" spans="1:10" ht="238.8" customHeight="1" thickBot="1">
      <c r="A8" s="418"/>
      <c r="B8" s="419"/>
      <c r="C8" s="632"/>
      <c r="D8" s="633"/>
      <c r="E8" s="633"/>
      <c r="F8" s="633"/>
      <c r="G8" s="633"/>
      <c r="H8" s="633"/>
      <c r="I8" s="633"/>
      <c r="J8" s="634"/>
    </row>
    <row r="9" spans="1:10" ht="39.9" customHeight="1">
      <c r="A9" s="416" t="s">
        <v>112</v>
      </c>
      <c r="B9" s="429"/>
      <c r="C9" s="432" t="s">
        <v>344</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416" t="s">
        <v>113</v>
      </c>
      <c r="B11" s="417"/>
      <c r="C11" s="432" t="s">
        <v>61</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39.9" customHeight="1">
      <c r="A13" s="440" t="s">
        <v>114</v>
      </c>
      <c r="B13" s="441"/>
      <c r="C13" s="420" t="s">
        <v>375</v>
      </c>
      <c r="D13" s="421"/>
      <c r="E13" s="421"/>
      <c r="F13" s="421"/>
      <c r="G13" s="421"/>
      <c r="H13" s="421"/>
      <c r="I13" s="421"/>
      <c r="J13" s="422"/>
    </row>
    <row r="14" spans="1:10" s="124" customFormat="1" ht="39.9" customHeight="1" thickBot="1">
      <c r="A14" s="442"/>
      <c r="B14" s="443"/>
      <c r="C14" s="426"/>
      <c r="D14" s="427"/>
      <c r="E14" s="427"/>
      <c r="F14" s="427"/>
      <c r="G14" s="427"/>
      <c r="H14" s="427"/>
      <c r="I14" s="427"/>
      <c r="J14" s="428"/>
    </row>
    <row r="15" spans="1:10" s="124" customFormat="1" ht="12.6" customHeight="1" thickBot="1"/>
    <row r="16" spans="1:10" s="124" customFormat="1" ht="39.9" customHeight="1" thickBot="1">
      <c r="C16" s="444" t="s">
        <v>190</v>
      </c>
      <c r="D16" s="445"/>
      <c r="E16" s="445"/>
      <c r="F16" s="445"/>
      <c r="G16" s="446"/>
    </row>
    <row r="17" spans="1:2" s="124" customFormat="1" ht="39.9" customHeight="1">
      <c r="A17" s="246" t="s">
        <v>346</v>
      </c>
    </row>
    <row r="18" spans="1:2" s="124" customFormat="1" ht="39.9" customHeight="1">
      <c r="A18" s="246"/>
      <c r="B18" s="245"/>
    </row>
    <row r="19" spans="1:2" ht="39.9" customHeight="1">
      <c r="A19" s="248" t="s">
        <v>189</v>
      </c>
    </row>
    <row r="20" spans="1:2" ht="39.9" customHeight="1">
      <c r="A20" s="247" t="s">
        <v>357</v>
      </c>
    </row>
    <row r="21" spans="1:2" ht="39.9" customHeight="1">
      <c r="A21" s="247" t="s">
        <v>351</v>
      </c>
    </row>
    <row r="22" spans="1:2" ht="39.9" customHeight="1">
      <c r="A22" s="247"/>
    </row>
    <row r="23" spans="1:2" ht="39.9" customHeight="1">
      <c r="A23" s="247"/>
    </row>
    <row r="24" spans="1:2" ht="39.9" customHeight="1">
      <c r="A24" s="247"/>
    </row>
    <row r="25" spans="1:2" ht="39.9" customHeight="1">
      <c r="A25" s="248" t="s">
        <v>347</v>
      </c>
    </row>
    <row r="26" spans="1:2" ht="39.9" customHeight="1">
      <c r="A26" s="247" t="s">
        <v>353</v>
      </c>
    </row>
    <row r="27" spans="1:2" ht="39.9" customHeight="1">
      <c r="A27" s="247" t="s">
        <v>348</v>
      </c>
    </row>
    <row r="28" spans="1:2" ht="39.9" customHeight="1">
      <c r="A28" s="247" t="s">
        <v>350</v>
      </c>
    </row>
    <row r="29" spans="1:2" ht="39.9" customHeight="1">
      <c r="A29" s="247" t="s">
        <v>349</v>
      </c>
    </row>
    <row r="30" spans="1:2" ht="23.4">
      <c r="A30" s="247"/>
    </row>
    <row r="31" spans="1:2" ht="24" thickBot="1">
      <c r="A31" s="247"/>
    </row>
    <row r="32" spans="1:2" ht="39.9" customHeight="1">
      <c r="A32" s="125" t="s">
        <v>0</v>
      </c>
    </row>
    <row r="33" spans="1:10" ht="39.9" customHeight="1" thickBot="1">
      <c r="A33" s="120">
        <v>45660</v>
      </c>
    </row>
    <row r="34" spans="1:10" ht="15.6">
      <c r="A34" s="126" t="s">
        <v>1</v>
      </c>
      <c r="B34" s="127" t="s">
        <v>2</v>
      </c>
      <c r="C34" s="128" t="s">
        <v>3</v>
      </c>
      <c r="D34" s="447" t="s">
        <v>178</v>
      </c>
      <c r="E34" s="448"/>
      <c r="F34" s="128" t="s">
        <v>4</v>
      </c>
      <c r="G34" s="128" t="s">
        <v>5</v>
      </c>
      <c r="H34" s="128"/>
      <c r="I34" s="448" t="s">
        <v>63</v>
      </c>
      <c r="J34" s="615"/>
    </row>
    <row r="35" spans="1:10" s="375" customFormat="1" ht="21.6" thickBot="1">
      <c r="A35" s="372"/>
      <c r="B35" s="373"/>
      <c r="C35" s="374" t="s">
        <v>179</v>
      </c>
      <c r="D35" s="635"/>
      <c r="E35" s="636"/>
      <c r="F35" s="374"/>
      <c r="G35" s="374"/>
      <c r="H35" s="374"/>
      <c r="I35" s="636"/>
      <c r="J35" s="637"/>
    </row>
    <row r="36" spans="1:10" ht="24.6" customHeight="1" thickBot="1">
      <c r="B36" s="410"/>
      <c r="C36" s="410"/>
      <c r="D36" s="410"/>
      <c r="E36" s="410"/>
      <c r="F36" s="410"/>
    </row>
    <row r="37" spans="1:10" ht="39.9" customHeight="1" thickBot="1">
      <c r="A37" s="260"/>
      <c r="B37" s="411" t="str">
        <f>B2</f>
        <v>Pôle BIOSPHARMS</v>
      </c>
      <c r="C37" s="411"/>
      <c r="D37" s="411"/>
      <c r="E37" s="411"/>
      <c r="F37" s="411"/>
      <c r="G37" s="411"/>
      <c r="H37" s="411"/>
      <c r="I37" s="261"/>
      <c r="J37" s="262"/>
    </row>
    <row r="38" spans="1:10" ht="39.9" customHeight="1" thickBot="1">
      <c r="A38" s="263"/>
      <c r="B38" s="593" t="str">
        <f>B3</f>
        <v>Décongélation Stocks</v>
      </c>
      <c r="C38" s="594"/>
      <c r="D38" s="594"/>
      <c r="E38" s="594"/>
      <c r="F38" s="594"/>
      <c r="G38" s="594"/>
      <c r="H38" s="595"/>
      <c r="I38" s="261"/>
      <c r="J38" s="264"/>
    </row>
    <row r="39" spans="1:10" ht="39.9" customHeight="1" thickBot="1">
      <c r="A39" s="265"/>
      <c r="B39" s="415" t="str">
        <f>B4</f>
        <v>MTI - Médicaments de Thérapie Innovantes</v>
      </c>
      <c r="C39" s="415"/>
      <c r="D39" s="415"/>
      <c r="E39" s="415"/>
      <c r="F39" s="415"/>
      <c r="G39" s="415"/>
      <c r="H39" s="415"/>
      <c r="I39" s="266"/>
      <c r="J39" s="267"/>
    </row>
    <row r="40" spans="1:10" ht="19.5" customHeight="1" thickBot="1">
      <c r="A40" s="132"/>
      <c r="B40" s="132"/>
      <c r="C40" s="132"/>
      <c r="D40" s="133"/>
      <c r="E40" s="134"/>
      <c r="F40" s="134"/>
      <c r="G40" s="134"/>
      <c r="H40" s="134"/>
    </row>
    <row r="41" spans="1:10" ht="39.9" customHeight="1" thickBot="1">
      <c r="A41" s="135" t="s">
        <v>6</v>
      </c>
      <c r="B41" s="453" t="s">
        <v>7</v>
      </c>
      <c r="C41" s="454"/>
      <c r="D41" s="234" t="s">
        <v>8</v>
      </c>
      <c r="E41" s="453" t="s">
        <v>9</v>
      </c>
      <c r="F41" s="454"/>
      <c r="G41" s="453" t="s">
        <v>10</v>
      </c>
      <c r="H41" s="455"/>
      <c r="I41" s="144" t="s">
        <v>64</v>
      </c>
      <c r="J41" s="136" t="s">
        <v>11</v>
      </c>
    </row>
    <row r="42" spans="1:10" ht="39.9" customHeight="1" thickBot="1">
      <c r="A42" s="538" t="s">
        <v>12</v>
      </c>
      <c r="B42" s="539"/>
      <c r="C42" s="539"/>
      <c r="D42" s="539"/>
      <c r="E42" s="539"/>
      <c r="F42" s="539"/>
      <c r="G42" s="539"/>
      <c r="H42" s="539"/>
      <c r="I42" s="539"/>
      <c r="J42" s="540"/>
    </row>
    <row r="43" spans="1:10" ht="44.25" customHeight="1">
      <c r="A43" s="240" t="s">
        <v>14</v>
      </c>
      <c r="B43" s="536" t="s">
        <v>15</v>
      </c>
      <c r="C43" s="537"/>
      <c r="D43" s="233">
        <v>1</v>
      </c>
      <c r="E43" s="536" t="s">
        <v>42</v>
      </c>
      <c r="F43" s="537"/>
      <c r="G43" s="484"/>
      <c r="H43" s="484"/>
      <c r="I43" s="146" t="s">
        <v>178</v>
      </c>
      <c r="J43" s="155" t="s">
        <v>178</v>
      </c>
    </row>
    <row r="44" spans="1:10" ht="38.25" customHeight="1">
      <c r="A44" s="240" t="s">
        <v>19</v>
      </c>
      <c r="B44" s="452" t="s">
        <v>15</v>
      </c>
      <c r="C44" s="452"/>
      <c r="D44" s="233">
        <v>1</v>
      </c>
      <c r="E44" s="452" t="s">
        <v>87</v>
      </c>
      <c r="F44" s="452"/>
      <c r="G44" s="461" t="s">
        <v>105</v>
      </c>
      <c r="H44" s="461"/>
      <c r="I44" s="146" t="s">
        <v>178</v>
      </c>
      <c r="J44" s="147" t="s">
        <v>65</v>
      </c>
    </row>
    <row r="45" spans="1:10" ht="38.25" customHeight="1">
      <c r="A45" s="240" t="s">
        <v>20</v>
      </c>
      <c r="B45" s="536" t="s">
        <v>15</v>
      </c>
      <c r="C45" s="537"/>
      <c r="D45" s="233">
        <v>2</v>
      </c>
      <c r="E45" s="536" t="s">
        <v>89</v>
      </c>
      <c r="F45" s="537"/>
      <c r="G45" s="535" t="s">
        <v>106</v>
      </c>
      <c r="H45" s="534"/>
      <c r="I45" s="146" t="s">
        <v>178</v>
      </c>
      <c r="J45" s="153" t="s">
        <v>65</v>
      </c>
    </row>
    <row r="46" spans="1:10" ht="38.25" customHeight="1">
      <c r="A46" s="106" t="s">
        <v>91</v>
      </c>
      <c r="B46" s="555" t="s">
        <v>92</v>
      </c>
      <c r="C46" s="556"/>
      <c r="D46" s="108">
        <v>2</v>
      </c>
      <c r="E46" s="638" t="s">
        <v>180</v>
      </c>
      <c r="F46" s="639"/>
      <c r="G46" s="560" t="s">
        <v>352</v>
      </c>
      <c r="H46" s="561"/>
      <c r="I46" s="146" t="s">
        <v>178</v>
      </c>
      <c r="J46" s="147" t="s">
        <v>178</v>
      </c>
    </row>
    <row r="47" spans="1:10" ht="72.599999999999994" customHeight="1">
      <c r="A47" s="105" t="s">
        <v>93</v>
      </c>
      <c r="B47" s="452"/>
      <c r="C47" s="452"/>
      <c r="D47" s="233">
        <v>2</v>
      </c>
      <c r="E47" s="461" t="s">
        <v>354</v>
      </c>
      <c r="F47" s="461"/>
      <c r="G47" s="461"/>
      <c r="H47" s="461"/>
      <c r="I47" s="146" t="s">
        <v>178</v>
      </c>
      <c r="J47" s="155" t="s">
        <v>178</v>
      </c>
    </row>
    <row r="48" spans="1:10" ht="38.25" customHeight="1">
      <c r="A48" s="140" t="s">
        <v>94</v>
      </c>
      <c r="B48" s="535" t="s">
        <v>355</v>
      </c>
      <c r="C48" s="534"/>
      <c r="D48" s="239">
        <v>1</v>
      </c>
      <c r="E48" s="535" t="s">
        <v>358</v>
      </c>
      <c r="F48" s="534"/>
      <c r="G48" s="536" t="s">
        <v>356</v>
      </c>
      <c r="H48" s="537"/>
      <c r="I48" s="146" t="s">
        <v>65</v>
      </c>
      <c r="J48" s="153" t="s">
        <v>65</v>
      </c>
    </row>
    <row r="49" spans="1:10" ht="39.9" customHeight="1">
      <c r="A49" s="77" t="s">
        <v>95</v>
      </c>
      <c r="B49" s="620" t="s">
        <v>359</v>
      </c>
      <c r="C49" s="621"/>
      <c r="D49" s="49">
        <v>1</v>
      </c>
      <c r="E49" s="620" t="s">
        <v>96</v>
      </c>
      <c r="F49" s="621"/>
      <c r="G49" s="547"/>
      <c r="H49" s="548"/>
      <c r="I49" s="146" t="s">
        <v>97</v>
      </c>
      <c r="J49" s="153" t="s">
        <v>97</v>
      </c>
    </row>
    <row r="50" spans="1:10" ht="38.25" customHeight="1">
      <c r="A50" s="106" t="s">
        <v>81</v>
      </c>
      <c r="B50" s="536" t="s">
        <v>13</v>
      </c>
      <c r="C50" s="537"/>
      <c r="D50" s="108">
        <v>1</v>
      </c>
      <c r="E50" s="536" t="s">
        <v>82</v>
      </c>
      <c r="F50" s="537"/>
      <c r="G50" s="536"/>
      <c r="H50" s="537"/>
      <c r="I50" s="146" t="s">
        <v>178</v>
      </c>
      <c r="J50" s="147" t="s">
        <v>67</v>
      </c>
    </row>
    <row r="51" spans="1:10" ht="84" customHeight="1">
      <c r="A51" s="140" t="s">
        <v>360</v>
      </c>
      <c r="B51" s="535" t="s">
        <v>98</v>
      </c>
      <c r="C51" s="534"/>
      <c r="D51" s="325">
        <v>1</v>
      </c>
      <c r="E51" s="535" t="s">
        <v>226</v>
      </c>
      <c r="F51" s="534"/>
      <c r="G51" s="535"/>
      <c r="H51" s="534"/>
      <c r="I51" s="146" t="s">
        <v>178</v>
      </c>
      <c r="J51" s="151" t="s">
        <v>178</v>
      </c>
    </row>
    <row r="52" spans="1:10" ht="93" customHeight="1">
      <c r="A52" s="140" t="s">
        <v>361</v>
      </c>
      <c r="B52" s="535" t="s">
        <v>98</v>
      </c>
      <c r="C52" s="534"/>
      <c r="D52" s="239">
        <v>2</v>
      </c>
      <c r="E52" s="535" t="s">
        <v>226</v>
      </c>
      <c r="F52" s="534"/>
      <c r="G52" s="535" t="s">
        <v>362</v>
      </c>
      <c r="H52" s="534"/>
      <c r="I52" s="146" t="s">
        <v>178</v>
      </c>
      <c r="J52" s="151" t="s">
        <v>178</v>
      </c>
    </row>
    <row r="53" spans="1:10" ht="37.5" customHeight="1">
      <c r="A53" s="138" t="s">
        <v>16</v>
      </c>
      <c r="B53" s="535" t="s">
        <v>62</v>
      </c>
      <c r="C53" s="534"/>
      <c r="D53" s="239">
        <v>2</v>
      </c>
      <c r="E53" s="535" t="s">
        <v>66</v>
      </c>
      <c r="F53" s="534"/>
      <c r="G53" s="640"/>
      <c r="H53" s="641"/>
      <c r="I53" s="146" t="s">
        <v>178</v>
      </c>
      <c r="J53" s="147" t="s">
        <v>71</v>
      </c>
    </row>
    <row r="54" spans="1:10" s="78" customFormat="1" ht="38.25" customHeight="1">
      <c r="A54" s="138" t="s">
        <v>16</v>
      </c>
      <c r="B54" s="535" t="s">
        <v>18</v>
      </c>
      <c r="C54" s="534"/>
      <c r="D54" s="239">
        <v>2</v>
      </c>
      <c r="E54" s="535" t="s">
        <v>66</v>
      </c>
      <c r="F54" s="534"/>
      <c r="G54" s="611"/>
      <c r="H54" s="612"/>
      <c r="I54" s="146" t="s">
        <v>178</v>
      </c>
      <c r="J54" s="147" t="s">
        <v>71</v>
      </c>
    </row>
    <row r="55" spans="1:10" s="78" customFormat="1" ht="47.4" customHeight="1">
      <c r="A55" s="80" t="s">
        <v>99</v>
      </c>
      <c r="B55" s="620" t="s">
        <v>181</v>
      </c>
      <c r="C55" s="621"/>
      <c r="D55" s="143">
        <v>1</v>
      </c>
      <c r="E55" s="235"/>
      <c r="F55" s="236"/>
      <c r="G55" s="237"/>
      <c r="H55" s="238"/>
      <c r="I55" s="146" t="s">
        <v>178</v>
      </c>
      <c r="J55" s="147" t="s">
        <v>71</v>
      </c>
    </row>
    <row r="56" spans="1:10" s="78" customFormat="1" ht="18">
      <c r="A56" s="142" t="s">
        <v>72</v>
      </c>
      <c r="B56" s="535"/>
      <c r="C56" s="534"/>
      <c r="D56" s="143">
        <v>1</v>
      </c>
      <c r="E56" s="535" t="s">
        <v>182</v>
      </c>
      <c r="F56" s="534"/>
      <c r="G56" s="643"/>
      <c r="H56" s="644"/>
      <c r="I56" s="150" t="s">
        <v>178</v>
      </c>
      <c r="J56" s="154" t="s">
        <v>67</v>
      </c>
    </row>
    <row r="57" spans="1:10" s="78" customFormat="1" ht="38.25" customHeight="1">
      <c r="A57" s="142" t="s">
        <v>100</v>
      </c>
      <c r="B57" s="535"/>
      <c r="C57" s="534"/>
      <c r="D57" s="143">
        <v>1</v>
      </c>
      <c r="E57" s="535" t="s">
        <v>183</v>
      </c>
      <c r="F57" s="534"/>
      <c r="G57" s="643"/>
      <c r="H57" s="644"/>
      <c r="I57" s="150" t="s">
        <v>178</v>
      </c>
      <c r="J57" s="154" t="s">
        <v>67</v>
      </c>
    </row>
    <row r="58" spans="1:10" s="78" customFormat="1" ht="18.600000000000001" thickBot="1">
      <c r="A58" s="376" t="s">
        <v>372</v>
      </c>
      <c r="B58" s="535"/>
      <c r="C58" s="534"/>
      <c r="D58" s="143">
        <v>1</v>
      </c>
      <c r="E58" s="535"/>
      <c r="F58" s="534"/>
      <c r="G58" s="596" t="s">
        <v>373</v>
      </c>
      <c r="H58" s="642"/>
      <c r="I58" s="150" t="s">
        <v>178</v>
      </c>
      <c r="J58" s="154" t="s">
        <v>71</v>
      </c>
    </row>
    <row r="59" spans="1:10" ht="39.75" customHeight="1" thickBot="1">
      <c r="A59" s="538" t="s">
        <v>22</v>
      </c>
      <c r="B59" s="539"/>
      <c r="C59" s="539"/>
      <c r="D59" s="539"/>
      <c r="E59" s="539"/>
      <c r="F59" s="539"/>
      <c r="G59" s="539"/>
      <c r="H59" s="539"/>
      <c r="I59" s="539"/>
      <c r="J59" s="540"/>
    </row>
    <row r="60" spans="1:10" ht="56.4" customHeight="1">
      <c r="A60" s="138" t="s">
        <v>39</v>
      </c>
      <c r="B60" s="461" t="s">
        <v>185</v>
      </c>
      <c r="C60" s="461"/>
      <c r="D60" s="239">
        <v>1</v>
      </c>
      <c r="E60" s="461" t="s">
        <v>107</v>
      </c>
      <c r="F60" s="461"/>
      <c r="G60" s="467" t="s">
        <v>108</v>
      </c>
      <c r="H60" s="467"/>
      <c r="I60" s="150" t="s">
        <v>97</v>
      </c>
      <c r="J60" s="151" t="s">
        <v>97</v>
      </c>
    </row>
    <row r="61" spans="1:10" ht="54" customHeight="1">
      <c r="A61" s="77" t="s">
        <v>101</v>
      </c>
      <c r="B61" s="620" t="s">
        <v>363</v>
      </c>
      <c r="C61" s="621"/>
      <c r="D61" s="49">
        <v>1</v>
      </c>
      <c r="E61" s="645"/>
      <c r="F61" s="645"/>
      <c r="G61" s="452"/>
      <c r="H61" s="452"/>
      <c r="I61" s="150" t="s">
        <v>65</v>
      </c>
      <c r="J61" s="151" t="s">
        <v>65</v>
      </c>
    </row>
    <row r="62" spans="1:10" ht="38.25" customHeight="1" thickBot="1">
      <c r="A62" s="157"/>
      <c r="B62" s="645"/>
      <c r="C62" s="645"/>
      <c r="D62" s="156"/>
      <c r="E62" s="646"/>
      <c r="F62" s="646"/>
      <c r="G62" s="474"/>
      <c r="H62" s="474"/>
      <c r="I62" s="150"/>
      <c r="J62" s="151"/>
    </row>
    <row r="63" spans="1:10" ht="39.9" customHeight="1" thickBot="1">
      <c r="A63" s="260"/>
      <c r="B63" s="411" t="str">
        <f>B2</f>
        <v>Pôle BIOSPHARMS</v>
      </c>
      <c r="C63" s="411"/>
      <c r="D63" s="411"/>
      <c r="E63" s="411"/>
      <c r="F63" s="411"/>
      <c r="G63" s="411"/>
      <c r="H63" s="411"/>
      <c r="I63" s="261"/>
      <c r="J63" s="262"/>
    </row>
    <row r="64" spans="1:10" ht="39.9" customHeight="1" thickBot="1">
      <c r="A64" s="263"/>
      <c r="B64" s="593" t="str">
        <f>B3</f>
        <v>Décongélation Stocks</v>
      </c>
      <c r="C64" s="594"/>
      <c r="D64" s="594"/>
      <c r="E64" s="594"/>
      <c r="F64" s="594"/>
      <c r="G64" s="594"/>
      <c r="H64" s="595"/>
      <c r="I64" s="261"/>
      <c r="J64" s="264"/>
    </row>
    <row r="65" spans="1:10" ht="39.9" customHeight="1" thickBot="1">
      <c r="A65" s="265"/>
      <c r="B65" s="415" t="str">
        <f>B4</f>
        <v>MTI - Médicaments de Thérapie Innovantes</v>
      </c>
      <c r="C65" s="415"/>
      <c r="D65" s="415"/>
      <c r="E65" s="415"/>
      <c r="F65" s="415"/>
      <c r="G65" s="415"/>
      <c r="H65" s="415"/>
      <c r="I65" s="266"/>
      <c r="J65" s="267"/>
    </row>
    <row r="66" spans="1:10" ht="39.9" customHeight="1" thickBot="1">
      <c r="A66" s="123"/>
    </row>
    <row r="67" spans="1:10" ht="39.9" customHeight="1" thickBot="1">
      <c r="A67" s="468" t="s">
        <v>23</v>
      </c>
      <c r="B67" s="469"/>
      <c r="C67" s="469"/>
      <c r="D67" s="469"/>
      <c r="E67" s="469"/>
      <c r="F67" s="469"/>
      <c r="G67" s="469"/>
      <c r="H67" s="469"/>
      <c r="I67" s="469"/>
      <c r="J67" s="470"/>
    </row>
    <row r="68" spans="1:10" ht="39.9" customHeight="1" thickBot="1">
      <c r="A68" s="135" t="s">
        <v>6</v>
      </c>
      <c r="B68" s="453" t="s">
        <v>7</v>
      </c>
      <c r="C68" s="454"/>
      <c r="D68" s="234" t="s">
        <v>8</v>
      </c>
      <c r="E68" s="453" t="s">
        <v>9</v>
      </c>
      <c r="F68" s="454"/>
      <c r="G68" s="453" t="s">
        <v>10</v>
      </c>
      <c r="H68" s="455"/>
      <c r="I68" s="144" t="s">
        <v>73</v>
      </c>
      <c r="J68" s="136" t="s">
        <v>11</v>
      </c>
    </row>
    <row r="69" spans="1:10" ht="39.9" customHeight="1" thickBot="1">
      <c r="A69" s="471" t="s">
        <v>57</v>
      </c>
      <c r="B69" s="472"/>
      <c r="C69" s="472"/>
      <c r="D69" s="472"/>
      <c r="E69" s="472"/>
      <c r="F69" s="472"/>
      <c r="G69" s="472"/>
      <c r="H69" s="472"/>
      <c r="I69" s="472"/>
      <c r="J69" s="473"/>
    </row>
    <row r="70" spans="1:10" ht="72" customHeight="1">
      <c r="A70" s="110" t="s">
        <v>102</v>
      </c>
      <c r="B70" s="465" t="s">
        <v>15</v>
      </c>
      <c r="C70" s="465"/>
      <c r="D70" s="141">
        <v>1</v>
      </c>
      <c r="E70" s="465" t="s">
        <v>109</v>
      </c>
      <c r="F70" s="465"/>
      <c r="G70" s="465" t="s">
        <v>364</v>
      </c>
      <c r="H70" s="465"/>
      <c r="I70" s="145" t="s">
        <v>65</v>
      </c>
      <c r="J70" s="152" t="s">
        <v>65</v>
      </c>
    </row>
    <row r="71" spans="1:10" ht="39.9" customHeight="1" thickBot="1">
      <c r="A71" s="476" t="s">
        <v>24</v>
      </c>
      <c r="B71" s="477"/>
      <c r="C71" s="477"/>
      <c r="D71" s="477"/>
      <c r="E71" s="477"/>
      <c r="F71" s="477"/>
      <c r="G71" s="477"/>
      <c r="H71" s="477"/>
      <c r="I71" s="478"/>
      <c r="J71" s="479"/>
    </row>
    <row r="72" spans="1:10" ht="62.4" customHeight="1" thickBot="1">
      <c r="A72" s="137" t="s">
        <v>55</v>
      </c>
      <c r="B72" s="460" t="s">
        <v>103</v>
      </c>
      <c r="C72" s="460"/>
      <c r="D72" s="103">
        <v>2</v>
      </c>
      <c r="E72" s="465" t="s">
        <v>186</v>
      </c>
      <c r="F72" s="465"/>
      <c r="G72" s="586" t="s">
        <v>366</v>
      </c>
      <c r="H72" s="587"/>
      <c r="I72" s="145" t="s">
        <v>65</v>
      </c>
      <c r="J72" s="152" t="s">
        <v>65</v>
      </c>
    </row>
    <row r="73" spans="1:10" ht="62.4" customHeight="1" thickBot="1">
      <c r="A73" s="137" t="s">
        <v>187</v>
      </c>
      <c r="B73" s="460" t="s">
        <v>103</v>
      </c>
      <c r="C73" s="460"/>
      <c r="D73" s="103">
        <v>3</v>
      </c>
      <c r="E73" s="465" t="s">
        <v>188</v>
      </c>
      <c r="F73" s="465"/>
      <c r="G73" s="586" t="s">
        <v>365</v>
      </c>
      <c r="H73" s="587"/>
      <c r="I73" s="145" t="s">
        <v>65</v>
      </c>
      <c r="J73" s="152" t="s">
        <v>65</v>
      </c>
    </row>
    <row r="74" spans="1:10" ht="39.9" customHeight="1" thickBot="1">
      <c r="A74" s="471" t="s">
        <v>58</v>
      </c>
      <c r="B74" s="472"/>
      <c r="C74" s="472"/>
      <c r="D74" s="472"/>
      <c r="E74" s="472"/>
      <c r="F74" s="472"/>
      <c r="G74" s="472"/>
      <c r="H74" s="472"/>
      <c r="I74" s="472"/>
      <c r="J74" s="473"/>
    </row>
    <row r="75" spans="1:10" ht="49.5" customHeight="1">
      <c r="A75" s="81" t="s">
        <v>389</v>
      </c>
      <c r="B75" s="465"/>
      <c r="C75" s="465"/>
      <c r="D75" s="231">
        <v>5</v>
      </c>
      <c r="E75" s="466"/>
      <c r="F75" s="466"/>
      <c r="G75" s="493"/>
      <c r="H75" s="493"/>
      <c r="I75" s="145" t="s">
        <v>65</v>
      </c>
      <c r="J75" s="152" t="s">
        <v>65</v>
      </c>
    </row>
    <row r="76" spans="1:10" ht="49.5" customHeight="1">
      <c r="A76" s="114" t="s">
        <v>370</v>
      </c>
      <c r="B76" s="620" t="s">
        <v>368</v>
      </c>
      <c r="C76" s="621"/>
      <c r="D76" s="113">
        <v>1</v>
      </c>
      <c r="E76" s="618" t="s">
        <v>367</v>
      </c>
      <c r="F76" s="619"/>
      <c r="G76" s="241"/>
      <c r="H76" s="242"/>
      <c r="I76" s="119" t="s">
        <v>65</v>
      </c>
      <c r="J76" s="79" t="s">
        <v>65</v>
      </c>
    </row>
    <row r="77" spans="1:10" ht="40.5" customHeight="1">
      <c r="A77" s="114" t="s">
        <v>227</v>
      </c>
      <c r="B77" s="620" t="s">
        <v>369</v>
      </c>
      <c r="C77" s="621"/>
      <c r="D77" s="113">
        <v>2</v>
      </c>
      <c r="E77" s="618" t="s">
        <v>390</v>
      </c>
      <c r="F77" s="619"/>
      <c r="G77" s="624"/>
      <c r="H77" s="625"/>
      <c r="I77" s="119" t="s">
        <v>65</v>
      </c>
      <c r="J77" s="79" t="s">
        <v>65</v>
      </c>
    </row>
    <row r="78" spans="1:10" ht="51" customHeight="1">
      <c r="A78" s="229" t="s">
        <v>69</v>
      </c>
      <c r="B78" s="620"/>
      <c r="C78" s="621"/>
      <c r="D78" s="230">
        <v>4</v>
      </c>
      <c r="E78" s="589" t="s">
        <v>392</v>
      </c>
      <c r="F78" s="590"/>
      <c r="G78" s="591"/>
      <c r="H78" s="592"/>
      <c r="I78" s="146" t="s">
        <v>65</v>
      </c>
      <c r="J78" s="146" t="s">
        <v>65</v>
      </c>
    </row>
    <row r="79" spans="1:10" ht="59.25" customHeight="1" thickBot="1">
      <c r="A79" s="229" t="s">
        <v>371</v>
      </c>
      <c r="B79" s="620"/>
      <c r="C79" s="621"/>
      <c r="D79" s="230">
        <v>6</v>
      </c>
      <c r="E79" s="589"/>
      <c r="F79" s="590"/>
      <c r="G79" s="591"/>
      <c r="H79" s="592"/>
      <c r="I79" s="146" t="s">
        <v>65</v>
      </c>
      <c r="J79" s="153" t="s">
        <v>65</v>
      </c>
    </row>
    <row r="80" spans="1:10" ht="39.9" customHeight="1" thickBot="1">
      <c r="A80" s="495" t="s">
        <v>47</v>
      </c>
      <c r="B80" s="496"/>
      <c r="C80" s="496"/>
      <c r="D80" s="496"/>
      <c r="E80" s="496"/>
      <c r="F80" s="496"/>
      <c r="G80" s="496"/>
      <c r="H80" s="496"/>
      <c r="I80" s="496"/>
      <c r="J80" s="497"/>
    </row>
    <row r="81" spans="1:10" ht="39.9" customHeight="1">
      <c r="A81" s="228" t="s">
        <v>30</v>
      </c>
      <c r="B81" s="500"/>
      <c r="C81" s="500"/>
      <c r="D81" s="108">
        <v>1</v>
      </c>
      <c r="E81" s="499"/>
      <c r="F81" s="499"/>
      <c r="G81" s="499" t="s">
        <v>104</v>
      </c>
      <c r="H81" s="499"/>
      <c r="I81" s="119" t="s">
        <v>65</v>
      </c>
      <c r="J81" s="119" t="s">
        <v>65</v>
      </c>
    </row>
    <row r="82" spans="1:10" ht="39.9" customHeight="1" thickBot="1">
      <c r="A82" s="227" t="s">
        <v>262</v>
      </c>
      <c r="B82" s="487" t="s">
        <v>261</v>
      </c>
      <c r="C82" s="487"/>
      <c r="D82" s="107">
        <v>1</v>
      </c>
      <c r="E82" s="494" t="s">
        <v>263</v>
      </c>
      <c r="F82" s="494"/>
      <c r="G82" s="647"/>
      <c r="H82" s="647"/>
      <c r="I82" s="118" t="s">
        <v>65</v>
      </c>
      <c r="J82" s="118" t="s">
        <v>65</v>
      </c>
    </row>
    <row r="83" spans="1:10" ht="39.9" customHeight="1" thickBot="1">
      <c r="A83" s="495" t="s">
        <v>59</v>
      </c>
      <c r="B83" s="496"/>
      <c r="C83" s="496"/>
      <c r="D83" s="496"/>
      <c r="E83" s="496"/>
      <c r="F83" s="496"/>
      <c r="G83" s="496"/>
      <c r="H83" s="496"/>
      <c r="I83" s="496"/>
      <c r="J83" s="497"/>
    </row>
    <row r="84" spans="1:10" ht="18">
      <c r="A84" s="137"/>
      <c r="B84" s="460"/>
      <c r="C84" s="460"/>
      <c r="D84" s="111"/>
      <c r="E84" s="499"/>
      <c r="F84" s="499"/>
      <c r="G84" s="499"/>
      <c r="H84" s="499"/>
      <c r="I84" s="119" t="s">
        <v>65</v>
      </c>
      <c r="J84" s="153" t="s">
        <v>65</v>
      </c>
    </row>
    <row r="85" spans="1:10" ht="39.9" customHeight="1" thickBot="1">
      <c r="A85" s="504" t="s">
        <v>45</v>
      </c>
      <c r="B85" s="478"/>
      <c r="C85" s="478"/>
      <c r="D85" s="478"/>
      <c r="E85" s="478"/>
      <c r="F85" s="478"/>
      <c r="G85" s="478"/>
      <c r="H85" s="478"/>
      <c r="I85" s="478"/>
      <c r="J85" s="479"/>
    </row>
    <row r="86" spans="1:10" ht="18">
      <c r="A86" s="137"/>
      <c r="B86" s="460"/>
      <c r="C86" s="460"/>
      <c r="D86" s="232"/>
      <c r="E86" s="651"/>
      <c r="F86" s="651"/>
      <c r="G86" s="505"/>
      <c r="H86" s="505"/>
      <c r="I86" s="145"/>
      <c r="J86" s="152"/>
    </row>
    <row r="87" spans="1:10" ht="39.9" customHeight="1" thickBot="1">
      <c r="A87" s="504" t="s">
        <v>46</v>
      </c>
      <c r="B87" s="478"/>
      <c r="C87" s="478"/>
      <c r="D87" s="478"/>
      <c r="E87" s="478"/>
      <c r="F87" s="478"/>
      <c r="G87" s="478"/>
      <c r="H87" s="478"/>
      <c r="I87" s="478"/>
      <c r="J87" s="479"/>
    </row>
    <row r="88" spans="1:10" ht="43.2" customHeight="1">
      <c r="A88" s="137" t="s">
        <v>225</v>
      </c>
      <c r="B88" s="460" t="s">
        <v>252</v>
      </c>
      <c r="C88" s="460"/>
      <c r="D88" s="232"/>
      <c r="E88" s="505"/>
      <c r="F88" s="505"/>
      <c r="G88" s="652" t="s">
        <v>253</v>
      </c>
      <c r="H88" s="653"/>
      <c r="I88" s="145" t="s">
        <v>65</v>
      </c>
      <c r="J88" s="152" t="s">
        <v>65</v>
      </c>
    </row>
    <row r="89" spans="1:10" ht="39.9" customHeight="1" thickBot="1">
      <c r="A89" s="648" t="s">
        <v>48</v>
      </c>
      <c r="B89" s="649"/>
      <c r="C89" s="649"/>
      <c r="D89" s="649"/>
      <c r="E89" s="649"/>
      <c r="F89" s="649"/>
      <c r="G89" s="649"/>
      <c r="H89" s="649"/>
      <c r="I89" s="649"/>
      <c r="J89" s="650"/>
    </row>
    <row r="90" spans="1:10" ht="24.75" customHeight="1">
      <c r="A90" s="137"/>
      <c r="B90" s="460"/>
      <c r="C90" s="460"/>
      <c r="D90" s="232"/>
      <c r="E90" s="505"/>
      <c r="F90" s="505"/>
      <c r="G90" s="505"/>
      <c r="H90" s="505"/>
      <c r="I90" s="145"/>
      <c r="J90" s="152"/>
    </row>
  </sheetData>
  <mergeCells count="136">
    <mergeCell ref="A89:J89"/>
    <mergeCell ref="B90:C90"/>
    <mergeCell ref="E90:F90"/>
    <mergeCell ref="G90:H90"/>
    <mergeCell ref="A85:J85"/>
    <mergeCell ref="B86:C86"/>
    <mergeCell ref="E86:F86"/>
    <mergeCell ref="G86:H86"/>
    <mergeCell ref="A87:J87"/>
    <mergeCell ref="B88:C88"/>
    <mergeCell ref="E88:F88"/>
    <mergeCell ref="G88:H88"/>
    <mergeCell ref="A83:J83"/>
    <mergeCell ref="B84:C84"/>
    <mergeCell ref="E84:F84"/>
    <mergeCell ref="G84:H84"/>
    <mergeCell ref="A80:J80"/>
    <mergeCell ref="B81:C81"/>
    <mergeCell ref="E81:F81"/>
    <mergeCell ref="G81:H81"/>
    <mergeCell ref="B82:C82"/>
    <mergeCell ref="E82:F82"/>
    <mergeCell ref="G82:H82"/>
    <mergeCell ref="B79:C79"/>
    <mergeCell ref="E79:F79"/>
    <mergeCell ref="G79:H79"/>
    <mergeCell ref="B78:C78"/>
    <mergeCell ref="E78:F78"/>
    <mergeCell ref="G78:H78"/>
    <mergeCell ref="B76:C76"/>
    <mergeCell ref="E76:F76"/>
    <mergeCell ref="B77:C77"/>
    <mergeCell ref="E77:F77"/>
    <mergeCell ref="G77:H77"/>
    <mergeCell ref="B73:C73"/>
    <mergeCell ref="E73:F73"/>
    <mergeCell ref="G73:H73"/>
    <mergeCell ref="A74:J74"/>
    <mergeCell ref="B75:C75"/>
    <mergeCell ref="E75:F75"/>
    <mergeCell ref="G75:H75"/>
    <mergeCell ref="A69:J69"/>
    <mergeCell ref="B70:C70"/>
    <mergeCell ref="E70:F70"/>
    <mergeCell ref="G70:H70"/>
    <mergeCell ref="A71:J71"/>
    <mergeCell ref="B72:C72"/>
    <mergeCell ref="E72:F72"/>
    <mergeCell ref="G72:H72"/>
    <mergeCell ref="B63:H63"/>
    <mergeCell ref="B64:H64"/>
    <mergeCell ref="B65:H65"/>
    <mergeCell ref="A67:J67"/>
    <mergeCell ref="B68:C68"/>
    <mergeCell ref="E68:F68"/>
    <mergeCell ref="G68:H68"/>
    <mergeCell ref="B61:C61"/>
    <mergeCell ref="E61:F61"/>
    <mergeCell ref="G61:H61"/>
    <mergeCell ref="B62:C62"/>
    <mergeCell ref="E62:F62"/>
    <mergeCell ref="G62:H62"/>
    <mergeCell ref="A59:J59"/>
    <mergeCell ref="B60:C60"/>
    <mergeCell ref="E60:F60"/>
    <mergeCell ref="G60:H60"/>
    <mergeCell ref="B58:C58"/>
    <mergeCell ref="E58:F58"/>
    <mergeCell ref="G58:H58"/>
    <mergeCell ref="B56:C56"/>
    <mergeCell ref="E56:F56"/>
    <mergeCell ref="G56:H56"/>
    <mergeCell ref="B57:C57"/>
    <mergeCell ref="E57:F57"/>
    <mergeCell ref="G57:H57"/>
    <mergeCell ref="B53:C53"/>
    <mergeCell ref="E53:F53"/>
    <mergeCell ref="G53:H54"/>
    <mergeCell ref="B54:C54"/>
    <mergeCell ref="E54:F54"/>
    <mergeCell ref="B55:C55"/>
    <mergeCell ref="B51:C51"/>
    <mergeCell ref="E51:F51"/>
    <mergeCell ref="G51:H51"/>
    <mergeCell ref="B52:C52"/>
    <mergeCell ref="E52:F52"/>
    <mergeCell ref="G52:H52"/>
    <mergeCell ref="B49:C49"/>
    <mergeCell ref="E49:F49"/>
    <mergeCell ref="G49:H49"/>
    <mergeCell ref="B50:C50"/>
    <mergeCell ref="E50:F50"/>
    <mergeCell ref="G50:H50"/>
    <mergeCell ref="B47:C47"/>
    <mergeCell ref="E47:F47"/>
    <mergeCell ref="G47:H47"/>
    <mergeCell ref="B48:C48"/>
    <mergeCell ref="E48:F48"/>
    <mergeCell ref="G48:H48"/>
    <mergeCell ref="B46:C46"/>
    <mergeCell ref="E46:F46"/>
    <mergeCell ref="G46:H46"/>
    <mergeCell ref="A42:J42"/>
    <mergeCell ref="B43:C43"/>
    <mergeCell ref="E43:F43"/>
    <mergeCell ref="G43:H43"/>
    <mergeCell ref="B44:C44"/>
    <mergeCell ref="E44:F44"/>
    <mergeCell ref="G44:H44"/>
    <mergeCell ref="B41:C41"/>
    <mergeCell ref="E41:F41"/>
    <mergeCell ref="G41:H41"/>
    <mergeCell ref="D35:E35"/>
    <mergeCell ref="I35:J35"/>
    <mergeCell ref="B36:F36"/>
    <mergeCell ref="B45:C45"/>
    <mergeCell ref="E45:F45"/>
    <mergeCell ref="G45:H45"/>
    <mergeCell ref="B1:F1"/>
    <mergeCell ref="B2:H2"/>
    <mergeCell ref="B3:H3"/>
    <mergeCell ref="B4:H4"/>
    <mergeCell ref="A6:B8"/>
    <mergeCell ref="C6:J8"/>
    <mergeCell ref="B37:H37"/>
    <mergeCell ref="B38:H38"/>
    <mergeCell ref="B39:H39"/>
    <mergeCell ref="C16:G16"/>
    <mergeCell ref="D34:E34"/>
    <mergeCell ref="I34:J34"/>
    <mergeCell ref="A9:B10"/>
    <mergeCell ref="C9:J10"/>
    <mergeCell ref="A11:B12"/>
    <mergeCell ref="C11:J12"/>
    <mergeCell ref="A13:B14"/>
    <mergeCell ref="C13:J14"/>
  </mergeCells>
  <printOptions horizontalCentered="1" verticalCentered="1"/>
  <pageMargins left="0.23622047244094491" right="0.23622047244094491" top="0.74803149606299213" bottom="0.74803149606299213" header="0.31496062992125984" footer="0.31496062992125984"/>
  <pageSetup paperSize="9" scale="48" fitToHeight="0" orientation="portrait" r:id="rId1"/>
  <headerFooter>
    <oddFooter>&amp;C&amp;Z&amp;F</oddFooter>
  </headerFooter>
  <rowBreaks count="2" manualBreakCount="2">
    <brk id="36" max="19" man="1"/>
    <brk id="62" max="1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90"/>
  <sheetViews>
    <sheetView view="pageBreakPreview" topLeftCell="A14" zoomScale="55" zoomScaleNormal="55" zoomScaleSheetLayoutView="55" zoomScalePageLayoutView="55" workbookViewId="0">
      <selection activeCell="A61" sqref="A61:XFD61"/>
    </sheetView>
  </sheetViews>
  <sheetFormatPr baseColWidth="10" defaultRowHeight="14.4"/>
  <cols>
    <col min="1" max="1" width="21.44140625" style="121" customWidth="1"/>
    <col min="2" max="3" width="20.6640625" style="121" customWidth="1"/>
    <col min="4" max="4" width="7.6640625" style="121" bestFit="1" customWidth="1"/>
    <col min="5" max="8" width="20.6640625" style="121" customWidth="1"/>
    <col min="9" max="237" width="11.5546875" style="121"/>
    <col min="238" max="238" width="21.44140625" style="121" customWidth="1"/>
    <col min="239" max="240" width="20.6640625" style="121" customWidth="1"/>
    <col min="241" max="241" width="7.6640625" style="121" bestFit="1" customWidth="1"/>
    <col min="242" max="245" width="20.6640625" style="121" customWidth="1"/>
    <col min="246" max="247" width="11.5546875" style="121"/>
    <col min="248" max="254" width="11.44140625" style="121" customWidth="1"/>
    <col min="255" max="493" width="11.5546875" style="121"/>
    <col min="494" max="494" width="21.44140625" style="121" customWidth="1"/>
    <col min="495" max="496" width="20.6640625" style="121" customWidth="1"/>
    <col min="497" max="497" width="7.6640625" style="121" bestFit="1" customWidth="1"/>
    <col min="498" max="501" width="20.6640625" style="121" customWidth="1"/>
    <col min="502" max="503" width="11.5546875" style="121"/>
    <col min="504" max="510" width="11.44140625" style="121" customWidth="1"/>
    <col min="511" max="749" width="11.5546875" style="121"/>
    <col min="750" max="750" width="21.44140625" style="121" customWidth="1"/>
    <col min="751" max="752" width="20.6640625" style="121" customWidth="1"/>
    <col min="753" max="753" width="7.6640625" style="121" bestFit="1" customWidth="1"/>
    <col min="754" max="757" width="20.6640625" style="121" customWidth="1"/>
    <col min="758" max="759" width="11.5546875" style="121"/>
    <col min="760" max="766" width="11.44140625" style="121" customWidth="1"/>
    <col min="767" max="1005" width="11.5546875" style="121"/>
    <col min="1006" max="1006" width="21.44140625" style="121" customWidth="1"/>
    <col min="1007" max="1008" width="20.6640625" style="121" customWidth="1"/>
    <col min="1009" max="1009" width="7.6640625" style="121" bestFit="1" customWidth="1"/>
    <col min="1010" max="1013" width="20.6640625" style="121" customWidth="1"/>
    <col min="1014" max="1015" width="11.5546875" style="121"/>
    <col min="1016" max="1022" width="11.44140625" style="121" customWidth="1"/>
    <col min="1023" max="1261" width="11.5546875" style="121"/>
    <col min="1262" max="1262" width="21.44140625" style="121" customWidth="1"/>
    <col min="1263" max="1264" width="20.6640625" style="121" customWidth="1"/>
    <col min="1265" max="1265" width="7.6640625" style="121" bestFit="1" customWidth="1"/>
    <col min="1266" max="1269" width="20.6640625" style="121" customWidth="1"/>
    <col min="1270" max="1271" width="11.5546875" style="121"/>
    <col min="1272" max="1278" width="11.44140625" style="121" customWidth="1"/>
    <col min="1279" max="1517" width="11.5546875" style="121"/>
    <col min="1518" max="1518" width="21.44140625" style="121" customWidth="1"/>
    <col min="1519" max="1520" width="20.6640625" style="121" customWidth="1"/>
    <col min="1521" max="1521" width="7.6640625" style="121" bestFit="1" customWidth="1"/>
    <col min="1522" max="1525" width="20.6640625" style="121" customWidth="1"/>
    <col min="1526" max="1527" width="11.5546875" style="121"/>
    <col min="1528" max="1534" width="11.44140625" style="121" customWidth="1"/>
    <col min="1535" max="1773" width="11.5546875" style="121"/>
    <col min="1774" max="1774" width="21.44140625" style="121" customWidth="1"/>
    <col min="1775" max="1776" width="20.6640625" style="121" customWidth="1"/>
    <col min="1777" max="1777" width="7.6640625" style="121" bestFit="1" customWidth="1"/>
    <col min="1778" max="1781" width="20.6640625" style="121" customWidth="1"/>
    <col min="1782" max="1783" width="11.5546875" style="121"/>
    <col min="1784" max="1790" width="11.44140625" style="121" customWidth="1"/>
    <col min="1791" max="2029" width="11.5546875" style="121"/>
    <col min="2030" max="2030" width="21.44140625" style="121" customWidth="1"/>
    <col min="2031" max="2032" width="20.6640625" style="121" customWidth="1"/>
    <col min="2033" max="2033" width="7.6640625" style="121" bestFit="1" customWidth="1"/>
    <col min="2034" max="2037" width="20.6640625" style="121" customWidth="1"/>
    <col min="2038" max="2039" width="11.5546875" style="121"/>
    <col min="2040" max="2046" width="11.44140625" style="121" customWidth="1"/>
    <col min="2047" max="2285" width="11.5546875" style="121"/>
    <col min="2286" max="2286" width="21.44140625" style="121" customWidth="1"/>
    <col min="2287" max="2288" width="20.6640625" style="121" customWidth="1"/>
    <col min="2289" max="2289" width="7.6640625" style="121" bestFit="1" customWidth="1"/>
    <col min="2290" max="2293" width="20.6640625" style="121" customWidth="1"/>
    <col min="2294" max="2295" width="11.5546875" style="121"/>
    <col min="2296" max="2302" width="11.44140625" style="121" customWidth="1"/>
    <col min="2303" max="2541" width="11.5546875" style="121"/>
    <col min="2542" max="2542" width="21.44140625" style="121" customWidth="1"/>
    <col min="2543" max="2544" width="20.6640625" style="121" customWidth="1"/>
    <col min="2545" max="2545" width="7.6640625" style="121" bestFit="1" customWidth="1"/>
    <col min="2546" max="2549" width="20.6640625" style="121" customWidth="1"/>
    <col min="2550" max="2551" width="11.5546875" style="121"/>
    <col min="2552" max="2558" width="11.44140625" style="121" customWidth="1"/>
    <col min="2559" max="2797" width="11.5546875" style="121"/>
    <col min="2798" max="2798" width="21.44140625" style="121" customWidth="1"/>
    <col min="2799" max="2800" width="20.6640625" style="121" customWidth="1"/>
    <col min="2801" max="2801" width="7.6640625" style="121" bestFit="1" customWidth="1"/>
    <col min="2802" max="2805" width="20.6640625" style="121" customWidth="1"/>
    <col min="2806" max="2807" width="11.5546875" style="121"/>
    <col min="2808" max="2814" width="11.44140625" style="121" customWidth="1"/>
    <col min="2815" max="3053" width="11.5546875" style="121"/>
    <col min="3054" max="3054" width="21.44140625" style="121" customWidth="1"/>
    <col min="3055" max="3056" width="20.6640625" style="121" customWidth="1"/>
    <col min="3057" max="3057" width="7.6640625" style="121" bestFit="1" customWidth="1"/>
    <col min="3058" max="3061" width="20.6640625" style="121" customWidth="1"/>
    <col min="3062" max="3063" width="11.5546875" style="121"/>
    <col min="3064" max="3070" width="11.44140625" style="121" customWidth="1"/>
    <col min="3071" max="3309" width="11.5546875" style="121"/>
    <col min="3310" max="3310" width="21.44140625" style="121" customWidth="1"/>
    <col min="3311" max="3312" width="20.6640625" style="121" customWidth="1"/>
    <col min="3313" max="3313" width="7.6640625" style="121" bestFit="1" customWidth="1"/>
    <col min="3314" max="3317" width="20.6640625" style="121" customWidth="1"/>
    <col min="3318" max="3319" width="11.5546875" style="121"/>
    <col min="3320" max="3326" width="11.44140625" style="121" customWidth="1"/>
    <col min="3327" max="3565" width="11.5546875" style="121"/>
    <col min="3566" max="3566" width="21.44140625" style="121" customWidth="1"/>
    <col min="3567" max="3568" width="20.6640625" style="121" customWidth="1"/>
    <col min="3569" max="3569" width="7.6640625" style="121" bestFit="1" customWidth="1"/>
    <col min="3570" max="3573" width="20.6640625" style="121" customWidth="1"/>
    <col min="3574" max="3575" width="11.5546875" style="121"/>
    <col min="3576" max="3582" width="11.44140625" style="121" customWidth="1"/>
    <col min="3583" max="3821" width="11.5546875" style="121"/>
    <col min="3822" max="3822" width="21.44140625" style="121" customWidth="1"/>
    <col min="3823" max="3824" width="20.6640625" style="121" customWidth="1"/>
    <col min="3825" max="3825" width="7.6640625" style="121" bestFit="1" customWidth="1"/>
    <col min="3826" max="3829" width="20.6640625" style="121" customWidth="1"/>
    <col min="3830" max="3831" width="11.5546875" style="121"/>
    <col min="3832" max="3838" width="11.44140625" style="121" customWidth="1"/>
    <col min="3839" max="4077" width="11.5546875" style="121"/>
    <col min="4078" max="4078" width="21.44140625" style="121" customWidth="1"/>
    <col min="4079" max="4080" width="20.6640625" style="121" customWidth="1"/>
    <col min="4081" max="4081" width="7.6640625" style="121" bestFit="1" customWidth="1"/>
    <col min="4082" max="4085" width="20.6640625" style="121" customWidth="1"/>
    <col min="4086" max="4087" width="11.5546875" style="121"/>
    <col min="4088" max="4094" width="11.44140625" style="121" customWidth="1"/>
    <col min="4095" max="4333" width="11.5546875" style="121"/>
    <col min="4334" max="4334" width="21.44140625" style="121" customWidth="1"/>
    <col min="4335" max="4336" width="20.6640625" style="121" customWidth="1"/>
    <col min="4337" max="4337" width="7.6640625" style="121" bestFit="1" customWidth="1"/>
    <col min="4338" max="4341" width="20.6640625" style="121" customWidth="1"/>
    <col min="4342" max="4343" width="11.5546875" style="121"/>
    <col min="4344" max="4350" width="11.44140625" style="121" customWidth="1"/>
    <col min="4351" max="4589" width="11.5546875" style="121"/>
    <col min="4590" max="4590" width="21.44140625" style="121" customWidth="1"/>
    <col min="4591" max="4592" width="20.6640625" style="121" customWidth="1"/>
    <col min="4593" max="4593" width="7.6640625" style="121" bestFit="1" customWidth="1"/>
    <col min="4594" max="4597" width="20.6640625" style="121" customWidth="1"/>
    <col min="4598" max="4599" width="11.5546875" style="121"/>
    <col min="4600" max="4606" width="11.44140625" style="121" customWidth="1"/>
    <col min="4607" max="4845" width="11.5546875" style="121"/>
    <col min="4846" max="4846" width="21.44140625" style="121" customWidth="1"/>
    <col min="4847" max="4848" width="20.6640625" style="121" customWidth="1"/>
    <col min="4849" max="4849" width="7.6640625" style="121" bestFit="1" customWidth="1"/>
    <col min="4850" max="4853" width="20.6640625" style="121" customWidth="1"/>
    <col min="4854" max="4855" width="11.5546875" style="121"/>
    <col min="4856" max="4862" width="11.44140625" style="121" customWidth="1"/>
    <col min="4863" max="5101" width="11.5546875" style="121"/>
    <col min="5102" max="5102" width="21.44140625" style="121" customWidth="1"/>
    <col min="5103" max="5104" width="20.6640625" style="121" customWidth="1"/>
    <col min="5105" max="5105" width="7.6640625" style="121" bestFit="1" customWidth="1"/>
    <col min="5106" max="5109" width="20.6640625" style="121" customWidth="1"/>
    <col min="5110" max="5111" width="11.5546875" style="121"/>
    <col min="5112" max="5118" width="11.44140625" style="121" customWidth="1"/>
    <col min="5119" max="5357" width="11.5546875" style="121"/>
    <col min="5358" max="5358" width="21.44140625" style="121" customWidth="1"/>
    <col min="5359" max="5360" width="20.6640625" style="121" customWidth="1"/>
    <col min="5361" max="5361" width="7.6640625" style="121" bestFit="1" customWidth="1"/>
    <col min="5362" max="5365" width="20.6640625" style="121" customWidth="1"/>
    <col min="5366" max="5367" width="11.5546875" style="121"/>
    <col min="5368" max="5374" width="11.44140625" style="121" customWidth="1"/>
    <col min="5375" max="5613" width="11.5546875" style="121"/>
    <col min="5614" max="5614" width="21.44140625" style="121" customWidth="1"/>
    <col min="5615" max="5616" width="20.6640625" style="121" customWidth="1"/>
    <col min="5617" max="5617" width="7.6640625" style="121" bestFit="1" customWidth="1"/>
    <col min="5618" max="5621" width="20.6640625" style="121" customWidth="1"/>
    <col min="5622" max="5623" width="11.5546875" style="121"/>
    <col min="5624" max="5630" width="11.44140625" style="121" customWidth="1"/>
    <col min="5631" max="5869" width="11.5546875" style="121"/>
    <col min="5870" max="5870" width="21.44140625" style="121" customWidth="1"/>
    <col min="5871" max="5872" width="20.6640625" style="121" customWidth="1"/>
    <col min="5873" max="5873" width="7.6640625" style="121" bestFit="1" customWidth="1"/>
    <col min="5874" max="5877" width="20.6640625" style="121" customWidth="1"/>
    <col min="5878" max="5879" width="11.5546875" style="121"/>
    <col min="5880" max="5886" width="11.44140625" style="121" customWidth="1"/>
    <col min="5887" max="6125" width="11.5546875" style="121"/>
    <col min="6126" max="6126" width="21.44140625" style="121" customWidth="1"/>
    <col min="6127" max="6128" width="20.6640625" style="121" customWidth="1"/>
    <col min="6129" max="6129" width="7.6640625" style="121" bestFit="1" customWidth="1"/>
    <col min="6130" max="6133" width="20.6640625" style="121" customWidth="1"/>
    <col min="6134" max="6135" width="11.5546875" style="121"/>
    <col min="6136" max="6142" width="11.44140625" style="121" customWidth="1"/>
    <col min="6143" max="6381" width="11.5546875" style="121"/>
    <col min="6382" max="6382" width="21.44140625" style="121" customWidth="1"/>
    <col min="6383" max="6384" width="20.6640625" style="121" customWidth="1"/>
    <col min="6385" max="6385" width="7.6640625" style="121" bestFit="1" customWidth="1"/>
    <col min="6386" max="6389" width="20.6640625" style="121" customWidth="1"/>
    <col min="6390" max="6391" width="11.5546875" style="121"/>
    <col min="6392" max="6398" width="11.44140625" style="121" customWidth="1"/>
    <col min="6399" max="6637" width="11.5546875" style="121"/>
    <col min="6638" max="6638" width="21.44140625" style="121" customWidth="1"/>
    <col min="6639" max="6640" width="20.6640625" style="121" customWidth="1"/>
    <col min="6641" max="6641" width="7.6640625" style="121" bestFit="1" customWidth="1"/>
    <col min="6642" max="6645" width="20.6640625" style="121" customWidth="1"/>
    <col min="6646" max="6647" width="11.5546875" style="121"/>
    <col min="6648" max="6654" width="11.44140625" style="121" customWidth="1"/>
    <col min="6655" max="6893" width="11.5546875" style="121"/>
    <col min="6894" max="6894" width="21.44140625" style="121" customWidth="1"/>
    <col min="6895" max="6896" width="20.6640625" style="121" customWidth="1"/>
    <col min="6897" max="6897" width="7.6640625" style="121" bestFit="1" customWidth="1"/>
    <col min="6898" max="6901" width="20.6640625" style="121" customWidth="1"/>
    <col min="6902" max="6903" width="11.5546875" style="121"/>
    <col min="6904" max="6910" width="11.44140625" style="121" customWidth="1"/>
    <col min="6911" max="7149" width="11.5546875" style="121"/>
    <col min="7150" max="7150" width="21.44140625" style="121" customWidth="1"/>
    <col min="7151" max="7152" width="20.6640625" style="121" customWidth="1"/>
    <col min="7153" max="7153" width="7.6640625" style="121" bestFit="1" customWidth="1"/>
    <col min="7154" max="7157" width="20.6640625" style="121" customWidth="1"/>
    <col min="7158" max="7159" width="11.5546875" style="121"/>
    <col min="7160" max="7166" width="11.44140625" style="121" customWidth="1"/>
    <col min="7167" max="7405" width="11.5546875" style="121"/>
    <col min="7406" max="7406" width="21.44140625" style="121" customWidth="1"/>
    <col min="7407" max="7408" width="20.6640625" style="121" customWidth="1"/>
    <col min="7409" max="7409" width="7.6640625" style="121" bestFit="1" customWidth="1"/>
    <col min="7410" max="7413" width="20.6640625" style="121" customWidth="1"/>
    <col min="7414" max="7415" width="11.5546875" style="121"/>
    <col min="7416" max="7422" width="11.44140625" style="121" customWidth="1"/>
    <col min="7423" max="7661" width="11.5546875" style="121"/>
    <col min="7662" max="7662" width="21.44140625" style="121" customWidth="1"/>
    <col min="7663" max="7664" width="20.6640625" style="121" customWidth="1"/>
    <col min="7665" max="7665" width="7.6640625" style="121" bestFit="1" customWidth="1"/>
    <col min="7666" max="7669" width="20.6640625" style="121" customWidth="1"/>
    <col min="7670" max="7671" width="11.5546875" style="121"/>
    <col min="7672" max="7678" width="11.44140625" style="121" customWidth="1"/>
    <col min="7679" max="7917" width="11.5546875" style="121"/>
    <col min="7918" max="7918" width="21.44140625" style="121" customWidth="1"/>
    <col min="7919" max="7920" width="20.6640625" style="121" customWidth="1"/>
    <col min="7921" max="7921" width="7.6640625" style="121" bestFit="1" customWidth="1"/>
    <col min="7922" max="7925" width="20.6640625" style="121" customWidth="1"/>
    <col min="7926" max="7927" width="11.5546875" style="121"/>
    <col min="7928" max="7934" width="11.44140625" style="121" customWidth="1"/>
    <col min="7935" max="8173" width="11.5546875" style="121"/>
    <col min="8174" max="8174" width="21.44140625" style="121" customWidth="1"/>
    <col min="8175" max="8176" width="20.6640625" style="121" customWidth="1"/>
    <col min="8177" max="8177" width="7.6640625" style="121" bestFit="1" customWidth="1"/>
    <col min="8178" max="8181" width="20.6640625" style="121" customWidth="1"/>
    <col min="8182" max="8183" width="11.5546875" style="121"/>
    <col min="8184" max="8190" width="11.44140625" style="121" customWidth="1"/>
    <col min="8191" max="8429" width="11.5546875" style="121"/>
    <col min="8430" max="8430" width="21.44140625" style="121" customWidth="1"/>
    <col min="8431" max="8432" width="20.6640625" style="121" customWidth="1"/>
    <col min="8433" max="8433" width="7.6640625" style="121" bestFit="1" customWidth="1"/>
    <col min="8434" max="8437" width="20.6640625" style="121" customWidth="1"/>
    <col min="8438" max="8439" width="11.5546875" style="121"/>
    <col min="8440" max="8446" width="11.44140625" style="121" customWidth="1"/>
    <col min="8447" max="8685" width="11.5546875" style="121"/>
    <col min="8686" max="8686" width="21.44140625" style="121" customWidth="1"/>
    <col min="8687" max="8688" width="20.6640625" style="121" customWidth="1"/>
    <col min="8689" max="8689" width="7.6640625" style="121" bestFit="1" customWidth="1"/>
    <col min="8690" max="8693" width="20.6640625" style="121" customWidth="1"/>
    <col min="8694" max="8695" width="11.5546875" style="121"/>
    <col min="8696" max="8702" width="11.44140625" style="121" customWidth="1"/>
    <col min="8703" max="8941" width="11.5546875" style="121"/>
    <col min="8942" max="8942" width="21.44140625" style="121" customWidth="1"/>
    <col min="8943" max="8944" width="20.6640625" style="121" customWidth="1"/>
    <col min="8945" max="8945" width="7.6640625" style="121" bestFit="1" customWidth="1"/>
    <col min="8946" max="8949" width="20.6640625" style="121" customWidth="1"/>
    <col min="8950" max="8951" width="11.5546875" style="121"/>
    <col min="8952" max="8958" width="11.44140625" style="121" customWidth="1"/>
    <col min="8959" max="9197" width="11.5546875" style="121"/>
    <col min="9198" max="9198" width="21.44140625" style="121" customWidth="1"/>
    <col min="9199" max="9200" width="20.6640625" style="121" customWidth="1"/>
    <col min="9201" max="9201" width="7.6640625" style="121" bestFit="1" customWidth="1"/>
    <col min="9202" max="9205" width="20.6640625" style="121" customWidth="1"/>
    <col min="9206" max="9207" width="11.5546875" style="121"/>
    <col min="9208" max="9214" width="11.44140625" style="121" customWidth="1"/>
    <col min="9215" max="9453" width="11.5546875" style="121"/>
    <col min="9454" max="9454" width="21.44140625" style="121" customWidth="1"/>
    <col min="9455" max="9456" width="20.6640625" style="121" customWidth="1"/>
    <col min="9457" max="9457" width="7.6640625" style="121" bestFit="1" customWidth="1"/>
    <col min="9458" max="9461" width="20.6640625" style="121" customWidth="1"/>
    <col min="9462" max="9463" width="11.5546875" style="121"/>
    <col min="9464" max="9470" width="11.44140625" style="121" customWidth="1"/>
    <col min="9471" max="9709" width="11.5546875" style="121"/>
    <col min="9710" max="9710" width="21.44140625" style="121" customWidth="1"/>
    <col min="9711" max="9712" width="20.6640625" style="121" customWidth="1"/>
    <col min="9713" max="9713" width="7.6640625" style="121" bestFit="1" customWidth="1"/>
    <col min="9714" max="9717" width="20.6640625" style="121" customWidth="1"/>
    <col min="9718" max="9719" width="11.5546875" style="121"/>
    <col min="9720" max="9726" width="11.44140625" style="121" customWidth="1"/>
    <col min="9727" max="9965" width="11.5546875" style="121"/>
    <col min="9966" max="9966" width="21.44140625" style="121" customWidth="1"/>
    <col min="9967" max="9968" width="20.6640625" style="121" customWidth="1"/>
    <col min="9969" max="9969" width="7.6640625" style="121" bestFit="1" customWidth="1"/>
    <col min="9970" max="9973" width="20.6640625" style="121" customWidth="1"/>
    <col min="9974" max="9975" width="11.5546875" style="121"/>
    <col min="9976" max="9982" width="11.44140625" style="121" customWidth="1"/>
    <col min="9983" max="10221" width="11.5546875" style="121"/>
    <col min="10222" max="10222" width="21.44140625" style="121" customWidth="1"/>
    <col min="10223" max="10224" width="20.6640625" style="121" customWidth="1"/>
    <col min="10225" max="10225" width="7.6640625" style="121" bestFit="1" customWidth="1"/>
    <col min="10226" max="10229" width="20.6640625" style="121" customWidth="1"/>
    <col min="10230" max="10231" width="11.5546875" style="121"/>
    <col min="10232" max="10238" width="11.44140625" style="121" customWidth="1"/>
    <col min="10239" max="10477" width="11.5546875" style="121"/>
    <col min="10478" max="10478" width="21.44140625" style="121" customWidth="1"/>
    <col min="10479" max="10480" width="20.6640625" style="121" customWidth="1"/>
    <col min="10481" max="10481" width="7.6640625" style="121" bestFit="1" customWidth="1"/>
    <col min="10482" max="10485" width="20.6640625" style="121" customWidth="1"/>
    <col min="10486" max="10487" width="11.5546875" style="121"/>
    <col min="10488" max="10494" width="11.44140625" style="121" customWidth="1"/>
    <col min="10495" max="10733" width="11.5546875" style="121"/>
    <col min="10734" max="10734" width="21.44140625" style="121" customWidth="1"/>
    <col min="10735" max="10736" width="20.6640625" style="121" customWidth="1"/>
    <col min="10737" max="10737" width="7.6640625" style="121" bestFit="1" customWidth="1"/>
    <col min="10738" max="10741" width="20.6640625" style="121" customWidth="1"/>
    <col min="10742" max="10743" width="11.5546875" style="121"/>
    <col min="10744" max="10750" width="11.44140625" style="121" customWidth="1"/>
    <col min="10751" max="10989" width="11.5546875" style="121"/>
    <col min="10990" max="10990" width="21.44140625" style="121" customWidth="1"/>
    <col min="10991" max="10992" width="20.6640625" style="121" customWidth="1"/>
    <col min="10993" max="10993" width="7.6640625" style="121" bestFit="1" customWidth="1"/>
    <col min="10994" max="10997" width="20.6640625" style="121" customWidth="1"/>
    <col min="10998" max="10999" width="11.5546875" style="121"/>
    <col min="11000" max="11006" width="11.44140625" style="121" customWidth="1"/>
    <col min="11007" max="11245" width="11.5546875" style="121"/>
    <col min="11246" max="11246" width="21.44140625" style="121" customWidth="1"/>
    <col min="11247" max="11248" width="20.6640625" style="121" customWidth="1"/>
    <col min="11249" max="11249" width="7.6640625" style="121" bestFit="1" customWidth="1"/>
    <col min="11250" max="11253" width="20.6640625" style="121" customWidth="1"/>
    <col min="11254" max="11255" width="11.5546875" style="121"/>
    <col min="11256" max="11262" width="11.44140625" style="121" customWidth="1"/>
    <col min="11263" max="11501" width="11.5546875" style="121"/>
    <col min="11502" max="11502" width="21.44140625" style="121" customWidth="1"/>
    <col min="11503" max="11504" width="20.6640625" style="121" customWidth="1"/>
    <col min="11505" max="11505" width="7.6640625" style="121" bestFit="1" customWidth="1"/>
    <col min="11506" max="11509" width="20.6640625" style="121" customWidth="1"/>
    <col min="11510" max="11511" width="11.5546875" style="121"/>
    <col min="11512" max="11518" width="11.44140625" style="121" customWidth="1"/>
    <col min="11519" max="11757" width="11.5546875" style="121"/>
    <col min="11758" max="11758" width="21.44140625" style="121" customWidth="1"/>
    <col min="11759" max="11760" width="20.6640625" style="121" customWidth="1"/>
    <col min="11761" max="11761" width="7.6640625" style="121" bestFit="1" customWidth="1"/>
    <col min="11762" max="11765" width="20.6640625" style="121" customWidth="1"/>
    <col min="11766" max="11767" width="11.5546875" style="121"/>
    <col min="11768" max="11774" width="11.44140625" style="121" customWidth="1"/>
    <col min="11775" max="12013" width="11.5546875" style="121"/>
    <col min="12014" max="12014" width="21.44140625" style="121" customWidth="1"/>
    <col min="12015" max="12016" width="20.6640625" style="121" customWidth="1"/>
    <col min="12017" max="12017" width="7.6640625" style="121" bestFit="1" customWidth="1"/>
    <col min="12018" max="12021" width="20.6640625" style="121" customWidth="1"/>
    <col min="12022" max="12023" width="11.5546875" style="121"/>
    <col min="12024" max="12030" width="11.44140625" style="121" customWidth="1"/>
    <col min="12031" max="12269" width="11.5546875" style="121"/>
    <col min="12270" max="12270" width="21.44140625" style="121" customWidth="1"/>
    <col min="12271" max="12272" width="20.6640625" style="121" customWidth="1"/>
    <col min="12273" max="12273" width="7.6640625" style="121" bestFit="1" customWidth="1"/>
    <col min="12274" max="12277" width="20.6640625" style="121" customWidth="1"/>
    <col min="12278" max="12279" width="11.5546875" style="121"/>
    <col min="12280" max="12286" width="11.44140625" style="121" customWidth="1"/>
    <col min="12287" max="12525" width="11.5546875" style="121"/>
    <col min="12526" max="12526" width="21.44140625" style="121" customWidth="1"/>
    <col min="12527" max="12528" width="20.6640625" style="121" customWidth="1"/>
    <col min="12529" max="12529" width="7.6640625" style="121" bestFit="1" customWidth="1"/>
    <col min="12530" max="12533" width="20.6640625" style="121" customWidth="1"/>
    <col min="12534" max="12535" width="11.5546875" style="121"/>
    <col min="12536" max="12542" width="11.44140625" style="121" customWidth="1"/>
    <col min="12543" max="12781" width="11.5546875" style="121"/>
    <col min="12782" max="12782" width="21.44140625" style="121" customWidth="1"/>
    <col min="12783" max="12784" width="20.6640625" style="121" customWidth="1"/>
    <col min="12785" max="12785" width="7.6640625" style="121" bestFit="1" customWidth="1"/>
    <col min="12786" max="12789" width="20.6640625" style="121" customWidth="1"/>
    <col min="12790" max="12791" width="11.5546875" style="121"/>
    <col min="12792" max="12798" width="11.44140625" style="121" customWidth="1"/>
    <col min="12799" max="13037" width="11.5546875" style="121"/>
    <col min="13038" max="13038" width="21.44140625" style="121" customWidth="1"/>
    <col min="13039" max="13040" width="20.6640625" style="121" customWidth="1"/>
    <col min="13041" max="13041" width="7.6640625" style="121" bestFit="1" customWidth="1"/>
    <col min="13042" max="13045" width="20.6640625" style="121" customWidth="1"/>
    <col min="13046" max="13047" width="11.5546875" style="121"/>
    <col min="13048" max="13054" width="11.44140625" style="121" customWidth="1"/>
    <col min="13055" max="13293" width="11.5546875" style="121"/>
    <col min="13294" max="13294" width="21.44140625" style="121" customWidth="1"/>
    <col min="13295" max="13296" width="20.6640625" style="121" customWidth="1"/>
    <col min="13297" max="13297" width="7.6640625" style="121" bestFit="1" customWidth="1"/>
    <col min="13298" max="13301" width="20.6640625" style="121" customWidth="1"/>
    <col min="13302" max="13303" width="11.5546875" style="121"/>
    <col min="13304" max="13310" width="11.44140625" style="121" customWidth="1"/>
    <col min="13311" max="13549" width="11.5546875" style="121"/>
    <col min="13550" max="13550" width="21.44140625" style="121" customWidth="1"/>
    <col min="13551" max="13552" width="20.6640625" style="121" customWidth="1"/>
    <col min="13553" max="13553" width="7.6640625" style="121" bestFit="1" customWidth="1"/>
    <col min="13554" max="13557" width="20.6640625" style="121" customWidth="1"/>
    <col min="13558" max="13559" width="11.5546875" style="121"/>
    <col min="13560" max="13566" width="11.44140625" style="121" customWidth="1"/>
    <col min="13567" max="13805" width="11.5546875" style="121"/>
    <col min="13806" max="13806" width="21.44140625" style="121" customWidth="1"/>
    <col min="13807" max="13808" width="20.6640625" style="121" customWidth="1"/>
    <col min="13809" max="13809" width="7.6640625" style="121" bestFit="1" customWidth="1"/>
    <col min="13810" max="13813" width="20.6640625" style="121" customWidth="1"/>
    <col min="13814" max="13815" width="11.5546875" style="121"/>
    <col min="13816" max="13822" width="11.44140625" style="121" customWidth="1"/>
    <col min="13823" max="14061" width="11.5546875" style="121"/>
    <col min="14062" max="14062" width="21.44140625" style="121" customWidth="1"/>
    <col min="14063" max="14064" width="20.6640625" style="121" customWidth="1"/>
    <col min="14065" max="14065" width="7.6640625" style="121" bestFit="1" customWidth="1"/>
    <col min="14066" max="14069" width="20.6640625" style="121" customWidth="1"/>
    <col min="14070" max="14071" width="11.5546875" style="121"/>
    <col min="14072" max="14078" width="11.44140625" style="121" customWidth="1"/>
    <col min="14079" max="14317" width="11.5546875" style="121"/>
    <col min="14318" max="14318" width="21.44140625" style="121" customWidth="1"/>
    <col min="14319" max="14320" width="20.6640625" style="121" customWidth="1"/>
    <col min="14321" max="14321" width="7.6640625" style="121" bestFit="1" customWidth="1"/>
    <col min="14322" max="14325" width="20.6640625" style="121" customWidth="1"/>
    <col min="14326" max="14327" width="11.5546875" style="121"/>
    <col min="14328" max="14334" width="11.44140625" style="121" customWidth="1"/>
    <col min="14335" max="14573" width="11.5546875" style="121"/>
    <col min="14574" max="14574" width="21.44140625" style="121" customWidth="1"/>
    <col min="14575" max="14576" width="20.6640625" style="121" customWidth="1"/>
    <col min="14577" max="14577" width="7.6640625" style="121" bestFit="1" customWidth="1"/>
    <col min="14578" max="14581" width="20.6640625" style="121" customWidth="1"/>
    <col min="14582" max="14583" width="11.5546875" style="121"/>
    <col min="14584" max="14590" width="11.44140625" style="121" customWidth="1"/>
    <col min="14591" max="14829" width="11.5546875" style="121"/>
    <col min="14830" max="14830" width="21.44140625" style="121" customWidth="1"/>
    <col min="14831" max="14832" width="20.6640625" style="121" customWidth="1"/>
    <col min="14833" max="14833" width="7.6640625" style="121" bestFit="1" customWidth="1"/>
    <col min="14834" max="14837" width="20.6640625" style="121" customWidth="1"/>
    <col min="14838" max="14839" width="11.5546875" style="121"/>
    <col min="14840" max="14846" width="11.44140625" style="121" customWidth="1"/>
    <col min="14847" max="15085" width="11.5546875" style="121"/>
    <col min="15086" max="15086" width="21.44140625" style="121" customWidth="1"/>
    <col min="15087" max="15088" width="20.6640625" style="121" customWidth="1"/>
    <col min="15089" max="15089" width="7.6640625" style="121" bestFit="1" customWidth="1"/>
    <col min="15090" max="15093" width="20.6640625" style="121" customWidth="1"/>
    <col min="15094" max="15095" width="11.5546875" style="121"/>
    <col min="15096" max="15102" width="11.44140625" style="121" customWidth="1"/>
    <col min="15103" max="15341" width="11.5546875" style="121"/>
    <col min="15342" max="15342" width="21.44140625" style="121" customWidth="1"/>
    <col min="15343" max="15344" width="20.6640625" style="121" customWidth="1"/>
    <col min="15345" max="15345" width="7.6640625" style="121" bestFit="1" customWidth="1"/>
    <col min="15346" max="15349" width="20.6640625" style="121" customWidth="1"/>
    <col min="15350" max="15351" width="11.5546875" style="121"/>
    <col min="15352" max="15358" width="11.44140625" style="121" customWidth="1"/>
    <col min="15359" max="15597" width="11.5546875" style="121"/>
    <col min="15598" max="15598" width="21.44140625" style="121" customWidth="1"/>
    <col min="15599" max="15600" width="20.6640625" style="121" customWidth="1"/>
    <col min="15601" max="15601" width="7.6640625" style="121" bestFit="1" customWidth="1"/>
    <col min="15602" max="15605" width="20.6640625" style="121" customWidth="1"/>
    <col min="15606" max="15607" width="11.5546875" style="121"/>
    <col min="15608" max="15614" width="11.44140625" style="121" customWidth="1"/>
    <col min="15615" max="15853" width="11.5546875" style="121"/>
    <col min="15854" max="15854" width="21.44140625" style="121" customWidth="1"/>
    <col min="15855" max="15856" width="20.6640625" style="121" customWidth="1"/>
    <col min="15857" max="15857" width="7.6640625" style="121" bestFit="1" customWidth="1"/>
    <col min="15858" max="15861" width="20.6640625" style="121" customWidth="1"/>
    <col min="15862" max="15863" width="11.5546875" style="121"/>
    <col min="15864" max="15870" width="11.44140625" style="121" customWidth="1"/>
    <col min="15871" max="16109" width="11.5546875" style="121"/>
    <col min="16110" max="16110" width="21.44140625" style="121" customWidth="1"/>
    <col min="16111" max="16112" width="20.6640625" style="121" customWidth="1"/>
    <col min="16113" max="16113" width="7.6640625" style="121" bestFit="1" customWidth="1"/>
    <col min="16114" max="16117" width="20.6640625" style="121" customWidth="1"/>
    <col min="16118" max="16119" width="11.5546875" style="121"/>
    <col min="16120" max="16126" width="11.44140625" style="121" customWidth="1"/>
    <col min="16127" max="16384" width="11.5546875" style="121"/>
  </cols>
  <sheetData>
    <row r="1" spans="1:10" ht="21.6" thickBot="1">
      <c r="B1" s="410"/>
      <c r="C1" s="410"/>
      <c r="D1" s="410"/>
      <c r="E1" s="410"/>
      <c r="F1" s="410"/>
      <c r="I1" s="122"/>
      <c r="J1" s="122"/>
    </row>
    <row r="2" spans="1:10" ht="36.75" customHeight="1" thickBot="1">
      <c r="A2" s="260"/>
      <c r="B2" s="411" t="str">
        <f>REFERENCE!B2</f>
        <v>Pôle BIOSPHARMS</v>
      </c>
      <c r="C2" s="411"/>
      <c r="D2" s="411"/>
      <c r="E2" s="411"/>
      <c r="F2" s="411"/>
      <c r="G2" s="411"/>
      <c r="H2" s="411"/>
      <c r="I2" s="261"/>
      <c r="J2" s="262"/>
    </row>
    <row r="3" spans="1:10" ht="46.5" customHeight="1" thickBot="1">
      <c r="A3" s="263"/>
      <c r="B3" s="593" t="s">
        <v>411</v>
      </c>
      <c r="C3" s="594"/>
      <c r="D3" s="594"/>
      <c r="E3" s="594"/>
      <c r="F3" s="594"/>
      <c r="G3" s="594"/>
      <c r="H3" s="595"/>
      <c r="I3" s="261"/>
      <c r="J3" s="264"/>
    </row>
    <row r="4" spans="1:10" ht="36" customHeight="1" thickBot="1">
      <c r="A4" s="265"/>
      <c r="B4" s="415" t="str">
        <f>REFERENCE!B4</f>
        <v>MTI - Médicaments de Thérapie Innovantes</v>
      </c>
      <c r="C4" s="415"/>
      <c r="D4" s="415"/>
      <c r="E4" s="415"/>
      <c r="F4" s="415"/>
      <c r="G4" s="415"/>
      <c r="H4" s="415"/>
      <c r="I4" s="266"/>
      <c r="J4" s="267"/>
    </row>
    <row r="5" spans="1:10" ht="19.5" customHeight="1" thickBot="1">
      <c r="A5" s="123"/>
    </row>
    <row r="6" spans="1:10" ht="39.9" customHeight="1">
      <c r="A6" s="416" t="s">
        <v>111</v>
      </c>
      <c r="B6" s="417"/>
      <c r="C6" s="626" t="s">
        <v>402</v>
      </c>
      <c r="D6" s="627"/>
      <c r="E6" s="627"/>
      <c r="F6" s="627"/>
      <c r="G6" s="627"/>
      <c r="H6" s="627"/>
      <c r="I6" s="627"/>
      <c r="J6" s="628"/>
    </row>
    <row r="7" spans="1:10" ht="39.9" customHeight="1">
      <c r="A7" s="418"/>
      <c r="B7" s="419"/>
      <c r="C7" s="629"/>
      <c r="D7" s="630"/>
      <c r="E7" s="630"/>
      <c r="F7" s="630"/>
      <c r="G7" s="630"/>
      <c r="H7" s="630"/>
      <c r="I7" s="630"/>
      <c r="J7" s="631"/>
    </row>
    <row r="8" spans="1:10" ht="147" customHeight="1" thickBot="1">
      <c r="A8" s="418"/>
      <c r="B8" s="419"/>
      <c r="C8" s="632"/>
      <c r="D8" s="633"/>
      <c r="E8" s="633"/>
      <c r="F8" s="633"/>
      <c r="G8" s="633"/>
      <c r="H8" s="633"/>
      <c r="I8" s="633"/>
      <c r="J8" s="634"/>
    </row>
    <row r="9" spans="1:10" ht="39.9" customHeight="1">
      <c r="A9" s="416" t="s">
        <v>112</v>
      </c>
      <c r="B9" s="429"/>
      <c r="C9" s="432" t="s">
        <v>344</v>
      </c>
      <c r="D9" s="433"/>
      <c r="E9" s="433"/>
      <c r="F9" s="433"/>
      <c r="G9" s="433"/>
      <c r="H9" s="433"/>
      <c r="I9" s="433"/>
      <c r="J9" s="434"/>
    </row>
    <row r="10" spans="1:10" ht="39.9" customHeight="1" thickBot="1">
      <c r="A10" s="430"/>
      <c r="B10" s="431"/>
      <c r="C10" s="435"/>
      <c r="D10" s="436"/>
      <c r="E10" s="436"/>
      <c r="F10" s="436"/>
      <c r="G10" s="436"/>
      <c r="H10" s="436"/>
      <c r="I10" s="436"/>
      <c r="J10" s="437"/>
    </row>
    <row r="11" spans="1:10" s="3" customFormat="1" ht="39.9" customHeight="1">
      <c r="A11" s="416" t="s">
        <v>113</v>
      </c>
      <c r="B11" s="417"/>
      <c r="C11" s="432" t="s">
        <v>61</v>
      </c>
      <c r="D11" s="433"/>
      <c r="E11" s="433"/>
      <c r="F11" s="433"/>
      <c r="G11" s="433"/>
      <c r="H11" s="433"/>
      <c r="I11" s="433"/>
      <c r="J11" s="434"/>
    </row>
    <row r="12" spans="1:10" s="3" customFormat="1" ht="39.9" customHeight="1" thickBot="1">
      <c r="A12" s="438"/>
      <c r="B12" s="439"/>
      <c r="C12" s="435"/>
      <c r="D12" s="436"/>
      <c r="E12" s="436"/>
      <c r="F12" s="436"/>
      <c r="G12" s="436"/>
      <c r="H12" s="436"/>
      <c r="I12" s="436"/>
      <c r="J12" s="437"/>
    </row>
    <row r="13" spans="1:10" s="124" customFormat="1" ht="39.9" customHeight="1">
      <c r="A13" s="440" t="s">
        <v>114</v>
      </c>
      <c r="B13" s="441"/>
      <c r="C13" s="420" t="s">
        <v>403</v>
      </c>
      <c r="D13" s="421"/>
      <c r="E13" s="421"/>
      <c r="F13" s="421"/>
      <c r="G13" s="421"/>
      <c r="H13" s="421"/>
      <c r="I13" s="421"/>
      <c r="J13" s="422"/>
    </row>
    <row r="14" spans="1:10" s="124" customFormat="1" ht="39.9" customHeight="1" thickBot="1">
      <c r="A14" s="442"/>
      <c r="B14" s="443"/>
      <c r="C14" s="426"/>
      <c r="D14" s="427"/>
      <c r="E14" s="427"/>
      <c r="F14" s="427"/>
      <c r="G14" s="427"/>
      <c r="H14" s="427"/>
      <c r="I14" s="427"/>
      <c r="J14" s="428"/>
    </row>
    <row r="15" spans="1:10" s="124" customFormat="1" ht="12.6" customHeight="1" thickBot="1"/>
    <row r="16" spans="1:10" s="124" customFormat="1" ht="39.9" customHeight="1" thickBot="1">
      <c r="C16" s="444" t="s">
        <v>190</v>
      </c>
      <c r="D16" s="445"/>
      <c r="E16" s="445"/>
      <c r="F16" s="445"/>
      <c r="G16" s="446"/>
    </row>
    <row r="17" spans="1:8" s="124" customFormat="1" ht="39.9" customHeight="1">
      <c r="A17" s="246"/>
      <c r="B17" s="407" t="s">
        <v>426</v>
      </c>
    </row>
    <row r="18" spans="1:8" ht="23.4">
      <c r="A18" s="248" t="s">
        <v>405</v>
      </c>
    </row>
    <row r="19" spans="1:8" ht="25.8">
      <c r="A19" s="248"/>
      <c r="B19" s="394" t="s">
        <v>425</v>
      </c>
    </row>
    <row r="20" spans="1:8" ht="23.4">
      <c r="A20" s="248" t="s">
        <v>404</v>
      </c>
    </row>
    <row r="21" spans="1:8" ht="25.8">
      <c r="A21" s="248"/>
      <c r="B21" s="394" t="s">
        <v>425</v>
      </c>
    </row>
    <row r="22" spans="1:8" ht="25.8">
      <c r="A22" s="248"/>
      <c r="B22" s="394" t="s">
        <v>408</v>
      </c>
    </row>
    <row r="23" spans="1:8" ht="23.4">
      <c r="A23" s="248" t="s">
        <v>406</v>
      </c>
    </row>
    <row r="24" spans="1:8" ht="25.8" customHeight="1">
      <c r="A24" s="248"/>
      <c r="B24" s="394" t="s">
        <v>424</v>
      </c>
      <c r="C24" s="406"/>
      <c r="D24" s="406"/>
      <c r="E24" s="406"/>
      <c r="F24" s="406"/>
      <c r="G24" s="406"/>
      <c r="H24" s="406"/>
    </row>
    <row r="25" spans="1:8" ht="25.8" customHeight="1">
      <c r="A25" s="248"/>
      <c r="B25" s="394" t="s">
        <v>420</v>
      </c>
      <c r="C25" s="406"/>
      <c r="D25" s="406"/>
      <c r="E25" s="406"/>
      <c r="F25" s="406"/>
      <c r="G25" s="406"/>
      <c r="H25" s="406"/>
    </row>
    <row r="26" spans="1:8" ht="25.8" customHeight="1">
      <c r="A26" s="248"/>
      <c r="B26" s="394" t="s">
        <v>421</v>
      </c>
      <c r="C26" s="394"/>
      <c r="D26" s="394"/>
      <c r="E26" s="394"/>
      <c r="F26" s="394"/>
      <c r="G26" s="394"/>
      <c r="H26" s="394"/>
    </row>
    <row r="27" spans="1:8" ht="23.4">
      <c r="A27" s="248" t="s">
        <v>407</v>
      </c>
    </row>
    <row r="28" spans="1:8" ht="25.8" customHeight="1">
      <c r="A28" s="248"/>
      <c r="B28" s="394" t="s">
        <v>427</v>
      </c>
      <c r="C28" s="406"/>
      <c r="D28" s="406"/>
      <c r="E28" s="406"/>
      <c r="F28" s="406"/>
      <c r="G28" s="406"/>
      <c r="H28" s="406"/>
    </row>
    <row r="29" spans="1:8" ht="25.8">
      <c r="A29" s="247"/>
      <c r="B29" s="394" t="s">
        <v>420</v>
      </c>
    </row>
    <row r="30" spans="1:8" ht="25.8">
      <c r="A30" s="247"/>
      <c r="B30" s="394" t="s">
        <v>422</v>
      </c>
    </row>
    <row r="31" spans="1:8" ht="25.8">
      <c r="A31" s="247"/>
      <c r="B31" s="394" t="s">
        <v>423</v>
      </c>
    </row>
    <row r="32" spans="1:8" ht="23.4">
      <c r="A32" s="247"/>
    </row>
    <row r="33" spans="1:10" ht="23.4">
      <c r="A33" s="247"/>
    </row>
    <row r="34" spans="1:10" ht="23.4">
      <c r="A34" s="247"/>
    </row>
    <row r="35" spans="1:10" ht="23.4">
      <c r="A35" s="247"/>
    </row>
    <row r="36" spans="1:10" ht="24" thickBot="1">
      <c r="A36" s="247"/>
    </row>
    <row r="37" spans="1:10" ht="39.9" customHeight="1">
      <c r="A37" s="125" t="s">
        <v>0</v>
      </c>
    </row>
    <row r="38" spans="1:10" ht="39.9" customHeight="1" thickBot="1">
      <c r="A38" s="120">
        <v>45660</v>
      </c>
    </row>
    <row r="39" spans="1:10" ht="15.6">
      <c r="A39" s="126" t="s">
        <v>1</v>
      </c>
      <c r="B39" s="127" t="s">
        <v>2</v>
      </c>
      <c r="C39" s="128" t="s">
        <v>3</v>
      </c>
      <c r="D39" s="447" t="s">
        <v>178</v>
      </c>
      <c r="E39" s="448"/>
      <c r="F39" s="128" t="s">
        <v>4</v>
      </c>
      <c r="G39" s="128" t="s">
        <v>5</v>
      </c>
      <c r="H39" s="128"/>
      <c r="I39" s="448" t="s">
        <v>63</v>
      </c>
      <c r="J39" s="615"/>
    </row>
    <row r="40" spans="1:10" s="375" customFormat="1" ht="21.6" thickBot="1">
      <c r="A40" s="372"/>
      <c r="B40" s="373"/>
      <c r="C40" s="374" t="s">
        <v>179</v>
      </c>
      <c r="D40" s="635"/>
      <c r="E40" s="636"/>
      <c r="F40" s="374"/>
      <c r="G40" s="374"/>
      <c r="H40" s="374"/>
      <c r="I40" s="636"/>
      <c r="J40" s="637"/>
    </row>
    <row r="41" spans="1:10" ht="24.6" customHeight="1" thickBot="1">
      <c r="B41" s="410"/>
      <c r="C41" s="410"/>
      <c r="D41" s="410"/>
      <c r="E41" s="410"/>
      <c r="F41" s="410"/>
    </row>
    <row r="42" spans="1:10" ht="39.9" customHeight="1" thickBot="1">
      <c r="A42" s="260"/>
      <c r="B42" s="411" t="str">
        <f>B2</f>
        <v>Pôle BIOSPHARMS</v>
      </c>
      <c r="C42" s="411"/>
      <c r="D42" s="411"/>
      <c r="E42" s="411"/>
      <c r="F42" s="411"/>
      <c r="G42" s="411"/>
      <c r="H42" s="411"/>
      <c r="I42" s="261"/>
      <c r="J42" s="262"/>
    </row>
    <row r="43" spans="1:10" ht="39.9" customHeight="1" thickBot="1">
      <c r="A43" s="263"/>
      <c r="B43" s="593" t="str">
        <f>B3</f>
        <v>SAS : surhabillage // Vestiaire // D // C</v>
      </c>
      <c r="C43" s="594"/>
      <c r="D43" s="594"/>
      <c r="E43" s="594"/>
      <c r="F43" s="594"/>
      <c r="G43" s="594"/>
      <c r="H43" s="595"/>
      <c r="I43" s="261"/>
      <c r="J43" s="264"/>
    </row>
    <row r="44" spans="1:10" ht="39.9" customHeight="1" thickBot="1">
      <c r="A44" s="265"/>
      <c r="B44" s="415" t="str">
        <f>B4</f>
        <v>MTI - Médicaments de Thérapie Innovantes</v>
      </c>
      <c r="C44" s="415"/>
      <c r="D44" s="415"/>
      <c r="E44" s="415"/>
      <c r="F44" s="415"/>
      <c r="G44" s="415"/>
      <c r="H44" s="415"/>
      <c r="I44" s="266"/>
      <c r="J44" s="267"/>
    </row>
    <row r="45" spans="1:10" ht="19.5" customHeight="1" thickBot="1">
      <c r="A45" s="132"/>
      <c r="B45" s="132"/>
      <c r="C45" s="132"/>
      <c r="D45" s="133"/>
      <c r="E45" s="134"/>
      <c r="F45" s="134"/>
      <c r="G45" s="134"/>
      <c r="H45" s="134"/>
    </row>
    <row r="46" spans="1:10" ht="39.9" customHeight="1" thickBot="1">
      <c r="A46" s="135" t="s">
        <v>6</v>
      </c>
      <c r="B46" s="453" t="s">
        <v>7</v>
      </c>
      <c r="C46" s="454"/>
      <c r="D46" s="383" t="s">
        <v>8</v>
      </c>
      <c r="E46" s="453" t="s">
        <v>9</v>
      </c>
      <c r="F46" s="454"/>
      <c r="G46" s="453" t="s">
        <v>10</v>
      </c>
      <c r="H46" s="455"/>
      <c r="I46" s="144" t="s">
        <v>64</v>
      </c>
      <c r="J46" s="136" t="s">
        <v>11</v>
      </c>
    </row>
    <row r="47" spans="1:10" ht="39.9" customHeight="1" thickBot="1">
      <c r="A47" s="538" t="s">
        <v>12</v>
      </c>
      <c r="B47" s="539"/>
      <c r="C47" s="539"/>
      <c r="D47" s="539"/>
      <c r="E47" s="539"/>
      <c r="F47" s="539"/>
      <c r="G47" s="539"/>
      <c r="H47" s="539"/>
      <c r="I47" s="539"/>
      <c r="J47" s="540"/>
    </row>
    <row r="48" spans="1:10" ht="44.25" customHeight="1">
      <c r="A48" s="391" t="s">
        <v>14</v>
      </c>
      <c r="B48" s="550" t="s">
        <v>15</v>
      </c>
      <c r="C48" s="551"/>
      <c r="D48" s="354">
        <v>1</v>
      </c>
      <c r="E48" s="536" t="s">
        <v>42</v>
      </c>
      <c r="F48" s="537"/>
      <c r="G48" s="484"/>
      <c r="H48" s="484"/>
      <c r="I48" s="146" t="s">
        <v>178</v>
      </c>
      <c r="J48" s="155" t="s">
        <v>178</v>
      </c>
    </row>
    <row r="49" spans="1:10" ht="38.25" customHeight="1">
      <c r="A49" s="391" t="s">
        <v>19</v>
      </c>
      <c r="B49" s="654" t="s">
        <v>15</v>
      </c>
      <c r="C49" s="654"/>
      <c r="D49" s="354">
        <v>1</v>
      </c>
      <c r="E49" s="452" t="s">
        <v>87</v>
      </c>
      <c r="F49" s="452"/>
      <c r="G49" s="461" t="s">
        <v>105</v>
      </c>
      <c r="H49" s="461"/>
      <c r="I49" s="146" t="s">
        <v>178</v>
      </c>
      <c r="J49" s="147" t="s">
        <v>65</v>
      </c>
    </row>
    <row r="50" spans="1:10" ht="38.25" customHeight="1">
      <c r="A50" s="391" t="s">
        <v>20</v>
      </c>
      <c r="B50" s="550" t="s">
        <v>15</v>
      </c>
      <c r="C50" s="551"/>
      <c r="D50" s="354">
        <v>2</v>
      </c>
      <c r="E50" s="536" t="s">
        <v>89</v>
      </c>
      <c r="F50" s="537"/>
      <c r="G50" s="535" t="s">
        <v>106</v>
      </c>
      <c r="H50" s="534"/>
      <c r="I50" s="146" t="s">
        <v>178</v>
      </c>
      <c r="J50" s="153" t="s">
        <v>65</v>
      </c>
    </row>
    <row r="51" spans="1:10" ht="52.8" customHeight="1">
      <c r="A51" s="106" t="s">
        <v>454</v>
      </c>
      <c r="B51" s="536" t="s">
        <v>452</v>
      </c>
      <c r="C51" s="537"/>
      <c r="D51" s="108">
        <v>1</v>
      </c>
      <c r="E51" s="536" t="s">
        <v>453</v>
      </c>
      <c r="F51" s="537"/>
      <c r="G51" s="536"/>
      <c r="H51" s="537"/>
      <c r="I51" s="146"/>
      <c r="J51" s="147"/>
    </row>
    <row r="52" spans="1:10" ht="37.5" customHeight="1">
      <c r="A52" s="138" t="s">
        <v>16</v>
      </c>
      <c r="B52" s="535" t="s">
        <v>62</v>
      </c>
      <c r="C52" s="534"/>
      <c r="D52" s="388">
        <v>4</v>
      </c>
      <c r="E52" s="535" t="s">
        <v>409</v>
      </c>
      <c r="F52" s="534"/>
      <c r="G52" s="640"/>
      <c r="H52" s="641"/>
      <c r="I52" s="146" t="s">
        <v>178</v>
      </c>
      <c r="J52" s="147" t="s">
        <v>71</v>
      </c>
    </row>
    <row r="53" spans="1:10" s="78" customFormat="1" ht="38.25" customHeight="1">
      <c r="A53" s="138" t="s">
        <v>16</v>
      </c>
      <c r="B53" s="535" t="s">
        <v>387</v>
      </c>
      <c r="C53" s="534"/>
      <c r="D53" s="388">
        <v>4</v>
      </c>
      <c r="E53" s="535" t="s">
        <v>409</v>
      </c>
      <c r="F53" s="534"/>
      <c r="G53" s="609"/>
      <c r="H53" s="610"/>
      <c r="I53" s="146" t="s">
        <v>178</v>
      </c>
      <c r="J53" s="147" t="s">
        <v>71</v>
      </c>
    </row>
    <row r="54" spans="1:10" s="78" customFormat="1" ht="38.25" customHeight="1">
      <c r="A54" s="138" t="s">
        <v>16</v>
      </c>
      <c r="B54" s="535" t="s">
        <v>18</v>
      </c>
      <c r="C54" s="534"/>
      <c r="D54" s="388">
        <v>4</v>
      </c>
      <c r="E54" s="535" t="s">
        <v>409</v>
      </c>
      <c r="F54" s="534"/>
      <c r="G54" s="611"/>
      <c r="H54" s="612"/>
      <c r="I54" s="146" t="s">
        <v>178</v>
      </c>
      <c r="J54" s="147" t="s">
        <v>71</v>
      </c>
    </row>
    <row r="55" spans="1:10" s="78" customFormat="1" ht="58.2" customHeight="1">
      <c r="A55" s="80" t="s">
        <v>99</v>
      </c>
      <c r="B55" s="620"/>
      <c r="C55" s="621"/>
      <c r="D55" s="143">
        <v>1</v>
      </c>
      <c r="E55" s="384" t="s">
        <v>410</v>
      </c>
      <c r="F55" s="385"/>
      <c r="G55" s="386"/>
      <c r="H55" s="387"/>
      <c r="I55" s="146" t="s">
        <v>178</v>
      </c>
      <c r="J55" s="147" t="s">
        <v>71</v>
      </c>
    </row>
    <row r="56" spans="1:10" s="78" customFormat="1" ht="18">
      <c r="A56" s="395" t="s">
        <v>72</v>
      </c>
      <c r="B56" s="535"/>
      <c r="C56" s="534"/>
      <c r="D56" s="143"/>
      <c r="E56" s="535"/>
      <c r="F56" s="534"/>
      <c r="G56" s="643"/>
      <c r="H56" s="644"/>
      <c r="I56" s="150" t="s">
        <v>178</v>
      </c>
      <c r="J56" s="154" t="s">
        <v>67</v>
      </c>
    </row>
    <row r="57" spans="1:10" s="78" customFormat="1" ht="38.25" customHeight="1">
      <c r="A57" s="395" t="s">
        <v>100</v>
      </c>
      <c r="B57" s="535"/>
      <c r="C57" s="534"/>
      <c r="D57" s="143"/>
      <c r="E57" s="535"/>
      <c r="F57" s="534"/>
      <c r="G57" s="643"/>
      <c r="H57" s="644"/>
      <c r="I57" s="150" t="s">
        <v>178</v>
      </c>
      <c r="J57" s="154" t="s">
        <v>67</v>
      </c>
    </row>
    <row r="58" spans="1:10" s="78" customFormat="1" ht="36.6" thickBot="1">
      <c r="A58" s="395" t="s">
        <v>386</v>
      </c>
      <c r="B58" s="535"/>
      <c r="C58" s="534"/>
      <c r="D58" s="143"/>
      <c r="E58" s="535"/>
      <c r="F58" s="534"/>
      <c r="G58" s="596"/>
      <c r="H58" s="642"/>
      <c r="I58" s="150" t="s">
        <v>178</v>
      </c>
      <c r="J58" s="154" t="s">
        <v>71</v>
      </c>
    </row>
    <row r="59" spans="1:10" ht="39.75" customHeight="1" thickBot="1">
      <c r="A59" s="538" t="s">
        <v>22</v>
      </c>
      <c r="B59" s="539"/>
      <c r="C59" s="539"/>
      <c r="D59" s="539"/>
      <c r="E59" s="539"/>
      <c r="F59" s="539"/>
      <c r="G59" s="539"/>
      <c r="H59" s="539"/>
      <c r="I59" s="539"/>
      <c r="J59" s="540"/>
    </row>
    <row r="60" spans="1:10" ht="18">
      <c r="A60" s="138"/>
      <c r="B60" s="461"/>
      <c r="C60" s="461"/>
      <c r="D60" s="388"/>
      <c r="E60" s="461"/>
      <c r="F60" s="461"/>
      <c r="G60" s="467"/>
      <c r="H60" s="467"/>
      <c r="I60" s="150"/>
      <c r="J60" s="151"/>
    </row>
    <row r="61" spans="1:10" ht="18.600000000000001" thickBot="1">
      <c r="A61" s="157"/>
      <c r="B61" s="645"/>
      <c r="C61" s="645"/>
      <c r="D61" s="156"/>
      <c r="E61" s="646"/>
      <c r="F61" s="646"/>
      <c r="G61" s="474"/>
      <c r="H61" s="474"/>
      <c r="I61" s="150"/>
      <c r="J61" s="151"/>
    </row>
    <row r="62" spans="1:10" ht="39.9" customHeight="1" thickBot="1">
      <c r="A62" s="260"/>
      <c r="B62" s="411" t="str">
        <f>B2</f>
        <v>Pôle BIOSPHARMS</v>
      </c>
      <c r="C62" s="411"/>
      <c r="D62" s="411"/>
      <c r="E62" s="411"/>
      <c r="F62" s="411"/>
      <c r="G62" s="411"/>
      <c r="H62" s="411"/>
      <c r="I62" s="261"/>
      <c r="J62" s="262"/>
    </row>
    <row r="63" spans="1:10" ht="39.9" customHeight="1" thickBot="1">
      <c r="A63" s="263"/>
      <c r="B63" s="593" t="str">
        <f>B3</f>
        <v>SAS : surhabillage // Vestiaire // D // C</v>
      </c>
      <c r="C63" s="594"/>
      <c r="D63" s="594"/>
      <c r="E63" s="594"/>
      <c r="F63" s="594"/>
      <c r="G63" s="594"/>
      <c r="H63" s="595"/>
      <c r="I63" s="261"/>
      <c r="J63" s="264"/>
    </row>
    <row r="64" spans="1:10" ht="39.9" customHeight="1" thickBot="1">
      <c r="A64" s="265"/>
      <c r="B64" s="415" t="str">
        <f>B4</f>
        <v>MTI - Médicaments de Thérapie Innovantes</v>
      </c>
      <c r="C64" s="415"/>
      <c r="D64" s="415"/>
      <c r="E64" s="415"/>
      <c r="F64" s="415"/>
      <c r="G64" s="415"/>
      <c r="H64" s="415"/>
      <c r="I64" s="266"/>
      <c r="J64" s="267"/>
    </row>
    <row r="65" spans="1:10" ht="39.9" customHeight="1" thickBot="1">
      <c r="A65" s="123"/>
    </row>
    <row r="66" spans="1:10" ht="39.9" customHeight="1" thickBot="1">
      <c r="A66" s="468" t="s">
        <v>23</v>
      </c>
      <c r="B66" s="469"/>
      <c r="C66" s="469"/>
      <c r="D66" s="469"/>
      <c r="E66" s="469"/>
      <c r="F66" s="469"/>
      <c r="G66" s="469"/>
      <c r="H66" s="469"/>
      <c r="I66" s="469"/>
      <c r="J66" s="470"/>
    </row>
    <row r="67" spans="1:10" ht="39.9" customHeight="1" thickBot="1">
      <c r="A67" s="135" t="s">
        <v>6</v>
      </c>
      <c r="B67" s="453" t="s">
        <v>7</v>
      </c>
      <c r="C67" s="454"/>
      <c r="D67" s="383" t="s">
        <v>8</v>
      </c>
      <c r="E67" s="453" t="s">
        <v>9</v>
      </c>
      <c r="F67" s="454"/>
      <c r="G67" s="453" t="s">
        <v>10</v>
      </c>
      <c r="H67" s="455"/>
      <c r="I67" s="144" t="s">
        <v>73</v>
      </c>
      <c r="J67" s="136" t="s">
        <v>11</v>
      </c>
    </row>
    <row r="68" spans="1:10" ht="39.9" customHeight="1" thickBot="1">
      <c r="A68" s="471" t="s">
        <v>57</v>
      </c>
      <c r="B68" s="472"/>
      <c r="C68" s="472"/>
      <c r="D68" s="472"/>
      <c r="E68" s="472"/>
      <c r="F68" s="472"/>
      <c r="G68" s="472"/>
      <c r="H68" s="472"/>
      <c r="I68" s="472"/>
      <c r="J68" s="473"/>
    </row>
    <row r="69" spans="1:10" ht="72" customHeight="1" thickBot="1">
      <c r="A69" s="408" t="s">
        <v>448</v>
      </c>
      <c r="B69" s="656" t="s">
        <v>15</v>
      </c>
      <c r="C69" s="656"/>
      <c r="D69" s="141">
        <v>1</v>
      </c>
      <c r="E69" s="465" t="s">
        <v>109</v>
      </c>
      <c r="F69" s="465"/>
      <c r="G69" s="465" t="s">
        <v>364</v>
      </c>
      <c r="H69" s="465"/>
      <c r="I69" s="145" t="s">
        <v>65</v>
      </c>
      <c r="J69" s="152" t="s">
        <v>65</v>
      </c>
    </row>
    <row r="70" spans="1:10" ht="72" customHeight="1" thickBot="1">
      <c r="A70" s="408" t="s">
        <v>449</v>
      </c>
      <c r="B70" s="656" t="s">
        <v>450</v>
      </c>
      <c r="C70" s="656"/>
      <c r="D70" s="141">
        <v>1</v>
      </c>
      <c r="E70" s="465" t="s">
        <v>451</v>
      </c>
      <c r="F70" s="465"/>
      <c r="G70" s="465"/>
      <c r="H70" s="465"/>
      <c r="I70" s="145" t="s">
        <v>65</v>
      </c>
      <c r="J70" s="152" t="s">
        <v>65</v>
      </c>
    </row>
    <row r="71" spans="1:10" ht="18">
      <c r="A71" s="409"/>
      <c r="B71" s="655"/>
      <c r="C71" s="655"/>
      <c r="D71" s="141"/>
      <c r="E71" s="465"/>
      <c r="F71" s="465"/>
      <c r="G71" s="465"/>
      <c r="H71" s="465"/>
      <c r="I71" s="145"/>
      <c r="J71" s="152"/>
    </row>
    <row r="72" spans="1:10" ht="39.9" customHeight="1" thickBot="1">
      <c r="A72" s="476" t="s">
        <v>24</v>
      </c>
      <c r="B72" s="477"/>
      <c r="C72" s="477"/>
      <c r="D72" s="477"/>
      <c r="E72" s="477"/>
      <c r="F72" s="477"/>
      <c r="G72" s="477"/>
      <c r="H72" s="477"/>
      <c r="I72" s="478"/>
      <c r="J72" s="479"/>
    </row>
    <row r="73" spans="1:10" ht="62.4" customHeight="1" thickBot="1">
      <c r="A73" s="137" t="s">
        <v>412</v>
      </c>
      <c r="B73" s="460" t="s">
        <v>103</v>
      </c>
      <c r="C73" s="460"/>
      <c r="D73" s="103"/>
      <c r="E73" s="465" t="s">
        <v>186</v>
      </c>
      <c r="F73" s="465"/>
      <c r="G73" s="586"/>
      <c r="H73" s="587"/>
      <c r="I73" s="145" t="s">
        <v>65</v>
      </c>
      <c r="J73" s="152" t="s">
        <v>65</v>
      </c>
    </row>
    <row r="74" spans="1:10" ht="39.6" customHeight="1" thickBot="1">
      <c r="A74" s="137"/>
      <c r="B74" s="460"/>
      <c r="C74" s="460"/>
      <c r="D74" s="103"/>
      <c r="E74" s="465"/>
      <c r="F74" s="465"/>
      <c r="G74" s="586"/>
      <c r="H74" s="587"/>
      <c r="I74" s="145"/>
      <c r="J74" s="152"/>
    </row>
    <row r="75" spans="1:10" ht="39.9" customHeight="1" thickBot="1">
      <c r="A75" s="471" t="s">
        <v>58</v>
      </c>
      <c r="B75" s="472"/>
      <c r="C75" s="472"/>
      <c r="D75" s="472"/>
      <c r="E75" s="472"/>
      <c r="F75" s="472"/>
      <c r="G75" s="472"/>
      <c r="H75" s="472"/>
      <c r="I75" s="472"/>
      <c r="J75" s="473"/>
    </row>
    <row r="76" spans="1:10" ht="49.5" customHeight="1">
      <c r="A76" s="81" t="s">
        <v>391</v>
      </c>
      <c r="B76" s="465"/>
      <c r="C76" s="465"/>
      <c r="D76" s="381">
        <v>1</v>
      </c>
      <c r="E76" s="466" t="s">
        <v>409</v>
      </c>
      <c r="F76" s="466"/>
      <c r="G76" s="493"/>
      <c r="H76" s="493"/>
      <c r="I76" s="145" t="s">
        <v>65</v>
      </c>
      <c r="J76" s="152" t="s">
        <v>65</v>
      </c>
    </row>
    <row r="77" spans="1:10" ht="51" customHeight="1">
      <c r="A77" s="379" t="s">
        <v>69</v>
      </c>
      <c r="B77" s="620"/>
      <c r="C77" s="621"/>
      <c r="D77" s="380">
        <v>1</v>
      </c>
      <c r="E77" s="589" t="s">
        <v>392</v>
      </c>
      <c r="F77" s="590"/>
      <c r="G77" s="591"/>
      <c r="H77" s="592"/>
      <c r="I77" s="146" t="s">
        <v>65</v>
      </c>
      <c r="J77" s="146" t="s">
        <v>65</v>
      </c>
    </row>
    <row r="78" spans="1:10" ht="59.25" customHeight="1" thickBot="1">
      <c r="A78" s="396" t="s">
        <v>395</v>
      </c>
      <c r="B78" s="620"/>
      <c r="C78" s="621"/>
      <c r="D78" s="380"/>
      <c r="E78" s="589"/>
      <c r="F78" s="590"/>
      <c r="G78" s="591"/>
      <c r="H78" s="592"/>
      <c r="I78" s="146"/>
      <c r="J78" s="153"/>
    </row>
    <row r="79" spans="1:10" ht="39.9" customHeight="1" thickBot="1">
      <c r="A79" s="495" t="s">
        <v>47</v>
      </c>
      <c r="B79" s="496"/>
      <c r="C79" s="496"/>
      <c r="D79" s="496"/>
      <c r="E79" s="496"/>
      <c r="F79" s="496"/>
      <c r="G79" s="496"/>
      <c r="H79" s="496"/>
      <c r="I79" s="496"/>
      <c r="J79" s="497"/>
    </row>
    <row r="80" spans="1:10" ht="39.9" customHeight="1">
      <c r="A80" s="378" t="s">
        <v>413</v>
      </c>
      <c r="B80" s="500"/>
      <c r="C80" s="500"/>
      <c r="D80" s="108">
        <v>1</v>
      </c>
      <c r="E80" s="466" t="s">
        <v>409</v>
      </c>
      <c r="F80" s="466"/>
      <c r="G80" s="499" t="s">
        <v>104</v>
      </c>
      <c r="H80" s="499"/>
      <c r="I80" s="119" t="s">
        <v>65</v>
      </c>
      <c r="J80" s="119" t="s">
        <v>65</v>
      </c>
    </row>
    <row r="81" spans="1:10" ht="39.9" customHeight="1" thickBot="1">
      <c r="A81" s="377" t="s">
        <v>262</v>
      </c>
      <c r="B81" s="487" t="s">
        <v>261</v>
      </c>
      <c r="C81" s="487"/>
      <c r="D81" s="107">
        <v>1</v>
      </c>
      <c r="E81" s="494" t="s">
        <v>263</v>
      </c>
      <c r="F81" s="494"/>
      <c r="G81" s="647"/>
      <c r="H81" s="647"/>
      <c r="I81" s="118" t="s">
        <v>65</v>
      </c>
      <c r="J81" s="118" t="s">
        <v>65</v>
      </c>
    </row>
    <row r="82" spans="1:10" ht="39.9" customHeight="1" thickBot="1">
      <c r="A82" s="495" t="s">
        <v>59</v>
      </c>
      <c r="B82" s="496"/>
      <c r="C82" s="496"/>
      <c r="D82" s="496"/>
      <c r="E82" s="496"/>
      <c r="F82" s="496"/>
      <c r="G82" s="496"/>
      <c r="H82" s="496"/>
      <c r="I82" s="496"/>
      <c r="J82" s="497"/>
    </row>
    <row r="83" spans="1:10" ht="18">
      <c r="A83" s="137"/>
      <c r="B83" s="460"/>
      <c r="C83" s="460"/>
      <c r="D83" s="111"/>
      <c r="E83" s="499"/>
      <c r="F83" s="499"/>
      <c r="G83" s="499"/>
      <c r="H83" s="499"/>
      <c r="I83" s="119" t="s">
        <v>65</v>
      </c>
      <c r="J83" s="153" t="s">
        <v>65</v>
      </c>
    </row>
    <row r="84" spans="1:10" ht="39.9" customHeight="1" thickBot="1">
      <c r="A84" s="504" t="s">
        <v>45</v>
      </c>
      <c r="B84" s="478"/>
      <c r="C84" s="478"/>
      <c r="D84" s="478"/>
      <c r="E84" s="478"/>
      <c r="F84" s="478"/>
      <c r="G84" s="478"/>
      <c r="H84" s="478"/>
      <c r="I84" s="478"/>
      <c r="J84" s="479"/>
    </row>
    <row r="85" spans="1:10" ht="18">
      <c r="A85" s="137"/>
      <c r="B85" s="460"/>
      <c r="C85" s="460"/>
      <c r="D85" s="382"/>
      <c r="E85" s="651"/>
      <c r="F85" s="651"/>
      <c r="G85" s="505"/>
      <c r="H85" s="505"/>
      <c r="I85" s="145"/>
      <c r="J85" s="152"/>
    </row>
    <row r="86" spans="1:10" ht="39.9" customHeight="1" thickBot="1">
      <c r="A86" s="504" t="s">
        <v>46</v>
      </c>
      <c r="B86" s="478"/>
      <c r="C86" s="478"/>
      <c r="D86" s="478"/>
      <c r="E86" s="478"/>
      <c r="F86" s="478"/>
      <c r="G86" s="478"/>
      <c r="H86" s="478"/>
      <c r="I86" s="478"/>
      <c r="J86" s="479"/>
    </row>
    <row r="87" spans="1:10" ht="66" customHeight="1" thickBot="1">
      <c r="A87" s="137" t="s">
        <v>380</v>
      </c>
      <c r="B87" s="460" t="s">
        <v>381</v>
      </c>
      <c r="C87" s="460"/>
      <c r="D87" s="382"/>
      <c r="E87" s="505" t="s">
        <v>379</v>
      </c>
      <c r="F87" s="505"/>
      <c r="G87" s="652" t="s">
        <v>253</v>
      </c>
      <c r="H87" s="653"/>
      <c r="I87" s="145" t="s">
        <v>65</v>
      </c>
      <c r="J87" s="152" t="s">
        <v>65</v>
      </c>
    </row>
    <row r="88" spans="1:10" ht="70.2" customHeight="1">
      <c r="A88" s="137" t="s">
        <v>414</v>
      </c>
      <c r="B88" s="460" t="s">
        <v>416</v>
      </c>
      <c r="C88" s="460"/>
      <c r="D88" s="382"/>
      <c r="E88" s="505" t="s">
        <v>409</v>
      </c>
      <c r="F88" s="505"/>
      <c r="G88" s="652" t="s">
        <v>415</v>
      </c>
      <c r="H88" s="653"/>
      <c r="I88" s="145" t="s">
        <v>65</v>
      </c>
      <c r="J88" s="152" t="s">
        <v>65</v>
      </c>
    </row>
    <row r="89" spans="1:10" ht="39.9" customHeight="1" thickBot="1">
      <c r="A89" s="648" t="s">
        <v>48</v>
      </c>
      <c r="B89" s="649"/>
      <c r="C89" s="649"/>
      <c r="D89" s="649"/>
      <c r="E89" s="649"/>
      <c r="F89" s="649"/>
      <c r="G89" s="649"/>
      <c r="H89" s="649"/>
      <c r="I89" s="649"/>
      <c r="J89" s="650"/>
    </row>
    <row r="90" spans="1:10" ht="24.75" customHeight="1">
      <c r="A90" s="137"/>
      <c r="B90" s="460"/>
      <c r="C90" s="460"/>
      <c r="D90" s="382"/>
      <c r="E90" s="505"/>
      <c r="F90" s="505"/>
      <c r="G90" s="505"/>
      <c r="H90" s="505"/>
      <c r="I90" s="145"/>
      <c r="J90" s="152"/>
    </row>
  </sheetData>
  <mergeCells count="121">
    <mergeCell ref="B88:C88"/>
    <mergeCell ref="E88:F88"/>
    <mergeCell ref="G88:H88"/>
    <mergeCell ref="A89:J89"/>
    <mergeCell ref="B90:C90"/>
    <mergeCell ref="E90:F90"/>
    <mergeCell ref="G90:H90"/>
    <mergeCell ref="A84:J84"/>
    <mergeCell ref="B85:C85"/>
    <mergeCell ref="E85:F85"/>
    <mergeCell ref="G85:H85"/>
    <mergeCell ref="A86:J86"/>
    <mergeCell ref="B87:C87"/>
    <mergeCell ref="E87:F87"/>
    <mergeCell ref="G87:H87"/>
    <mergeCell ref="B81:C81"/>
    <mergeCell ref="E81:F81"/>
    <mergeCell ref="G81:H81"/>
    <mergeCell ref="A82:J82"/>
    <mergeCell ref="B83:C83"/>
    <mergeCell ref="E83:F83"/>
    <mergeCell ref="G83:H83"/>
    <mergeCell ref="B78:C78"/>
    <mergeCell ref="E78:F78"/>
    <mergeCell ref="G78:H78"/>
    <mergeCell ref="A79:J79"/>
    <mergeCell ref="B80:C80"/>
    <mergeCell ref="E80:F80"/>
    <mergeCell ref="G80:H80"/>
    <mergeCell ref="B77:C77"/>
    <mergeCell ref="E77:F77"/>
    <mergeCell ref="G77:H77"/>
    <mergeCell ref="B74:C74"/>
    <mergeCell ref="E74:F74"/>
    <mergeCell ref="G74:H74"/>
    <mergeCell ref="A75:J75"/>
    <mergeCell ref="B76:C76"/>
    <mergeCell ref="E76:F76"/>
    <mergeCell ref="G76:H76"/>
    <mergeCell ref="A68:J68"/>
    <mergeCell ref="B71:C71"/>
    <mergeCell ref="E71:F71"/>
    <mergeCell ref="G71:H71"/>
    <mergeCell ref="A72:J72"/>
    <mergeCell ref="B73:C73"/>
    <mergeCell ref="E73:F73"/>
    <mergeCell ref="G73:H73"/>
    <mergeCell ref="B62:H62"/>
    <mergeCell ref="B63:H63"/>
    <mergeCell ref="B64:H64"/>
    <mergeCell ref="A66:J66"/>
    <mergeCell ref="B67:C67"/>
    <mergeCell ref="E67:F67"/>
    <mergeCell ref="G67:H67"/>
    <mergeCell ref="B70:C70"/>
    <mergeCell ref="E70:F70"/>
    <mergeCell ref="G70:H70"/>
    <mergeCell ref="B69:C69"/>
    <mergeCell ref="E69:F69"/>
    <mergeCell ref="G69:H69"/>
    <mergeCell ref="B61:C61"/>
    <mergeCell ref="E61:F61"/>
    <mergeCell ref="G61:H61"/>
    <mergeCell ref="B58:C58"/>
    <mergeCell ref="E58:F58"/>
    <mergeCell ref="G58:H58"/>
    <mergeCell ref="A59:J59"/>
    <mergeCell ref="B60:C60"/>
    <mergeCell ref="E60:F60"/>
    <mergeCell ref="G60:H60"/>
    <mergeCell ref="B55:C55"/>
    <mergeCell ref="B56:C56"/>
    <mergeCell ref="E56:F56"/>
    <mergeCell ref="G56:H56"/>
    <mergeCell ref="B57:C57"/>
    <mergeCell ref="E57:F57"/>
    <mergeCell ref="G57:H57"/>
    <mergeCell ref="B52:C52"/>
    <mergeCell ref="E52:F52"/>
    <mergeCell ref="G52:H54"/>
    <mergeCell ref="B53:C53"/>
    <mergeCell ref="E53:F53"/>
    <mergeCell ref="B54:C54"/>
    <mergeCell ref="E54:F54"/>
    <mergeCell ref="B51:C51"/>
    <mergeCell ref="E51:F51"/>
    <mergeCell ref="G51:H51"/>
    <mergeCell ref="B50:C50"/>
    <mergeCell ref="E50:F50"/>
    <mergeCell ref="G50:H50"/>
    <mergeCell ref="A47:J47"/>
    <mergeCell ref="B48:C48"/>
    <mergeCell ref="E48:F48"/>
    <mergeCell ref="G48:H48"/>
    <mergeCell ref="B49:C49"/>
    <mergeCell ref="E49:F49"/>
    <mergeCell ref="G49:H49"/>
    <mergeCell ref="B42:H42"/>
    <mergeCell ref="B43:H43"/>
    <mergeCell ref="B44:H44"/>
    <mergeCell ref="B46:C46"/>
    <mergeCell ref="E46:F46"/>
    <mergeCell ref="G46:H46"/>
    <mergeCell ref="C16:G16"/>
    <mergeCell ref="D39:E39"/>
    <mergeCell ref="I39:J39"/>
    <mergeCell ref="D40:E40"/>
    <mergeCell ref="I40:J40"/>
    <mergeCell ref="B41:F41"/>
    <mergeCell ref="A9:B10"/>
    <mergeCell ref="C9:J10"/>
    <mergeCell ref="A11:B12"/>
    <mergeCell ref="C11:J12"/>
    <mergeCell ref="A13:B14"/>
    <mergeCell ref="C13:J14"/>
    <mergeCell ref="B1:F1"/>
    <mergeCell ref="B2:H2"/>
    <mergeCell ref="B3:H3"/>
    <mergeCell ref="B4:H4"/>
    <mergeCell ref="A6:B8"/>
    <mergeCell ref="C6:J8"/>
  </mergeCells>
  <printOptions horizontalCentered="1" verticalCentered="1"/>
  <pageMargins left="0.23622047244094491" right="0.23622047244094491" top="0.74803149606299213" bottom="0.74803149606299213" header="0.31496062992125984" footer="0.31496062992125984"/>
  <pageSetup paperSize="9" scale="48" fitToHeight="0" orientation="portrait" r:id="rId1"/>
  <headerFooter>
    <oddFooter>&amp;C&amp;Z&amp;F</oddFooter>
  </headerFooter>
  <rowBreaks count="2" manualBreakCount="2">
    <brk id="41" max="19" man="1"/>
    <brk id="61"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11</vt:i4>
      </vt:variant>
    </vt:vector>
  </HeadingPairs>
  <TitlesOfParts>
    <vt:vector size="22" baseType="lpstr">
      <vt:lpstr>REFERENCE</vt:lpstr>
      <vt:lpstr>Circulation</vt:lpstr>
      <vt:lpstr>Ménage ordinaire</vt:lpstr>
      <vt:lpstr>Décartonnage</vt:lpstr>
      <vt:lpstr>Ménage ZAC</vt:lpstr>
      <vt:lpstr>tertiaire bureau suppr</vt:lpstr>
      <vt:lpstr>tertiaire resp </vt:lpstr>
      <vt:lpstr>Décongélation stocks</vt:lpstr>
      <vt:lpstr>Sas connections</vt:lpstr>
      <vt:lpstr>ZAC Classe B</vt:lpstr>
      <vt:lpstr>déchets</vt:lpstr>
      <vt:lpstr>Circulation!Zone_d_impression</vt:lpstr>
      <vt:lpstr>Décartonnage!Zone_d_impression</vt:lpstr>
      <vt:lpstr>déchets!Zone_d_impression</vt:lpstr>
      <vt:lpstr>'Décongélation stocks'!Zone_d_impression</vt:lpstr>
      <vt:lpstr>'Ménage ordinaire'!Zone_d_impression</vt:lpstr>
      <vt:lpstr>'Ménage ZAC'!Zone_d_impression</vt:lpstr>
      <vt:lpstr>REFERENCE!Zone_d_impression</vt:lpstr>
      <vt:lpstr>'Sas connections'!Zone_d_impression</vt:lpstr>
      <vt:lpstr>'tertiaire bureau suppr'!Zone_d_impression</vt:lpstr>
      <vt:lpstr>'tertiaire resp '!Zone_d_impression</vt:lpstr>
      <vt:lpstr>'ZAC Classe B'!Zone_d_impression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099203</dc:creator>
  <cp:lastModifiedBy>IMBERT Eric</cp:lastModifiedBy>
  <cp:lastPrinted>2024-12-20T10:12:38Z</cp:lastPrinted>
  <dcterms:created xsi:type="dcterms:W3CDTF">2012-09-05T09:43:52Z</dcterms:created>
  <dcterms:modified xsi:type="dcterms:W3CDTF">2024-12-31T13:36:45Z</dcterms:modified>
</cp:coreProperties>
</file>