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L:\TRAVAUX\2025 travaux sur marché d'entretien\04_SPR\00-PROJETS\Projet_Humanisation_Racine_Beausoleil_Proust\Cellule des marchés\RACINE\"/>
    </mc:Choice>
  </mc:AlternateContent>
  <xr:revisionPtr revIDLastSave="0" documentId="13_ncr:1_{6CF52020-8A60-45A1-85C8-962EC1B6183D}" xr6:coauthVersionLast="47" xr6:coauthVersionMax="47" xr10:uidLastSave="{00000000-0000-0000-0000-000000000000}"/>
  <bookViews>
    <workbookView xWindow="-120" yWindow="-120" windowWidth="29040" windowHeight="17520" xr2:uid="{00000000-000D-0000-FFFF-FFFF00000000}"/>
  </bookViews>
  <sheets>
    <sheet name="Lot3-Faux-plafond" sheetId="1" r:id="rId1"/>
  </sheets>
  <definedNames>
    <definedName name="_xlnm.Print_Titles" localSheetId="0">'Lot3-Faux-plafond'!$4:$4</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1" l="1"/>
  <c r="F18" i="1"/>
  <c r="F17" i="1"/>
  <c r="F16" i="1"/>
  <c r="F15" i="1"/>
  <c r="F14" i="1"/>
  <c r="F13" i="1"/>
  <c r="F12" i="1"/>
  <c r="F11" i="1"/>
  <c r="F10" i="1"/>
  <c r="F9" i="1"/>
  <c r="F8" i="1"/>
  <c r="F7" i="1"/>
  <c r="F6" i="1"/>
  <c r="A5" i="1"/>
  <c r="A6" i="1" l="1"/>
  <c r="A7" i="1" s="1"/>
  <c r="A8" i="1" l="1"/>
  <c r="A9" i="1" l="1"/>
  <c r="A10" i="1" s="1"/>
  <c r="A11" i="1" l="1"/>
  <c r="A12" i="1" l="1"/>
  <c r="A13" i="1" s="1"/>
  <c r="A14" i="1" s="1"/>
  <c r="A15" i="1" l="1"/>
  <c r="F20" i="1"/>
  <c r="F21" i="1" s="1"/>
  <c r="A16" i="1" l="1"/>
  <c r="A17" i="1" s="1"/>
  <c r="A18" i="1" s="1"/>
</calcChain>
</file>

<file path=xl/sharedStrings.xml><?xml version="1.0" encoding="utf-8"?>
<sst xmlns="http://schemas.openxmlformats.org/spreadsheetml/2006/main" count="40" uniqueCount="28">
  <si>
    <t>N°</t>
  </si>
  <si>
    <t>DESIGNATION DES POSTES</t>
  </si>
  <si>
    <t>Unité</t>
  </si>
  <si>
    <t>Prix unitaire HT</t>
  </si>
  <si>
    <t>TOTAL
HT</t>
  </si>
  <si>
    <t>m²</t>
  </si>
  <si>
    <t>TVA 20 %</t>
  </si>
  <si>
    <t>Qté</t>
  </si>
  <si>
    <t>DPGF</t>
  </si>
  <si>
    <t>LOT 03</t>
  </si>
  <si>
    <t>FAUX-PLAFONDS</t>
  </si>
  <si>
    <t xml:space="preserve">Salle à manger (223_233) : Fourniture et pose d’un plafond suspendu en panneaux de laine de verre en dalle de 600x600 type ADVANTAGE A des Ets ECOPHON ou techniquement équivalent </t>
  </si>
  <si>
    <t xml:space="preserve">Bureau (219_234) : Fourniture et pose d’un plafond suspendu en panneaux de laine de verre en dalle de 600x600 type ADVANTAGE A des Ets ECOPHON ou techniquement équivalent </t>
  </si>
  <si>
    <t xml:space="preserve">Bureau 3 (220_192) : Fourniture et pose d’un plafond suspendu en panneaux de laine de verre en dalle de 600x600 type ADVANTAGE A des Ets ECOPHON ou techniquement équivalent </t>
  </si>
  <si>
    <t xml:space="preserve">Bureau Ergothérapie (216_192) : Fourniture et pose d’un plafond suspendu en panneaux de laine de verre en dalle de 600x600 type ADVANTAGE A des Ets ECOPHON ou techniquement équivalent </t>
  </si>
  <si>
    <t>Sanitaire 25 (206_209) : Fourniture et pose d’un plafond suspendu en panneaux de laine de verre de forte densité revêtu d’un PLASTYLON granité blanc, en dalle de 600x600 type CADENCE des Ets ECOPHON ou techniquement équivalent</t>
  </si>
  <si>
    <t>Salle des familles (204_224) : Mise en œuvre d’un plafond suspendu en panneaux de laine de verre en dalle de 600x600 type ADVANTAGE A des Ets ECOPHON ou techniquement équivalent</t>
  </si>
  <si>
    <t>Détente (215_218) : Mise en œuvre d’un plafond suspendu en panneaux de laine de verre en dalle de 600x600 type ADVANTAGE A des Ets ECOPHON ou techniquement équivalent</t>
  </si>
  <si>
    <t>Salle de bains (196_222) : Fourniture et pose d’un plafond suspendu en panneaux de laine de verre de forte densité revêtu d’un PLASTYLON granité blanc, en dalle de 600x600 type CADENCE des Ets ECOPHON ou techniquement équivalent</t>
  </si>
  <si>
    <t>Bureau 4 (182_228) : Mise en œuvre d’un plafond suspendu en panneaux de laine de verre en dalle de 600x600 type ADVANTAGE A des Ets ECOPHON ou techniquement équivalent</t>
  </si>
  <si>
    <t>Circulation 1 (184_225) : Mise en œuvre d’un plafond suspendu en panneaux de laine de verre en dalle de 600x600 type ADVANTAGE A des Ets ECOPHON ou techniquement équivalent y compris toutes les découpes inhérentes aux lots techniques.</t>
  </si>
  <si>
    <t>Circulation 2 (213_229) : Mise en œuvre d’un plafond suspendu en panneaux de laine de verre en dalle de 600x600 type ADVANTAGE A des Ets ECOPHON ou techniquement équivalent y compris toutes les découpes inhérentes aux lots techniques.</t>
  </si>
  <si>
    <t>Circulation 3 (218_214) : Mise en œuvre d’un plafond suspendu en panneaux de laine de verre en dalle de 600x600 type ADVANTAGE A des Ets ECOPHON ou techniquement équivalent y compris toutes les découpes inhérentes aux lots techniques.</t>
  </si>
  <si>
    <t>Circulation 4 (209_210) : Mise en œuvre d’un plafond suspendu en panneaux de laine de verre en dalle de 600x600 type ADVANTAGE A des Ets ECOPHON ou techniquement équivalent y compris toutes les découpes inhérentes aux lots techniques.</t>
  </si>
  <si>
    <t>SOUS-TOTAL RACINE EN € HT</t>
  </si>
  <si>
    <t>01 - UNITE RACINE</t>
  </si>
  <si>
    <t>GROUPE HOSPITALIER SAINTE-PERINE - CHARDON LAGACHE - ROSSINI
HUMANISATION DES LOCAUX DES UNITES
RACINE</t>
  </si>
  <si>
    <t>TOTAL RACINE EN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</si>
</sst>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 &quot;€&quot;"/>
    <numFmt numFmtId="165" formatCode="&quot;ME-&quot;General"/>
    <numFmt numFmtId="166" formatCode="&quot;FP-&quot;General"/>
  </numFmts>
  <fonts count="14" x14ac:knownFonts="1">
    <font>
      <sz val="11"/>
      <color theme="1"/>
      <name val="Calibri Light"/>
      <family val="2"/>
    </font>
    <font>
      <sz val="11"/>
      <color theme="1"/>
      <name val="Calibri Light"/>
      <family val="2"/>
    </font>
    <font>
      <b/>
      <sz val="20"/>
      <name val="Calibri Light"/>
      <family val="2"/>
      <scheme val="major"/>
    </font>
    <font>
      <sz val="10"/>
      <name val="Calibri Light"/>
      <family val="2"/>
      <scheme val="major"/>
    </font>
    <font>
      <b/>
      <sz val="14"/>
      <name val="Calibri Light"/>
      <family val="2"/>
      <scheme val="major"/>
    </font>
    <font>
      <b/>
      <sz val="10"/>
      <name val="Calibri Light"/>
      <family val="2"/>
      <scheme val="major"/>
    </font>
    <font>
      <b/>
      <u/>
      <sz val="10"/>
      <name val="Calibri Light"/>
      <family val="2"/>
      <scheme val="major"/>
    </font>
    <font>
      <i/>
      <sz val="10"/>
      <name val="Calibri Light"/>
      <family val="2"/>
      <scheme val="major"/>
    </font>
    <font>
      <sz val="10"/>
      <color rgb="FFFF0000"/>
      <name val="Calibri Light"/>
      <family val="2"/>
      <scheme val="major"/>
    </font>
    <font>
      <b/>
      <i/>
      <sz val="10"/>
      <color rgb="FFFFFF00"/>
      <name val="Calibri Light"/>
      <family val="2"/>
      <scheme val="major"/>
    </font>
    <font>
      <b/>
      <sz val="10"/>
      <color rgb="FFFFFF00"/>
      <name val="Calibri Light"/>
      <family val="2"/>
      <scheme val="major"/>
    </font>
    <font>
      <b/>
      <i/>
      <sz val="16"/>
      <color rgb="FFFF0000"/>
      <name val="Calibri Light"/>
      <family val="2"/>
      <scheme val="major"/>
    </font>
    <font>
      <sz val="16"/>
      <name val="Calibri Light"/>
      <family val="2"/>
      <scheme val="major"/>
    </font>
    <font>
      <b/>
      <sz val="16"/>
      <color rgb="FFFF0000"/>
      <name val="Calibri Light"/>
      <family val="2"/>
      <scheme val="major"/>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53">
    <xf numFmtId="0" fontId="0" fillId="0" borderId="0" xfId="0"/>
    <xf numFmtId="0" fontId="3" fillId="0" borderId="0" xfId="0" applyFont="1" applyAlignment="1">
      <alignment vertical="center"/>
    </xf>
    <xf numFmtId="0" fontId="5" fillId="0" borderId="9"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xf>
    <xf numFmtId="4" fontId="5" fillId="0" borderId="9" xfId="0" applyNumberFormat="1" applyFont="1" applyBorder="1" applyAlignment="1">
      <alignment horizontal="center" vertical="center"/>
    </xf>
    <xf numFmtId="0" fontId="5" fillId="0" borderId="12" xfId="0" applyFont="1" applyBorder="1" applyAlignment="1">
      <alignment horizontal="center" vertical="center" wrapText="1"/>
    </xf>
    <xf numFmtId="0" fontId="6" fillId="0" borderId="14" xfId="0" applyFont="1" applyBorder="1" applyAlignment="1">
      <alignment vertical="center"/>
    </xf>
    <xf numFmtId="4" fontId="3" fillId="0" borderId="13" xfId="0" applyNumberFormat="1" applyFont="1" applyBorder="1" applyAlignment="1">
      <alignment horizontal="center" vertical="center"/>
    </xf>
    <xf numFmtId="0" fontId="3" fillId="0" borderId="17" xfId="0" applyFont="1" applyBorder="1" applyAlignment="1">
      <alignment vertical="center" wrapText="1"/>
    </xf>
    <xf numFmtId="0" fontId="3" fillId="0" borderId="18" xfId="0" applyFont="1" applyBorder="1" applyAlignment="1">
      <alignment horizontal="center" vertical="center" wrapText="1"/>
    </xf>
    <xf numFmtId="4" fontId="3" fillId="0" borderId="16" xfId="0" applyNumberFormat="1" applyFont="1" applyBorder="1" applyAlignment="1">
      <alignment horizontal="center" vertical="center"/>
    </xf>
    <xf numFmtId="44" fontId="3" fillId="0" borderId="17" xfId="2" applyFont="1" applyBorder="1" applyAlignment="1">
      <alignment vertical="center"/>
    </xf>
    <xf numFmtId="44" fontId="3" fillId="0" borderId="19" xfId="2" applyFont="1" applyBorder="1" applyAlignment="1">
      <alignment vertical="center" wrapText="1"/>
    </xf>
    <xf numFmtId="0" fontId="3" fillId="0" borderId="15" xfId="0" applyFont="1" applyBorder="1" applyAlignment="1">
      <alignment horizontal="center" vertical="center"/>
    </xf>
    <xf numFmtId="0" fontId="3" fillId="0" borderId="13" xfId="0" applyFont="1" applyBorder="1" applyAlignment="1">
      <alignment horizontal="center" vertical="center"/>
    </xf>
    <xf numFmtId="3" fontId="3" fillId="0" borderId="14" xfId="0" applyNumberFormat="1" applyFont="1" applyBorder="1" applyAlignment="1">
      <alignment vertical="center"/>
    </xf>
    <xf numFmtId="0" fontId="7" fillId="0" borderId="14" xfId="0" applyFont="1" applyBorder="1" applyAlignment="1">
      <alignment horizontal="right" vertical="center" wrapText="1"/>
    </xf>
    <xf numFmtId="0" fontId="3" fillId="0" borderId="0" xfId="0" applyFont="1" applyAlignment="1">
      <alignment horizontal="left" vertical="center"/>
    </xf>
    <xf numFmtId="0" fontId="3" fillId="0" borderId="0" xfId="0" applyFont="1" applyAlignment="1">
      <alignment vertical="center" wrapText="1"/>
    </xf>
    <xf numFmtId="0" fontId="3" fillId="0" borderId="0" xfId="0" applyFont="1" applyAlignment="1">
      <alignment horizontal="center" vertical="center"/>
    </xf>
    <xf numFmtId="4" fontId="3" fillId="0" borderId="0" xfId="0" applyNumberFormat="1" applyFont="1" applyAlignment="1">
      <alignment horizontal="center" vertical="center"/>
    </xf>
    <xf numFmtId="3" fontId="3" fillId="0" borderId="0" xfId="1" applyNumberFormat="1" applyFont="1" applyAlignment="1">
      <alignment vertical="center"/>
    </xf>
    <xf numFmtId="4" fontId="8" fillId="4" borderId="21" xfId="0" applyNumberFormat="1" applyFont="1" applyFill="1" applyBorder="1" applyAlignment="1">
      <alignment horizontal="center" vertical="center"/>
    </xf>
    <xf numFmtId="3" fontId="8" fillId="4" borderId="20" xfId="0" applyNumberFormat="1" applyFont="1" applyFill="1" applyBorder="1" applyAlignment="1">
      <alignment vertical="center"/>
    </xf>
    <xf numFmtId="164" fontId="10" fillId="4" borderId="20" xfId="2" applyNumberFormat="1" applyFont="1" applyFill="1" applyBorder="1" applyAlignment="1">
      <alignment vertical="center"/>
    </xf>
    <xf numFmtId="165" fontId="5" fillId="0" borderId="16" xfId="0" applyNumberFormat="1" applyFont="1" applyBorder="1" applyAlignment="1">
      <alignment horizontal="center" vertical="center"/>
    </xf>
    <xf numFmtId="166" fontId="5" fillId="0" borderId="16" xfId="0" applyNumberFormat="1" applyFont="1" applyBorder="1" applyAlignment="1">
      <alignment horizontal="center" vertical="center"/>
    </xf>
    <xf numFmtId="164" fontId="7" fillId="0" borderId="22" xfId="1" applyNumberFormat="1" applyFont="1" applyFill="1" applyBorder="1" applyAlignment="1">
      <alignment horizontal="right" vertical="center"/>
    </xf>
    <xf numFmtId="4" fontId="12" fillId="3" borderId="23" xfId="0" applyNumberFormat="1" applyFont="1" applyFill="1" applyBorder="1" applyAlignment="1">
      <alignment horizontal="center" vertical="center"/>
    </xf>
    <xf numFmtId="3" fontId="12" fillId="3" borderId="20" xfId="0" applyNumberFormat="1" applyFont="1" applyFill="1" applyBorder="1" applyAlignment="1">
      <alignment vertical="center"/>
    </xf>
    <xf numFmtId="164" fontId="13" fillId="3" borderId="24" xfId="1" applyNumberFormat="1" applyFont="1" applyFill="1" applyBorder="1" applyAlignment="1">
      <alignment horizontal="right" vertical="center"/>
    </xf>
    <xf numFmtId="0" fontId="9" fillId="4" borderId="1" xfId="0" applyFont="1" applyFill="1" applyBorder="1" applyAlignment="1">
      <alignment horizontal="right" vertical="center" wrapText="1"/>
    </xf>
    <xf numFmtId="0" fontId="9" fillId="4" borderId="2" xfId="0" applyFont="1" applyFill="1" applyBorder="1" applyAlignment="1">
      <alignment horizontal="right" vertical="center" wrapText="1"/>
    </xf>
    <xf numFmtId="0" fontId="9" fillId="4" borderId="3" xfId="0" applyFont="1" applyFill="1" applyBorder="1" applyAlignment="1">
      <alignment horizontal="right" vertical="center" wrapText="1"/>
    </xf>
    <xf numFmtId="0" fontId="11" fillId="4" borderId="1" xfId="0" applyFont="1" applyFill="1" applyBorder="1" applyAlignment="1">
      <alignment horizontal="right" vertical="center" wrapText="1"/>
    </xf>
    <xf numFmtId="0" fontId="11" fillId="4" borderId="2" xfId="0" applyFont="1" applyFill="1" applyBorder="1" applyAlignment="1">
      <alignment horizontal="right" vertical="center" wrapText="1"/>
    </xf>
    <xf numFmtId="0" fontId="11" fillId="4" borderId="3" xfId="0" applyFont="1" applyFill="1" applyBorder="1" applyAlignment="1">
      <alignment horizontal="righ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3">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F21"/>
  <sheetViews>
    <sheetView showGridLines="0" tabSelected="1" zoomScaleNormal="100" zoomScaleSheetLayoutView="100" workbookViewId="0">
      <pane ySplit="4" topLeftCell="A5" activePane="bottomLeft" state="frozen"/>
      <selection pane="bottomLeft" activeCell="A22" sqref="A22"/>
    </sheetView>
  </sheetViews>
  <sheetFormatPr baseColWidth="10" defaultColWidth="10" defaultRowHeight="12.75" x14ac:dyDescent="0.25"/>
  <cols>
    <col min="1" max="1" width="6.75" style="18" customWidth="1"/>
    <col min="2" max="2" width="105.625" style="19" customWidth="1"/>
    <col min="3" max="3" width="5" style="20" customWidth="1"/>
    <col min="4" max="4" width="4.625" style="21" customWidth="1"/>
    <col min="5" max="5" width="9.625" style="1" customWidth="1"/>
    <col min="6" max="6" width="17.875" style="22" customWidth="1"/>
    <col min="7" max="7" width="11.125" style="1" customWidth="1"/>
    <col min="8" max="8" width="30.75" style="1" customWidth="1"/>
    <col min="9" max="16384" width="10" style="1"/>
  </cols>
  <sheetData>
    <row r="1" spans="1:6" ht="24.95" customHeight="1" thickBot="1" x14ac:dyDescent="0.3">
      <c r="A1" s="38" t="s">
        <v>8</v>
      </c>
      <c r="B1" s="39"/>
      <c r="C1" s="39"/>
      <c r="D1" s="39"/>
      <c r="E1" s="39"/>
      <c r="F1" s="40"/>
    </row>
    <row r="2" spans="1:6" ht="30" customHeight="1" thickBot="1" x14ac:dyDescent="0.3">
      <c r="A2" s="41" t="s">
        <v>26</v>
      </c>
      <c r="B2" s="42"/>
      <c r="C2" s="43"/>
      <c r="D2" s="47" t="s">
        <v>9</v>
      </c>
      <c r="E2" s="48"/>
      <c r="F2" s="49"/>
    </row>
    <row r="3" spans="1:6" ht="30" customHeight="1" thickBot="1" x14ac:dyDescent="0.3">
      <c r="A3" s="44"/>
      <c r="B3" s="45"/>
      <c r="C3" s="46"/>
      <c r="D3" s="50" t="s">
        <v>10</v>
      </c>
      <c r="E3" s="51"/>
      <c r="F3" s="52"/>
    </row>
    <row r="4" spans="1:6" ht="25.5" x14ac:dyDescent="0.25">
      <c r="A4" s="2" t="s">
        <v>0</v>
      </c>
      <c r="B4" s="3" t="s">
        <v>1</v>
      </c>
      <c r="C4" s="4" t="s">
        <v>2</v>
      </c>
      <c r="D4" s="5" t="s">
        <v>7</v>
      </c>
      <c r="E4" s="3" t="s">
        <v>3</v>
      </c>
      <c r="F4" s="6" t="s">
        <v>4</v>
      </c>
    </row>
    <row r="5" spans="1:6" ht="30" customHeight="1" x14ac:dyDescent="0.25">
      <c r="A5" s="26" t="str">
        <f>IF(C5&gt;0,COUNT($A4:A$5)+1,"")</f>
        <v/>
      </c>
      <c r="B5" s="7" t="s">
        <v>25</v>
      </c>
      <c r="C5" s="10"/>
      <c r="D5" s="11"/>
      <c r="E5" s="12"/>
      <c r="F5" s="13"/>
    </row>
    <row r="6" spans="1:6" ht="30" customHeight="1" x14ac:dyDescent="0.25">
      <c r="A6" s="27">
        <f>IF(C6&gt;0,COUNT($A$5:A5)+1,"")</f>
        <v>1</v>
      </c>
      <c r="B6" s="9" t="s">
        <v>11</v>
      </c>
      <c r="C6" s="10" t="s">
        <v>5</v>
      </c>
      <c r="D6" s="11"/>
      <c r="E6" s="12"/>
      <c r="F6" s="13">
        <f t="shared" ref="F6:F18" si="0">E6*D6</f>
        <v>0</v>
      </c>
    </row>
    <row r="7" spans="1:6" ht="30" customHeight="1" x14ac:dyDescent="0.25">
      <c r="A7" s="27">
        <f>IF(C7&gt;0,COUNT($A$5:A6)+1,"")</f>
        <v>2</v>
      </c>
      <c r="B7" s="9" t="s">
        <v>12</v>
      </c>
      <c r="C7" s="10" t="s">
        <v>5</v>
      </c>
      <c r="D7" s="11"/>
      <c r="E7" s="12"/>
      <c r="F7" s="13">
        <f t="shared" si="0"/>
        <v>0</v>
      </c>
    </row>
    <row r="8" spans="1:6" ht="30" customHeight="1" x14ac:dyDescent="0.25">
      <c r="A8" s="27">
        <f>IF(C8&gt;0,COUNT($A$5:A7)+1,"")</f>
        <v>3</v>
      </c>
      <c r="B8" s="9" t="s">
        <v>13</v>
      </c>
      <c r="C8" s="10" t="s">
        <v>5</v>
      </c>
      <c r="D8" s="11"/>
      <c r="E8" s="12"/>
      <c r="F8" s="13">
        <f t="shared" si="0"/>
        <v>0</v>
      </c>
    </row>
    <row r="9" spans="1:6" ht="30" customHeight="1" x14ac:dyDescent="0.25">
      <c r="A9" s="27">
        <f>IF(C9&gt;0,COUNT($A$5:A8)+1,"")</f>
        <v>4</v>
      </c>
      <c r="B9" s="9" t="s">
        <v>14</v>
      </c>
      <c r="C9" s="10" t="s">
        <v>5</v>
      </c>
      <c r="D9" s="11"/>
      <c r="E9" s="12"/>
      <c r="F9" s="13">
        <f t="shared" si="0"/>
        <v>0</v>
      </c>
    </row>
    <row r="10" spans="1:6" ht="30" customHeight="1" x14ac:dyDescent="0.25">
      <c r="A10" s="27">
        <f>IF(C10&gt;0,COUNT($A$5:A9)+1,"")</f>
        <v>5</v>
      </c>
      <c r="B10" s="9" t="s">
        <v>15</v>
      </c>
      <c r="C10" s="10" t="s">
        <v>5</v>
      </c>
      <c r="D10" s="11"/>
      <c r="E10" s="12"/>
      <c r="F10" s="13">
        <f t="shared" si="0"/>
        <v>0</v>
      </c>
    </row>
    <row r="11" spans="1:6" ht="30" customHeight="1" x14ac:dyDescent="0.25">
      <c r="A11" s="27">
        <f>IF(C11&gt;0,COUNT($A$5:A10)+1,"")</f>
        <v>6</v>
      </c>
      <c r="B11" s="9" t="s">
        <v>16</v>
      </c>
      <c r="C11" s="10" t="s">
        <v>5</v>
      </c>
      <c r="D11" s="11"/>
      <c r="E11" s="12"/>
      <c r="F11" s="13">
        <f t="shared" si="0"/>
        <v>0</v>
      </c>
    </row>
    <row r="12" spans="1:6" ht="30" customHeight="1" x14ac:dyDescent="0.25">
      <c r="A12" s="27">
        <f>IF(C12&gt;0,COUNT($A$5:A11)+1,"")</f>
        <v>7</v>
      </c>
      <c r="B12" s="9" t="s">
        <v>17</v>
      </c>
      <c r="C12" s="10" t="s">
        <v>5</v>
      </c>
      <c r="D12" s="11"/>
      <c r="E12" s="12"/>
      <c r="F12" s="13">
        <f t="shared" si="0"/>
        <v>0</v>
      </c>
    </row>
    <row r="13" spans="1:6" ht="30" customHeight="1" x14ac:dyDescent="0.25">
      <c r="A13" s="27">
        <f>IF(C13&gt;0,COUNT($A$5:A12)+1,"")</f>
        <v>8</v>
      </c>
      <c r="B13" s="9" t="s">
        <v>18</v>
      </c>
      <c r="C13" s="10" t="s">
        <v>5</v>
      </c>
      <c r="D13" s="11"/>
      <c r="E13" s="12"/>
      <c r="F13" s="13">
        <f t="shared" si="0"/>
        <v>0</v>
      </c>
    </row>
    <row r="14" spans="1:6" ht="30" customHeight="1" x14ac:dyDescent="0.25">
      <c r="A14" s="27">
        <f>IF(C14&gt;0,COUNT($A$5:A13)+1,"")</f>
        <v>9</v>
      </c>
      <c r="B14" s="9" t="s">
        <v>19</v>
      </c>
      <c r="C14" s="10" t="s">
        <v>5</v>
      </c>
      <c r="D14" s="11"/>
      <c r="E14" s="12"/>
      <c r="F14" s="13">
        <f t="shared" si="0"/>
        <v>0</v>
      </c>
    </row>
    <row r="15" spans="1:6" ht="30" customHeight="1" x14ac:dyDescent="0.25">
      <c r="A15" s="27">
        <f>IF(C15&gt;0,COUNT($A$5:A14)+1,"")</f>
        <v>10</v>
      </c>
      <c r="B15" s="9" t="s">
        <v>20</v>
      </c>
      <c r="C15" s="10" t="s">
        <v>5</v>
      </c>
      <c r="D15" s="11"/>
      <c r="E15" s="12"/>
      <c r="F15" s="13">
        <f t="shared" si="0"/>
        <v>0</v>
      </c>
    </row>
    <row r="16" spans="1:6" ht="30" customHeight="1" x14ac:dyDescent="0.25">
      <c r="A16" s="27">
        <f>IF(C16&gt;0,COUNT($A$5:A15)+1,"")</f>
        <v>11</v>
      </c>
      <c r="B16" s="9" t="s">
        <v>21</v>
      </c>
      <c r="C16" s="10" t="s">
        <v>5</v>
      </c>
      <c r="D16" s="11"/>
      <c r="E16" s="12"/>
      <c r="F16" s="13">
        <f t="shared" si="0"/>
        <v>0</v>
      </c>
    </row>
    <row r="17" spans="1:6" ht="30" customHeight="1" x14ac:dyDescent="0.25">
      <c r="A17" s="27">
        <f>IF(C17&gt;0,COUNT($A$5:A16)+1,"")</f>
        <v>12</v>
      </c>
      <c r="B17" s="9" t="s">
        <v>22</v>
      </c>
      <c r="C17" s="10" t="s">
        <v>5</v>
      </c>
      <c r="D17" s="11"/>
      <c r="E17" s="12"/>
      <c r="F17" s="13">
        <f t="shared" si="0"/>
        <v>0</v>
      </c>
    </row>
    <row r="18" spans="1:6" ht="30" customHeight="1" thickBot="1" x14ac:dyDescent="0.3">
      <c r="A18" s="27">
        <f>IF(C18&gt;0,COUNT($A$5:A17)+1,"")</f>
        <v>13</v>
      </c>
      <c r="B18" s="9" t="s">
        <v>23</v>
      </c>
      <c r="C18" s="10" t="s">
        <v>5</v>
      </c>
      <c r="D18" s="11"/>
      <c r="E18" s="12"/>
      <c r="F18" s="13">
        <f t="shared" si="0"/>
        <v>0</v>
      </c>
    </row>
    <row r="19" spans="1:6" ht="15" customHeight="1" thickBot="1" x14ac:dyDescent="0.3">
      <c r="A19" s="32" t="s">
        <v>24</v>
      </c>
      <c r="B19" s="33"/>
      <c r="C19" s="34"/>
      <c r="D19" s="23"/>
      <c r="E19" s="24"/>
      <c r="F19" s="25">
        <f>SUM(F6:F18)</f>
        <v>0</v>
      </c>
    </row>
    <row r="20" spans="1:6" ht="15" customHeight="1" thickBot="1" x14ac:dyDescent="0.3">
      <c r="A20" s="15"/>
      <c r="B20" s="17" t="s">
        <v>6</v>
      </c>
      <c r="C20" s="14"/>
      <c r="D20" s="8"/>
      <c r="E20" s="16"/>
      <c r="F20" s="28">
        <f>F19*0.2</f>
        <v>0</v>
      </c>
    </row>
    <row r="21" spans="1:6" ht="15" customHeight="1" thickBot="1" x14ac:dyDescent="0.3">
      <c r="A21" s="35" t="s">
        <v>27</v>
      </c>
      <c r="B21" s="36"/>
      <c r="C21" s="37"/>
      <c r="D21" s="29"/>
      <c r="E21" s="30"/>
      <c r="F21" s="31">
        <f>F20+F19</f>
        <v>0</v>
      </c>
    </row>
  </sheetData>
  <mergeCells count="6">
    <mergeCell ref="A19:C19"/>
    <mergeCell ref="A21:C21"/>
    <mergeCell ref="A1:F1"/>
    <mergeCell ref="A2:C3"/>
    <mergeCell ref="D2:F2"/>
    <mergeCell ref="D3:F3"/>
  </mergeCells>
  <pageMargins left="0.51181102362204722" right="0.51181102362204722" top="0.55118110236220474" bottom="0.55118110236220474" header="0.31496062992125984" footer="0.31496062992125984"/>
  <pageSetup paperSize="9" scale="61" fitToHeight="9" orientation="portrait" r:id="rId1"/>
  <headerFooter>
    <oddFooter>&amp;CPage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Lot3-Faux-plafond</vt:lpstr>
      <vt:lpstr>'Lot3-Faux-plafond'!Impression_des_titres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 Bru</dc:creator>
  <cp:lastModifiedBy>BRUNET Alain</cp:lastModifiedBy>
  <cp:lastPrinted>2024-10-02T09:13:40Z</cp:lastPrinted>
  <dcterms:created xsi:type="dcterms:W3CDTF">2023-02-19T18:22:02Z</dcterms:created>
  <dcterms:modified xsi:type="dcterms:W3CDTF">2025-04-08T16:06:22Z</dcterms:modified>
</cp:coreProperties>
</file>