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cipdll.local\bureautique\DIRECTIONS\28_CCI\EXPERT\A_CROIZIER\MARCHES_PUBLICS\2025\202504 - Maintenance CVC\1 - DCE\"/>
    </mc:Choice>
  </mc:AlternateContent>
  <xr:revisionPtr revIDLastSave="0" documentId="13_ncr:1_{64C2948B-B12B-44D5-BD28-DAAF8E1C14B1}" xr6:coauthVersionLast="47" xr6:coauthVersionMax="47" xr10:uidLastSave="{00000000-0000-0000-0000-000000000000}"/>
  <bookViews>
    <workbookView xWindow="-120" yWindow="-120" windowWidth="29040" windowHeight="15840" activeTab="1" xr2:uid="{00000000-000D-0000-FFFF-FFFF00000000}"/>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2" l="1"/>
  <c r="C25" i="2"/>
  <c r="D25" i="2" s="1"/>
  <c r="D21" i="2"/>
  <c r="C26" i="2"/>
  <c r="D26" i="2" s="1"/>
  <c r="B22" i="2"/>
  <c r="C12" i="2"/>
  <c r="D12" i="2" s="1"/>
  <c r="C13" i="2"/>
  <c r="D13" i="2" s="1"/>
  <c r="C14" i="2"/>
  <c r="D14" i="2" s="1"/>
  <c r="C15" i="2"/>
  <c r="D15" i="2" s="1"/>
  <c r="C16" i="2"/>
  <c r="D16" i="2" s="1"/>
  <c r="C17" i="2"/>
  <c r="D17" i="2" s="1"/>
  <c r="C18" i="2"/>
  <c r="D18" i="2" s="1"/>
  <c r="C5" i="2"/>
  <c r="D5" i="2" s="1"/>
  <c r="C6" i="2"/>
  <c r="D6" i="2" s="1"/>
  <c r="C7" i="2"/>
  <c r="C4" i="2"/>
  <c r="D4" i="2" s="1"/>
  <c r="C27" i="1"/>
  <c r="C26" i="1"/>
  <c r="C5" i="1"/>
  <c r="C6" i="1"/>
  <c r="C4" i="1"/>
  <c r="C29" i="2" l="1"/>
  <c r="D29" i="2" s="1"/>
  <c r="D7" i="2"/>
  <c r="C7" i="1"/>
</calcChain>
</file>

<file path=xl/sharedStrings.xml><?xml version="1.0" encoding="utf-8"?>
<sst xmlns="http://schemas.openxmlformats.org/spreadsheetml/2006/main" count="75" uniqueCount="46">
  <si>
    <t>TOTAL</t>
  </si>
  <si>
    <t>Siège</t>
  </si>
  <si>
    <t>Campus</t>
  </si>
  <si>
    <t>La Résidence</t>
  </si>
  <si>
    <t>Maintenance P2</t>
  </si>
  <si>
    <t>Prix forfaitaire par an en €HT</t>
  </si>
  <si>
    <t>Prix forfaitaire par an en €TTC</t>
  </si>
  <si>
    <t>Maintenance corrective - Intervention à la demande du Maitre d'ouvrage</t>
  </si>
  <si>
    <t>Lieu</t>
  </si>
  <si>
    <t>Niveau de qualification</t>
  </si>
  <si>
    <r>
      <rPr>
        <b/>
        <sz val="10"/>
        <rFont val="Verdana"/>
        <family val="2"/>
      </rPr>
      <t>Jours ouvrés Plage horaire normal
(à préciser) 8h00-17h00</t>
    </r>
  </si>
  <si>
    <r>
      <rPr>
        <b/>
        <sz val="10"/>
        <rFont val="Verdana"/>
        <family val="2"/>
      </rPr>
      <t>Jours ouvrés Hors plage horaire
normal (à préciser) 17h00-8h00</t>
    </r>
  </si>
  <si>
    <t>Samedi</t>
  </si>
  <si>
    <r>
      <rPr>
        <b/>
        <sz val="10"/>
        <rFont val="Verdana"/>
        <family val="2"/>
      </rPr>
      <t>Dimanche et jours fériés</t>
    </r>
  </si>
  <si>
    <r>
      <rPr>
        <b/>
        <sz val="10"/>
        <rFont val="Verdana"/>
        <family val="2"/>
      </rPr>
      <t>Prix horaire HT</t>
    </r>
  </si>
  <si>
    <t>Ingénieur généraliste</t>
  </si>
  <si>
    <t>Technicien généraliste</t>
  </si>
  <si>
    <t>Frigoriste</t>
  </si>
  <si>
    <t>Electricien</t>
  </si>
  <si>
    <t>Chauffagiste</t>
  </si>
  <si>
    <t>Plombier</t>
  </si>
  <si>
    <t>Technicien supérieur généraliste</t>
  </si>
  <si>
    <t>Coefficient d'entreprise sur prix fournisseurs</t>
  </si>
  <si>
    <t>Coefficient de vente sur les prestations sous traitées</t>
  </si>
  <si>
    <t>Coefficient de marge applicable sur les fournitures et la sous-traitance</t>
  </si>
  <si>
    <t>Les déplacements sont inclus aux taux horaires. Taux de TVA à 20% applicable</t>
  </si>
  <si>
    <t>Désignation</t>
  </si>
  <si>
    <t>Prix unitaire en € HT</t>
  </si>
  <si>
    <t>Prix unitaire en € TTC</t>
  </si>
  <si>
    <t>Fourniture et mise en œuvre d'une PAC Systemair type Sysloop HRW30 ou équivalent (compatibilité avec le système actuel obligatoire)
Raccordements, essais et mise en service inclus.
Main d'œuvre et déplacement inclus</t>
  </si>
  <si>
    <t>Fourniture et mise en œuvre d'une PAC Systemair type Sysloop SL 20 ou équivalent (compatibilité avec le système  actuel obligatoire)
Raccordements, essais et mise en service inclus.
Main d'œuvre et déplacement inclus</t>
  </si>
  <si>
    <t>Quantité</t>
  </si>
  <si>
    <t>Jours ouvrés Plage horaire
8h00-17h00</t>
  </si>
  <si>
    <t>Prix forfaitaire au total en €HT</t>
  </si>
  <si>
    <t>Prix forfaitaire au total en €TTC</t>
  </si>
  <si>
    <t>Prix total HT</t>
  </si>
  <si>
    <t>Prix horaire TTC</t>
  </si>
  <si>
    <t>Montant estimé</t>
  </si>
  <si>
    <t>Montant total</t>
  </si>
  <si>
    <t>Prix total en € HT</t>
  </si>
  <si>
    <t>Prix total en € TTC</t>
  </si>
  <si>
    <t>HT</t>
  </si>
  <si>
    <t>TTC</t>
  </si>
  <si>
    <t>202504 - MARCHE DE CONDUITE ET DE PETITE MAINTENANCE DES INSTALLATIONS DE GENIE CLIMATIQUE
DES LOCAUX DU SIEGE, DU CAMPUS ET DE LA RESIDENCE
BORDEREAU DES PRIX UNITAIRES</t>
  </si>
  <si>
    <t>202504 - MARCHE DE CONDUITE ET DE PETITE MAINTENANCE DES INSTALLATIONS DE GENIE CLIMATIQUE
DES LOCAUX DU SIEGE, DU CAMPUS ET DE LA RESIDENCE
DETAIL QUANTITATIF ESTIMATIF</t>
  </si>
  <si>
    <t>MONTANT TOTAL DU DQE (SUR 3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</si>
</sst>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8" x14ac:knownFonts="1">
    <font>
      <sz val="11"/>
      <color theme="1"/>
      <name val="Calibri"/>
      <family val="2"/>
      <scheme val="minor"/>
    </font>
    <font>
      <sz val="10"/>
      <name val="Arial"/>
      <family val="2"/>
    </font>
    <font>
      <sz val="10"/>
      <name val="Verdana"/>
      <family val="2"/>
    </font>
    <font>
      <b/>
      <sz val="10"/>
      <color theme="1"/>
      <name val="Verdana"/>
      <family val="2"/>
    </font>
    <font>
      <sz val="10"/>
      <color theme="1"/>
      <name val="Verdana"/>
      <family val="2"/>
    </font>
    <font>
      <b/>
      <sz val="10"/>
      <name val="Verdana"/>
      <family val="2"/>
    </font>
    <font>
      <b/>
      <sz val="14"/>
      <name val="Verdana"/>
      <family val="2"/>
    </font>
    <font>
      <b/>
      <sz val="14"/>
      <color theme="1"/>
      <name val="Verdana"/>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44">
    <xf numFmtId="0" fontId="0" fillId="0" borderId="0" xfId="0"/>
    <xf numFmtId="0" fontId="0" fillId="0" borderId="0" xfId="0"/>
    <xf numFmtId="0" fontId="0" fillId="0" borderId="0" xfId="0" applyAlignment="1">
      <alignment horizontal="left" vertical="top"/>
    </xf>
    <xf numFmtId="4"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4" fillId="0" borderId="0" xfId="0" applyFont="1"/>
    <xf numFmtId="0" fontId="2" fillId="0" borderId="1" xfId="0" applyFont="1" applyBorder="1" applyAlignment="1">
      <alignment horizontal="left" vertical="center" wrapText="1"/>
    </xf>
    <xf numFmtId="0" fontId="4" fillId="0" borderId="1" xfId="0" applyFont="1" applyBorder="1" applyAlignment="1">
      <alignment vertical="center" wrapText="1"/>
    </xf>
    <xf numFmtId="0" fontId="2" fillId="0" borderId="1" xfId="0" applyFont="1" applyBorder="1" applyAlignment="1">
      <alignment horizontal="center" vertical="center" wrapText="1"/>
    </xf>
    <xf numFmtId="0" fontId="2" fillId="3" borderId="1" xfId="0" applyFont="1" applyFill="1" applyBorder="1" applyAlignment="1">
      <alignment vertical="top" wrapText="1"/>
    </xf>
    <xf numFmtId="0" fontId="2" fillId="3"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xf numFmtId="0" fontId="3"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4" fillId="0" borderId="0" xfId="0" applyFont="1" applyAlignment="1">
      <alignment horizontal="left" vertical="top"/>
    </xf>
    <xf numFmtId="0" fontId="4" fillId="0" borderId="1" xfId="0" applyFont="1" applyBorder="1" applyAlignment="1">
      <alignment horizontal="center" vertical="center"/>
    </xf>
    <xf numFmtId="0" fontId="2" fillId="3" borderId="1" xfId="0" applyFont="1" applyFill="1" applyBorder="1" applyAlignment="1">
      <alignment vertical="center" wrapText="1"/>
    </xf>
    <xf numFmtId="164" fontId="4" fillId="0" borderId="1" xfId="0" applyNumberFormat="1" applyFont="1" applyBorder="1"/>
    <xf numFmtId="16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164" fontId="2" fillId="3"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0" xfId="0" applyFont="1" applyBorder="1" applyAlignment="1">
      <alignment vertical="center" wrapText="1"/>
    </xf>
    <xf numFmtId="164" fontId="4" fillId="0" borderId="0" xfId="0" applyNumberFormat="1" applyFont="1" applyBorder="1" applyAlignment="1">
      <alignment horizontal="center" vertical="center"/>
    </xf>
    <xf numFmtId="0" fontId="6" fillId="0" borderId="0" xfId="0" applyFont="1" applyFill="1" applyBorder="1" applyAlignment="1">
      <alignment vertical="center" wrapText="1"/>
    </xf>
    <xf numFmtId="0" fontId="5" fillId="2" borderId="3" xfId="0" applyFont="1" applyFill="1" applyBorder="1" applyAlignment="1">
      <alignment horizontal="center" vertical="top"/>
    </xf>
    <xf numFmtId="0" fontId="5" fillId="2" borderId="4" xfId="0" applyFont="1" applyFill="1" applyBorder="1" applyAlignment="1">
      <alignment horizontal="center" vertical="top"/>
    </xf>
    <xf numFmtId="0" fontId="6" fillId="0" borderId="0"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2" borderId="2" xfId="0" applyFont="1" applyFill="1" applyBorder="1" applyAlignment="1">
      <alignment horizontal="center" vertical="center"/>
    </xf>
    <xf numFmtId="0" fontId="0" fillId="0" borderId="0" xfId="0" applyAlignment="1">
      <alignment horizontal="center" vertic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vertic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cellXfs>
  <cellStyles count="3">
    <cellStyle name="Euro" xfId="1" xr:uid="{435D3305-0EF3-4251-9C19-65B589AEA08C}"/>
    <cellStyle name="Normal" xfId="0" builtinId="0"/>
    <cellStyle name="Normal 2" xfId="2" xr:uid="{9D6069E4-D228-4B21-B586-6F1DE0EF9A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opLeftCell="A16" workbookViewId="0">
      <selection sqref="A1:F1"/>
    </sheetView>
  </sheetViews>
  <sheetFormatPr baseColWidth="10" defaultColWidth="9.140625" defaultRowHeight="15" x14ac:dyDescent="0.25"/>
  <cols>
    <col min="1" max="1" width="50.7109375" customWidth="1"/>
    <col min="2" max="2" width="25.7109375" customWidth="1"/>
    <col min="3" max="6" width="23" customWidth="1"/>
    <col min="10" max="10" width="9.140625" customWidth="1"/>
  </cols>
  <sheetData>
    <row r="1" spans="1:6" s="1" customFormat="1" ht="63.75" customHeight="1" x14ac:dyDescent="0.25">
      <c r="A1" s="33" t="s">
        <v>43</v>
      </c>
      <c r="B1" s="33"/>
      <c r="C1" s="33"/>
      <c r="D1" s="33"/>
      <c r="E1" s="33"/>
      <c r="F1" s="33"/>
    </row>
    <row r="2" spans="1:6" s="1" customFormat="1" ht="63.75" customHeight="1" x14ac:dyDescent="0.25">
      <c r="A2" s="32" t="s">
        <v>4</v>
      </c>
      <c r="B2" s="32"/>
      <c r="C2" s="32"/>
      <c r="D2" s="5"/>
      <c r="E2" s="5"/>
      <c r="F2" s="5"/>
    </row>
    <row r="3" spans="1:6" ht="36.75" customHeight="1" x14ac:dyDescent="0.25">
      <c r="A3" s="12" t="s">
        <v>8</v>
      </c>
      <c r="B3" s="12" t="s">
        <v>5</v>
      </c>
      <c r="C3" s="12" t="s">
        <v>6</v>
      </c>
      <c r="D3" s="5"/>
      <c r="E3" s="5"/>
      <c r="F3" s="5"/>
    </row>
    <row r="4" spans="1:6" x14ac:dyDescent="0.25">
      <c r="A4" s="6" t="s">
        <v>1</v>
      </c>
      <c r="B4" s="3"/>
      <c r="C4" s="4">
        <f>B4*1.2</f>
        <v>0</v>
      </c>
      <c r="D4" s="5"/>
      <c r="E4" s="5"/>
      <c r="F4" s="5"/>
    </row>
    <row r="5" spans="1:6" x14ac:dyDescent="0.25">
      <c r="A5" s="6" t="s">
        <v>2</v>
      </c>
      <c r="B5" s="3"/>
      <c r="C5" s="4">
        <f t="shared" ref="C5:C6" si="0">B5*1.2</f>
        <v>0</v>
      </c>
      <c r="D5" s="5"/>
      <c r="E5" s="5"/>
      <c r="F5" s="5"/>
    </row>
    <row r="6" spans="1:6" x14ac:dyDescent="0.25">
      <c r="A6" s="6" t="s">
        <v>3</v>
      </c>
      <c r="B6" s="3"/>
      <c r="C6" s="4">
        <f t="shared" si="0"/>
        <v>0</v>
      </c>
      <c r="D6" s="5"/>
      <c r="E6" s="5"/>
      <c r="F6" s="5"/>
    </row>
    <row r="7" spans="1:6" x14ac:dyDescent="0.25">
      <c r="A7" s="7" t="s">
        <v>0</v>
      </c>
      <c r="B7" s="8"/>
      <c r="C7" s="4">
        <f>C4+C5+C6</f>
        <v>0</v>
      </c>
      <c r="D7" s="5"/>
      <c r="E7" s="5"/>
      <c r="F7" s="5"/>
    </row>
    <row r="8" spans="1:6" x14ac:dyDescent="0.25">
      <c r="A8" s="5"/>
      <c r="B8" s="5"/>
      <c r="C8" s="5"/>
      <c r="D8" s="5"/>
      <c r="E8" s="5"/>
      <c r="F8" s="5"/>
    </row>
    <row r="9" spans="1:6" ht="24" customHeight="1" x14ac:dyDescent="0.25">
      <c r="A9" s="30" t="s">
        <v>7</v>
      </c>
      <c r="B9" s="30"/>
      <c r="C9" s="30"/>
      <c r="D9" s="30"/>
      <c r="E9" s="30"/>
      <c r="F9" s="30"/>
    </row>
    <row r="10" spans="1:6" ht="54" customHeight="1" x14ac:dyDescent="0.25">
      <c r="A10" s="31" t="s">
        <v>9</v>
      </c>
      <c r="B10" s="11" t="s">
        <v>10</v>
      </c>
      <c r="C10" s="11" t="s">
        <v>11</v>
      </c>
      <c r="D10" s="11" t="s">
        <v>11</v>
      </c>
      <c r="E10" s="12" t="s">
        <v>12</v>
      </c>
      <c r="F10" s="11" t="s">
        <v>13</v>
      </c>
    </row>
    <row r="11" spans="1:6" ht="15" customHeight="1" x14ac:dyDescent="0.25">
      <c r="A11" s="31"/>
      <c r="B11" s="11" t="s">
        <v>14</v>
      </c>
      <c r="C11" s="11" t="s">
        <v>14</v>
      </c>
      <c r="D11" s="11" t="s">
        <v>14</v>
      </c>
      <c r="E11" s="11" t="s">
        <v>14</v>
      </c>
      <c r="F11" s="11" t="s">
        <v>14</v>
      </c>
    </row>
    <row r="12" spans="1:6" x14ac:dyDescent="0.25">
      <c r="A12" s="10" t="s">
        <v>15</v>
      </c>
      <c r="B12" s="9"/>
      <c r="C12" s="9"/>
      <c r="D12" s="9"/>
      <c r="E12" s="9"/>
      <c r="F12" s="9"/>
    </row>
    <row r="13" spans="1:6" x14ac:dyDescent="0.25">
      <c r="A13" s="10" t="s">
        <v>21</v>
      </c>
      <c r="B13" s="9"/>
      <c r="C13" s="9"/>
      <c r="D13" s="9"/>
      <c r="E13" s="9"/>
      <c r="F13" s="9"/>
    </row>
    <row r="14" spans="1:6" x14ac:dyDescent="0.25">
      <c r="A14" s="10" t="s">
        <v>16</v>
      </c>
      <c r="B14" s="9"/>
      <c r="C14" s="9"/>
      <c r="D14" s="9"/>
      <c r="E14" s="9"/>
      <c r="F14" s="9"/>
    </row>
    <row r="15" spans="1:6" x14ac:dyDescent="0.25">
      <c r="A15" s="10" t="s">
        <v>17</v>
      </c>
      <c r="B15" s="9"/>
      <c r="C15" s="9"/>
      <c r="D15" s="9"/>
      <c r="E15" s="9"/>
      <c r="F15" s="9"/>
    </row>
    <row r="16" spans="1:6" x14ac:dyDescent="0.25">
      <c r="A16" s="10" t="s">
        <v>18</v>
      </c>
      <c r="B16" s="9"/>
      <c r="C16" s="9"/>
      <c r="D16" s="9"/>
      <c r="E16" s="9"/>
      <c r="F16" s="9"/>
    </row>
    <row r="17" spans="1:8" x14ac:dyDescent="0.25">
      <c r="A17" s="10" t="s">
        <v>19</v>
      </c>
      <c r="B17" s="9"/>
      <c r="C17" s="9"/>
      <c r="D17" s="9"/>
      <c r="E17" s="9"/>
      <c r="F17" s="9"/>
    </row>
    <row r="18" spans="1:8" x14ac:dyDescent="0.25">
      <c r="A18" s="10" t="s">
        <v>20</v>
      </c>
      <c r="B18" s="9"/>
      <c r="C18" s="9"/>
      <c r="D18" s="9"/>
      <c r="E18" s="9"/>
      <c r="F18" s="9"/>
    </row>
    <row r="19" spans="1:8" x14ac:dyDescent="0.25">
      <c r="A19" s="5" t="s">
        <v>25</v>
      </c>
      <c r="B19" s="5"/>
      <c r="C19" s="5"/>
      <c r="D19" s="5"/>
      <c r="E19" s="5"/>
      <c r="F19" s="5"/>
    </row>
    <row r="20" spans="1:8" x14ac:dyDescent="0.25">
      <c r="A20" s="5"/>
      <c r="B20" s="5"/>
      <c r="C20" s="5"/>
      <c r="D20" s="5"/>
      <c r="E20" s="5"/>
      <c r="F20" s="5"/>
    </row>
    <row r="21" spans="1:8" x14ac:dyDescent="0.25">
      <c r="A21" s="28" t="s">
        <v>24</v>
      </c>
      <c r="B21" s="29"/>
      <c r="C21" s="16"/>
      <c r="D21" s="16"/>
      <c r="E21" s="16"/>
      <c r="F21" s="16"/>
      <c r="G21" s="2"/>
      <c r="H21" s="2"/>
    </row>
    <row r="22" spans="1:8" ht="23.25" customHeight="1" x14ac:dyDescent="0.25">
      <c r="A22" s="18" t="s">
        <v>22</v>
      </c>
      <c r="B22" s="17"/>
      <c r="C22" s="5"/>
      <c r="D22" s="5"/>
      <c r="E22" s="5"/>
      <c r="F22" s="5"/>
    </row>
    <row r="23" spans="1:8" ht="25.5" x14ac:dyDescent="0.25">
      <c r="A23" s="18" t="s">
        <v>23</v>
      </c>
      <c r="B23" s="17"/>
      <c r="C23" s="5"/>
      <c r="D23" s="5"/>
      <c r="E23" s="5"/>
      <c r="F23" s="5"/>
    </row>
    <row r="24" spans="1:8" x14ac:dyDescent="0.25">
      <c r="A24" s="5"/>
      <c r="B24" s="5"/>
      <c r="C24" s="5"/>
      <c r="D24" s="5"/>
      <c r="E24" s="5"/>
      <c r="F24" s="5"/>
    </row>
    <row r="25" spans="1:8" ht="30" customHeight="1" x14ac:dyDescent="0.25">
      <c r="A25" s="15" t="s">
        <v>26</v>
      </c>
      <c r="B25" s="14" t="s">
        <v>27</v>
      </c>
      <c r="C25" s="14" t="s">
        <v>28</v>
      </c>
      <c r="D25" s="5"/>
      <c r="E25" s="5"/>
      <c r="F25" s="5"/>
    </row>
    <row r="26" spans="1:8" ht="63.75" x14ac:dyDescent="0.25">
      <c r="A26" s="7" t="s">
        <v>30</v>
      </c>
      <c r="B26" s="20"/>
      <c r="C26" s="20">
        <f>B26*1.2</f>
        <v>0</v>
      </c>
      <c r="D26" s="5"/>
      <c r="E26" s="5"/>
      <c r="F26" s="5"/>
    </row>
    <row r="27" spans="1:8" ht="63.75" x14ac:dyDescent="0.25">
      <c r="A27" s="7" t="s">
        <v>29</v>
      </c>
      <c r="B27" s="20"/>
      <c r="C27" s="20">
        <f>B27*1.2</f>
        <v>0</v>
      </c>
      <c r="D27" s="5"/>
      <c r="E27" s="5"/>
      <c r="F27" s="5"/>
    </row>
    <row r="28" spans="1:8" x14ac:dyDescent="0.25">
      <c r="A28" s="5"/>
      <c r="B28" s="5"/>
      <c r="C28" s="5"/>
      <c r="D28" s="5"/>
      <c r="E28" s="5"/>
      <c r="F28" s="5"/>
    </row>
    <row r="29" spans="1:8" x14ac:dyDescent="0.25">
      <c r="A29" s="5"/>
      <c r="B29" s="5"/>
      <c r="C29" s="5"/>
      <c r="D29" s="5"/>
      <c r="E29" s="5"/>
      <c r="F29" s="5"/>
    </row>
    <row r="30" spans="1:8" x14ac:dyDescent="0.25">
      <c r="A30" s="5"/>
      <c r="B30" s="5"/>
      <c r="C30" s="5"/>
      <c r="D30" s="5"/>
      <c r="E30" s="5"/>
      <c r="F30" s="5"/>
    </row>
    <row r="31" spans="1:8" x14ac:dyDescent="0.25">
      <c r="A31" s="5"/>
      <c r="B31" s="5"/>
      <c r="C31" s="5"/>
      <c r="D31" s="5"/>
      <c r="E31" s="5"/>
      <c r="F31" s="5"/>
    </row>
    <row r="32" spans="1:8" x14ac:dyDescent="0.25">
      <c r="A32" s="5"/>
      <c r="B32" s="5"/>
      <c r="C32" s="5"/>
      <c r="D32" s="5"/>
      <c r="E32" s="5"/>
      <c r="F32" s="5"/>
    </row>
    <row r="33" spans="1:6" x14ac:dyDescent="0.25">
      <c r="A33" s="5"/>
      <c r="B33" s="5"/>
      <c r="C33" s="5"/>
      <c r="D33" s="5"/>
      <c r="E33" s="5"/>
      <c r="F33" s="5"/>
    </row>
    <row r="34" spans="1:6" x14ac:dyDescent="0.25">
      <c r="A34" s="5"/>
      <c r="B34" s="5"/>
      <c r="C34" s="5"/>
      <c r="D34" s="5"/>
      <c r="E34" s="5"/>
      <c r="F34" s="5"/>
    </row>
    <row r="35" spans="1:6" x14ac:dyDescent="0.25">
      <c r="A35" s="5"/>
      <c r="B35" s="5"/>
      <c r="C35" s="5"/>
      <c r="D35" s="5"/>
      <c r="E35" s="5"/>
      <c r="F35" s="5"/>
    </row>
    <row r="36" spans="1:6" x14ac:dyDescent="0.25">
      <c r="A36" s="5"/>
      <c r="B36" s="5"/>
      <c r="C36" s="5"/>
      <c r="D36" s="5"/>
      <c r="E36" s="5"/>
      <c r="F36" s="5"/>
    </row>
  </sheetData>
  <mergeCells count="5">
    <mergeCell ref="A21:B21"/>
    <mergeCell ref="A9:F9"/>
    <mergeCell ref="A10:A11"/>
    <mergeCell ref="A2:C2"/>
    <mergeCell ref="A1:F1"/>
  </mergeCells>
  <pageMargins left="0.7" right="0.7" top="0.75" bottom="0.75" header="0.3" footer="0.3"/>
  <pageSetup paperSize="9" orientation="portrait" verticalDpi="0" r:id="rId1"/>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02A1-E8B0-4C80-9F8F-D5C27CABD492}">
  <dimension ref="A1:H36"/>
  <sheetViews>
    <sheetView tabSelected="1" topLeftCell="A3" workbookViewId="0">
      <selection activeCell="B18" sqref="B18"/>
    </sheetView>
  </sheetViews>
  <sheetFormatPr baseColWidth="10" defaultColWidth="9.140625" defaultRowHeight="15" x14ac:dyDescent="0.25"/>
  <cols>
    <col min="1" max="1" width="50.7109375" style="1" customWidth="1"/>
    <col min="2" max="2" width="25.7109375" style="1" customWidth="1"/>
    <col min="3" max="6" width="23" style="1" customWidth="1"/>
    <col min="7" max="9" width="9.140625" style="1"/>
    <col min="10" max="10" width="9.140625" style="1" customWidth="1"/>
    <col min="11" max="16384" width="9.140625" style="1"/>
  </cols>
  <sheetData>
    <row r="1" spans="1:7" ht="66.75" customHeight="1" x14ac:dyDescent="0.25">
      <c r="A1" s="33" t="s">
        <v>44</v>
      </c>
      <c r="B1" s="38"/>
      <c r="C1" s="38"/>
      <c r="D1" s="38"/>
    </row>
    <row r="2" spans="1:7" ht="25.5" customHeight="1" x14ac:dyDescent="0.25">
      <c r="A2" s="41" t="s">
        <v>4</v>
      </c>
      <c r="B2" s="41"/>
      <c r="C2" s="41"/>
      <c r="D2" s="41"/>
      <c r="E2" s="5"/>
      <c r="F2" s="5"/>
    </row>
    <row r="3" spans="1:7" ht="36.75" customHeight="1" x14ac:dyDescent="0.25">
      <c r="A3" s="12" t="s">
        <v>8</v>
      </c>
      <c r="B3" s="12" t="s">
        <v>31</v>
      </c>
      <c r="C3" s="12" t="s">
        <v>33</v>
      </c>
      <c r="D3" s="12" t="s">
        <v>34</v>
      </c>
      <c r="E3" s="5"/>
      <c r="F3" s="5"/>
      <c r="G3" s="5"/>
    </row>
    <row r="4" spans="1:7" x14ac:dyDescent="0.25">
      <c r="A4" s="6" t="s">
        <v>1</v>
      </c>
      <c r="B4" s="8">
        <v>3</v>
      </c>
      <c r="C4" s="22">
        <f>B4*BPU!B4</f>
        <v>0</v>
      </c>
      <c r="D4" s="4">
        <f>C4*1.2</f>
        <v>0</v>
      </c>
      <c r="E4" s="5"/>
      <c r="F4" s="5"/>
      <c r="G4" s="5"/>
    </row>
    <row r="5" spans="1:7" x14ac:dyDescent="0.25">
      <c r="A5" s="6" t="s">
        <v>2</v>
      </c>
      <c r="B5" s="8">
        <v>3</v>
      </c>
      <c r="C5" s="22">
        <f>B5*BPU!B5</f>
        <v>0</v>
      </c>
      <c r="D5" s="4">
        <f t="shared" ref="D5:D6" si="0">C5*1.2</f>
        <v>0</v>
      </c>
      <c r="E5" s="5"/>
      <c r="F5" s="5"/>
      <c r="G5" s="5"/>
    </row>
    <row r="6" spans="1:7" x14ac:dyDescent="0.25">
      <c r="A6" s="6" t="s">
        <v>3</v>
      </c>
      <c r="B6" s="8">
        <v>3</v>
      </c>
      <c r="C6" s="22">
        <f>B6*BPU!B6</f>
        <v>0</v>
      </c>
      <c r="D6" s="4">
        <f t="shared" si="0"/>
        <v>0</v>
      </c>
      <c r="E6" s="5"/>
      <c r="F6" s="5"/>
      <c r="G6" s="5"/>
    </row>
    <row r="7" spans="1:7" x14ac:dyDescent="0.25">
      <c r="A7" s="7" t="s">
        <v>0</v>
      </c>
      <c r="B7" s="21">
        <v>3</v>
      </c>
      <c r="C7" s="22">
        <f>B7*BPU!B7</f>
        <v>0</v>
      </c>
      <c r="D7" s="4">
        <f>D4+D5+D6</f>
        <v>0</v>
      </c>
      <c r="E7" s="5"/>
      <c r="F7" s="5"/>
      <c r="G7" s="5"/>
    </row>
    <row r="8" spans="1:7" x14ac:dyDescent="0.25">
      <c r="A8" s="5"/>
      <c r="B8" s="5"/>
      <c r="C8" s="5"/>
      <c r="D8" s="5"/>
      <c r="E8" s="5"/>
      <c r="F8" s="5"/>
    </row>
    <row r="9" spans="1:7" ht="24" customHeight="1" x14ac:dyDescent="0.25">
      <c r="A9" s="39" t="s">
        <v>7</v>
      </c>
      <c r="B9" s="39"/>
      <c r="C9" s="39"/>
      <c r="D9" s="39"/>
      <c r="E9" s="27"/>
      <c r="F9" s="27"/>
    </row>
    <row r="10" spans="1:7" ht="54" customHeight="1" x14ac:dyDescent="0.25">
      <c r="A10" s="31" t="s">
        <v>9</v>
      </c>
      <c r="B10" s="42" t="s">
        <v>31</v>
      </c>
      <c r="C10" s="12" t="s">
        <v>32</v>
      </c>
      <c r="D10" s="12" t="s">
        <v>32</v>
      </c>
    </row>
    <row r="11" spans="1:7" ht="15" customHeight="1" x14ac:dyDescent="0.25">
      <c r="A11" s="31"/>
      <c r="B11" s="43"/>
      <c r="C11" s="12" t="s">
        <v>35</v>
      </c>
      <c r="D11" s="12" t="s">
        <v>36</v>
      </c>
    </row>
    <row r="12" spans="1:7" x14ac:dyDescent="0.25">
      <c r="A12" s="10" t="s">
        <v>15</v>
      </c>
      <c r="B12" s="10">
        <v>2</v>
      </c>
      <c r="C12" s="23">
        <f>B12*BPU!B12</f>
        <v>0</v>
      </c>
      <c r="D12" s="23">
        <f>C12*1.2</f>
        <v>0</v>
      </c>
    </row>
    <row r="13" spans="1:7" x14ac:dyDescent="0.25">
      <c r="A13" s="10" t="s">
        <v>21</v>
      </c>
      <c r="B13" s="10">
        <v>12</v>
      </c>
      <c r="C13" s="23">
        <f>B13*BPU!B13</f>
        <v>0</v>
      </c>
      <c r="D13" s="23">
        <f t="shared" ref="D13:D18" si="1">C13*1.2</f>
        <v>0</v>
      </c>
    </row>
    <row r="14" spans="1:7" x14ac:dyDescent="0.25">
      <c r="A14" s="10" t="s">
        <v>16</v>
      </c>
      <c r="B14" s="10">
        <v>24</v>
      </c>
      <c r="C14" s="23">
        <f>B14*BPU!B14</f>
        <v>0</v>
      </c>
      <c r="D14" s="23">
        <f t="shared" si="1"/>
        <v>0</v>
      </c>
    </row>
    <row r="15" spans="1:7" x14ac:dyDescent="0.25">
      <c r="A15" s="10" t="s">
        <v>17</v>
      </c>
      <c r="B15" s="10">
        <v>2</v>
      </c>
      <c r="C15" s="23">
        <f>B15*BPU!B15</f>
        <v>0</v>
      </c>
      <c r="D15" s="23">
        <f t="shared" si="1"/>
        <v>0</v>
      </c>
    </row>
    <row r="16" spans="1:7" x14ac:dyDescent="0.25">
      <c r="A16" s="10" t="s">
        <v>18</v>
      </c>
      <c r="B16" s="10">
        <v>2</v>
      </c>
      <c r="C16" s="23">
        <f>B16*BPU!B16</f>
        <v>0</v>
      </c>
      <c r="D16" s="23">
        <f t="shared" si="1"/>
        <v>0</v>
      </c>
    </row>
    <row r="17" spans="1:8" x14ac:dyDescent="0.25">
      <c r="A17" s="10" t="s">
        <v>19</v>
      </c>
      <c r="B17" s="10">
        <v>5</v>
      </c>
      <c r="C17" s="23">
        <f>B17*BPU!B17</f>
        <v>0</v>
      </c>
      <c r="D17" s="23">
        <f t="shared" si="1"/>
        <v>0</v>
      </c>
    </row>
    <row r="18" spans="1:8" x14ac:dyDescent="0.25">
      <c r="A18" s="10" t="s">
        <v>20</v>
      </c>
      <c r="B18" s="10">
        <v>5</v>
      </c>
      <c r="C18" s="23">
        <f>B18*BPU!B18</f>
        <v>0</v>
      </c>
      <c r="D18" s="23">
        <f t="shared" si="1"/>
        <v>0</v>
      </c>
    </row>
    <row r="19" spans="1:8" x14ac:dyDescent="0.25">
      <c r="A19" s="5"/>
      <c r="B19" s="5"/>
      <c r="C19" s="5"/>
      <c r="D19" s="5"/>
      <c r="E19" s="5"/>
      <c r="F19" s="5"/>
    </row>
    <row r="20" spans="1:8" x14ac:dyDescent="0.25">
      <c r="A20" s="40" t="s">
        <v>24</v>
      </c>
      <c r="B20" s="40"/>
      <c r="C20" s="24" t="s">
        <v>37</v>
      </c>
      <c r="D20" s="24" t="s">
        <v>38</v>
      </c>
      <c r="E20" s="16"/>
      <c r="F20" s="16"/>
      <c r="G20" s="2"/>
      <c r="H20" s="2"/>
    </row>
    <row r="21" spans="1:8" ht="23.25" customHeight="1" x14ac:dyDescent="0.25">
      <c r="A21" s="18" t="s">
        <v>22</v>
      </c>
      <c r="B21" s="17">
        <f>BPU!B22</f>
        <v>0</v>
      </c>
      <c r="C21" s="20">
        <v>1000</v>
      </c>
      <c r="D21" s="20">
        <f>C21*B21</f>
        <v>0</v>
      </c>
      <c r="E21" s="5"/>
      <c r="F21" s="5"/>
    </row>
    <row r="22" spans="1:8" ht="25.5" x14ac:dyDescent="0.25">
      <c r="A22" s="18" t="s">
        <v>23</v>
      </c>
      <c r="B22" s="17">
        <f>BPU!B23</f>
        <v>0</v>
      </c>
      <c r="C22" s="13"/>
      <c r="D22" s="13"/>
      <c r="E22" s="5"/>
      <c r="F22" s="5"/>
    </row>
    <row r="23" spans="1:8" x14ac:dyDescent="0.25">
      <c r="A23" s="5"/>
      <c r="B23" s="5"/>
      <c r="C23" s="5"/>
      <c r="D23" s="5"/>
      <c r="E23" s="5"/>
      <c r="F23" s="5"/>
    </row>
    <row r="24" spans="1:8" ht="30" customHeight="1" x14ac:dyDescent="0.25">
      <c r="A24" s="15" t="s">
        <v>26</v>
      </c>
      <c r="B24" s="15" t="s">
        <v>31</v>
      </c>
      <c r="C24" s="14" t="s">
        <v>39</v>
      </c>
      <c r="D24" s="14" t="s">
        <v>40</v>
      </c>
      <c r="E24" s="5"/>
      <c r="F24" s="5"/>
      <c r="G24" s="5"/>
    </row>
    <row r="25" spans="1:8" ht="63.75" x14ac:dyDescent="0.25">
      <c r="A25" s="7" t="s">
        <v>30</v>
      </c>
      <c r="B25" s="21">
        <v>9</v>
      </c>
      <c r="C25" s="20">
        <f>B25*BPU!B26</f>
        <v>0</v>
      </c>
      <c r="D25" s="20">
        <f>C25*1.2</f>
        <v>0</v>
      </c>
      <c r="E25" s="5"/>
      <c r="F25" s="5"/>
      <c r="G25" s="5"/>
    </row>
    <row r="26" spans="1:8" ht="63.75" x14ac:dyDescent="0.25">
      <c r="A26" s="7" t="s">
        <v>29</v>
      </c>
      <c r="B26" s="21">
        <v>3</v>
      </c>
      <c r="C26" s="20">
        <f>B26*BPU!B27</f>
        <v>0</v>
      </c>
      <c r="D26" s="20">
        <f>C26*1.2</f>
        <v>0</v>
      </c>
      <c r="E26" s="5"/>
      <c r="F26" s="5"/>
      <c r="G26" s="5"/>
    </row>
    <row r="27" spans="1:8" x14ac:dyDescent="0.25">
      <c r="A27" s="25"/>
      <c r="B27" s="25"/>
      <c r="C27" s="26"/>
      <c r="D27" s="26"/>
      <c r="E27" s="5"/>
      <c r="F27" s="5"/>
      <c r="G27" s="5"/>
    </row>
    <row r="28" spans="1:8" x14ac:dyDescent="0.25">
      <c r="A28" s="34"/>
      <c r="B28" s="35"/>
      <c r="C28" s="24" t="s">
        <v>41</v>
      </c>
      <c r="D28" s="24" t="s">
        <v>42</v>
      </c>
      <c r="E28" s="5"/>
      <c r="F28" s="5"/>
    </row>
    <row r="29" spans="1:8" x14ac:dyDescent="0.25">
      <c r="A29" s="36" t="s">
        <v>45</v>
      </c>
      <c r="B29" s="37"/>
      <c r="C29" s="19">
        <f>C26+C25+C21+C22+C18+C17+C16+C15+C14+C13+C12+C7+C6+C5+C4</f>
        <v>1000</v>
      </c>
      <c r="D29" s="19">
        <f>C29*1.2</f>
        <v>1200</v>
      </c>
      <c r="E29" s="5"/>
      <c r="F29" s="5"/>
    </row>
    <row r="30" spans="1:8" x14ac:dyDescent="0.25">
      <c r="A30" s="5"/>
      <c r="B30" s="5"/>
      <c r="C30" s="5"/>
      <c r="D30" s="5"/>
      <c r="E30" s="5"/>
      <c r="F30" s="5"/>
    </row>
    <row r="31" spans="1:8" x14ac:dyDescent="0.25">
      <c r="A31" s="5"/>
      <c r="B31" s="5"/>
      <c r="C31" s="5"/>
      <c r="D31" s="5"/>
      <c r="E31" s="5"/>
      <c r="F31" s="5"/>
    </row>
    <row r="32" spans="1:8" x14ac:dyDescent="0.25">
      <c r="A32" s="5"/>
      <c r="B32" s="5"/>
      <c r="C32" s="5"/>
      <c r="D32" s="5"/>
      <c r="E32" s="5"/>
      <c r="F32" s="5"/>
    </row>
    <row r="33" spans="1:6" x14ac:dyDescent="0.25">
      <c r="A33" s="5"/>
      <c r="B33" s="5"/>
      <c r="C33" s="5"/>
      <c r="D33" s="5"/>
      <c r="E33" s="5"/>
      <c r="F33" s="5"/>
    </row>
    <row r="34" spans="1:6" x14ac:dyDescent="0.25">
      <c r="A34" s="5"/>
      <c r="B34" s="5"/>
      <c r="C34" s="5"/>
      <c r="D34" s="5"/>
      <c r="E34" s="5"/>
      <c r="F34" s="5"/>
    </row>
    <row r="35" spans="1:6" x14ac:dyDescent="0.25">
      <c r="A35" s="5"/>
      <c r="B35" s="5"/>
      <c r="C35" s="5"/>
      <c r="D35" s="5"/>
      <c r="E35" s="5"/>
      <c r="F35" s="5"/>
    </row>
    <row r="36" spans="1:6" x14ac:dyDescent="0.25">
      <c r="A36" s="5"/>
      <c r="B36" s="5"/>
      <c r="C36" s="5"/>
      <c r="D36" s="5"/>
      <c r="E36" s="5"/>
      <c r="F36" s="5"/>
    </row>
  </sheetData>
  <mergeCells count="8">
    <mergeCell ref="A28:B28"/>
    <mergeCell ref="A29:B29"/>
    <mergeCell ref="A1:D1"/>
    <mergeCell ref="A9:D9"/>
    <mergeCell ref="A10:A11"/>
    <mergeCell ref="A20:B20"/>
    <mergeCell ref="A2:D2"/>
    <mergeCell ref="B10:B11"/>
  </mergeCells>
  <pageMargins left="0.7" right="0.7" top="0.75" bottom="0.75" header="0.3" footer="0.3"/>
  <pageSetup paperSize="9" orientation="portrait" verticalDpi="0" r:id="rId1"/>
  <rowBreaks count="1" manualBreakCount="1">
    <brk id="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CROIZIER Adrien</dc:creator>
  <cp:lastModifiedBy>BARBAZAN Julien</cp:lastModifiedBy>
  <dcterms:created xsi:type="dcterms:W3CDTF">2015-06-05T18:19:34Z</dcterms:created>
  <dcterms:modified xsi:type="dcterms:W3CDTF">2025-04-10T14:24:12Z</dcterms:modified>
</cp:coreProperties>
</file>