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5032) MA AO Achat, MTCE cabines pléthysmographie (157) DCE A FINALISER CL-MA !\4 DCE\"/>
    </mc:Choice>
  </mc:AlternateContent>
  <bookViews>
    <workbookView xWindow="120" yWindow="30" windowWidth="25080" windowHeight="11970" activeTab="2"/>
  </bookViews>
  <sheets>
    <sheet name="C1-Acquisition" sheetId="21" r:id="rId1"/>
    <sheet name="C2-Maintenance à l'attachement" sheetId="16" r:id="rId2"/>
    <sheet name="C2-PD, accessoires et conso" sheetId="17" r:id="rId3"/>
    <sheet name="C2-Evolution logiciel" sheetId="18" r:id="rId4"/>
    <sheet name="C2-Formations " sheetId="5" r:id="rId5"/>
  </sheets>
  <definedNames>
    <definedName name="_xlnm.Print_Area" localSheetId="0">'C1-Acquisition'!$A$1:$H$35</definedName>
    <definedName name="_xlnm.Print_Area" localSheetId="3">'C2-Evolution logiciel'!$A$1:$G$18</definedName>
    <definedName name="_xlnm.Print_Area" localSheetId="4">'C2-Formations '!$A$1:$H$18</definedName>
    <definedName name="_xlnm.Print_Area" localSheetId="1">'C2-Maintenance à l''attachement'!$A$1:$K$32</definedName>
    <definedName name="_xlnm.Print_Area" localSheetId="2">'C2-PD, accessoires et conso'!$A$1:$H$30</definedName>
  </definedNames>
  <calcPr calcId="162913"/>
</workbook>
</file>

<file path=xl/calcChain.xml><?xml version="1.0" encoding="utf-8"?>
<calcChain xmlns="http://schemas.openxmlformats.org/spreadsheetml/2006/main">
  <c r="H20" i="21" l="1"/>
  <c r="G20" i="21"/>
  <c r="E20" i="21"/>
  <c r="F11" i="16" l="1"/>
  <c r="E11" i="16"/>
  <c r="F7" i="16"/>
  <c r="E7" i="16"/>
  <c r="E12" i="16"/>
  <c r="F12" i="16" s="1"/>
  <c r="H7" i="21" l="1"/>
  <c r="G7" i="21"/>
  <c r="E7" i="21"/>
  <c r="H15" i="21" l="1"/>
  <c r="H16" i="21"/>
  <c r="H17" i="21"/>
  <c r="H18" i="21"/>
  <c r="H19" i="21"/>
  <c r="G15" i="21"/>
  <c r="G16" i="21"/>
  <c r="G17" i="21"/>
  <c r="G18" i="21"/>
  <c r="G19" i="21"/>
  <c r="E15" i="21"/>
  <c r="E16" i="21"/>
  <c r="E17" i="21"/>
  <c r="E18" i="21"/>
  <c r="E19" i="21"/>
  <c r="E24" i="21"/>
  <c r="H14" i="21" l="1"/>
  <c r="H21" i="21"/>
  <c r="G9" i="21"/>
  <c r="H9" i="21" s="1"/>
  <c r="G10" i="21"/>
  <c r="H10" i="21" s="1"/>
  <c r="G11" i="21"/>
  <c r="H11" i="21" s="1"/>
  <c r="G12" i="21"/>
  <c r="H12" i="21" s="1"/>
  <c r="G13" i="21"/>
  <c r="H13" i="21" s="1"/>
  <c r="G14" i="21"/>
  <c r="G21" i="21"/>
  <c r="E9" i="21"/>
  <c r="E10" i="21"/>
  <c r="E11" i="21"/>
  <c r="E12" i="21"/>
  <c r="E13" i="21"/>
  <c r="E14" i="21"/>
  <c r="E21" i="21"/>
  <c r="G22" i="21" l="1"/>
  <c r="H22" i="21" s="1"/>
  <c r="G23" i="21"/>
  <c r="H23" i="21" s="1"/>
  <c r="E22" i="21"/>
  <c r="E23" i="21"/>
  <c r="G24" i="21"/>
  <c r="H24" i="21" s="1"/>
  <c r="G25" i="21"/>
  <c r="H25" i="21" s="1"/>
  <c r="G26" i="21"/>
  <c r="H26" i="21" s="1"/>
  <c r="G27" i="21"/>
  <c r="H27" i="21" s="1"/>
  <c r="G28" i="21"/>
  <c r="H28" i="21" s="1"/>
  <c r="G29" i="21"/>
  <c r="H29" i="21" s="1"/>
  <c r="G30" i="21"/>
  <c r="H30" i="21" s="1"/>
  <c r="E25" i="21"/>
  <c r="E26" i="21"/>
  <c r="E27" i="21"/>
  <c r="E28" i="21"/>
  <c r="E29" i="21"/>
  <c r="E30" i="21"/>
  <c r="A2" i="5" l="1"/>
  <c r="A2" i="18"/>
  <c r="A2" i="17"/>
  <c r="G34" i="21" l="1"/>
  <c r="H34" i="21" s="1"/>
  <c r="E34" i="21"/>
  <c r="G33" i="21"/>
  <c r="H33" i="21" s="1"/>
  <c r="E33" i="21"/>
  <c r="G32" i="21"/>
  <c r="E32" i="21"/>
  <c r="G31" i="21"/>
  <c r="H31" i="21" s="1"/>
  <c r="E31" i="21"/>
  <c r="G8" i="21"/>
  <c r="H8" i="21" s="1"/>
  <c r="E8" i="21"/>
  <c r="G6" i="21"/>
  <c r="E6" i="21"/>
  <c r="E35" i="21" s="1"/>
  <c r="H6" i="21" l="1"/>
  <c r="G35" i="21"/>
  <c r="H32" i="21"/>
  <c r="H35" i="21" l="1"/>
  <c r="E26" i="16" l="1"/>
  <c r="F26" i="16" s="1"/>
  <c r="E25" i="16"/>
  <c r="F25" i="16" s="1"/>
  <c r="E24" i="16"/>
  <c r="F24" i="16" s="1"/>
  <c r="E23" i="16"/>
  <c r="F23" i="16" s="1"/>
  <c r="E22" i="16"/>
  <c r="F22" i="16" s="1"/>
  <c r="E21" i="16"/>
  <c r="F21" i="16" s="1"/>
  <c r="E20" i="16"/>
  <c r="F20" i="16" s="1"/>
  <c r="E19" i="16"/>
  <c r="F19" i="16" s="1"/>
  <c r="E14" i="18" l="1"/>
  <c r="F14" i="18" s="1"/>
  <c r="E13" i="18"/>
  <c r="F13" i="18" s="1"/>
  <c r="E12" i="18"/>
  <c r="F12" i="18" s="1"/>
  <c r="E11" i="18"/>
  <c r="F11" i="18" s="1"/>
  <c r="E10" i="18"/>
  <c r="F10" i="18" s="1"/>
  <c r="E9" i="18"/>
  <c r="F9" i="18" s="1"/>
  <c r="E8" i="18"/>
  <c r="F8" i="18" s="1"/>
  <c r="E7" i="18"/>
  <c r="F7" i="18" s="1"/>
  <c r="E6" i="16" l="1"/>
  <c r="F6" i="16" s="1"/>
  <c r="E18" i="18" l="1"/>
  <c r="F18" i="18" s="1"/>
  <c r="E17" i="18"/>
  <c r="F17" i="18" s="1"/>
  <c r="E16" i="18"/>
  <c r="F16" i="18" s="1"/>
  <c r="E15" i="18"/>
  <c r="F15" i="18" s="1"/>
  <c r="E6" i="18"/>
  <c r="F6" i="18" s="1"/>
  <c r="G30" i="17" l="1"/>
  <c r="H30" i="17" s="1"/>
  <c r="G29" i="17"/>
  <c r="H29" i="17" s="1"/>
  <c r="G28" i="17"/>
  <c r="H28" i="17" s="1"/>
  <c r="G27" i="17"/>
  <c r="H27" i="17" s="1"/>
  <c r="G26" i="17"/>
  <c r="H26" i="17" s="1"/>
  <c r="G25" i="17"/>
  <c r="H25" i="17" s="1"/>
  <c r="G24" i="17"/>
  <c r="H24" i="17" s="1"/>
  <c r="G23" i="17"/>
  <c r="H23" i="17" s="1"/>
  <c r="G22" i="17"/>
  <c r="H22" i="17" s="1"/>
  <c r="G21" i="17"/>
  <c r="H21" i="17" s="1"/>
  <c r="G20" i="17"/>
  <c r="H20" i="17" s="1"/>
  <c r="G19" i="17"/>
  <c r="H19" i="17" s="1"/>
  <c r="G18" i="17"/>
  <c r="H18" i="17" s="1"/>
  <c r="G17" i="17"/>
  <c r="H17" i="17" s="1"/>
  <c r="G16" i="17"/>
  <c r="H16" i="17" s="1"/>
  <c r="G15" i="17"/>
  <c r="H15" i="17" s="1"/>
  <c r="G14" i="17"/>
  <c r="H14" i="17" s="1"/>
  <c r="G13" i="17"/>
  <c r="H13" i="17" s="1"/>
  <c r="G12" i="17"/>
  <c r="H12" i="17" s="1"/>
  <c r="G11" i="17"/>
  <c r="H11" i="17" s="1"/>
  <c r="G10" i="17"/>
  <c r="H10" i="17" s="1"/>
  <c r="G9" i="17"/>
  <c r="H9" i="17" s="1"/>
  <c r="G8" i="17"/>
  <c r="H8" i="17" s="1"/>
  <c r="G7" i="17"/>
  <c r="H7" i="17" s="1"/>
  <c r="G6" i="17"/>
  <c r="H6" i="17" s="1"/>
  <c r="G5" i="17"/>
  <c r="H5" i="17" s="1"/>
  <c r="E16" i="16" l="1"/>
  <c r="F16" i="16" s="1"/>
  <c r="E27" i="16"/>
  <c r="F27" i="16" s="1"/>
  <c r="E18" i="16"/>
  <c r="F18" i="16" s="1"/>
  <c r="E17" i="16"/>
  <c r="F17" i="16" s="1"/>
  <c r="F10" i="5" l="1"/>
  <c r="G10" i="5" s="1"/>
  <c r="F9" i="5"/>
  <c r="G9" i="5" s="1"/>
  <c r="F8" i="5"/>
  <c r="G8" i="5" s="1"/>
  <c r="F7" i="5"/>
  <c r="G7" i="5" s="1"/>
  <c r="F6" i="5"/>
  <c r="G6" i="5" s="1"/>
  <c r="F14" i="5" l="1"/>
  <c r="F18" i="5"/>
  <c r="F17" i="5"/>
  <c r="F16" i="5"/>
  <c r="F15" i="5"/>
  <c r="G17" i="5" l="1"/>
  <c r="G14" i="5"/>
  <c r="G15" i="5"/>
  <c r="G16" i="5"/>
  <c r="G18" i="5"/>
</calcChain>
</file>

<file path=xl/sharedStrings.xml><?xml version="1.0" encoding="utf-8"?>
<sst xmlns="http://schemas.openxmlformats.org/spreadsheetml/2006/main" count="113" uniqueCount="77">
  <si>
    <t>% de remise</t>
  </si>
  <si>
    <t>Prix remisé HT</t>
  </si>
  <si>
    <t>Prix remisé TTC</t>
  </si>
  <si>
    <t>Modèle d'équipement</t>
  </si>
  <si>
    <t>M.O. / Taux horaire technicien</t>
  </si>
  <si>
    <t>Référence</t>
  </si>
  <si>
    <t xml:space="preserve">Cellules blanches à compléter, merci de ne pas toucher aux formules automatiques </t>
  </si>
  <si>
    <t>Annexe financière FORMATIONS</t>
  </si>
  <si>
    <t>Annexe financière PIECES DETACHEES, ACCESSOIRES ET CONSOMMABLES</t>
  </si>
  <si>
    <t>Références</t>
  </si>
  <si>
    <t>Désignation de la pièce</t>
  </si>
  <si>
    <t>Evolution logiciel</t>
  </si>
  <si>
    <t>Description de l'évolution logiciel</t>
  </si>
  <si>
    <t>Prix forfaitaire HT</t>
  </si>
  <si>
    <t xml:space="preserve">           </t>
  </si>
  <si>
    <t>Prix forfaitaire remisé € TTC</t>
  </si>
  <si>
    <t>Prix unitaire € HT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</si>
  <si>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</si>
  <si>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</si>
  <si>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</si>
  <si>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</si>
  <si>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Accessoires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</si>
  <si>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Consommables </t>
    </r>
    <r>
      <rPr>
        <sz val="14"/>
        <color theme="1"/>
        <rFont val="Calibri"/>
        <family val="2"/>
        <scheme val="minor"/>
      </rPr>
      <t>correspondant à l'objet du marché</t>
    </r>
  </si>
  <si>
    <t>Prix unitaire remisé € HT</t>
  </si>
  <si>
    <t>Prix unitaire remisé € TTC</t>
  </si>
  <si>
    <t xml:space="preserve">Annexe financière MAINTENANCE A L'ATTACHEMENT </t>
  </si>
  <si>
    <t>Prestation curative à l'attachement</t>
  </si>
  <si>
    <t>Description</t>
  </si>
  <si>
    <t xml:space="preserve">Incluant : MOD et PD </t>
  </si>
  <si>
    <t>Formation biomédicale TECHNIQUE SUR LE SITE DE L'ETABLISSEMENT HOSPITALIER</t>
  </si>
  <si>
    <t>Prix forfaitaire remisé HT</t>
  </si>
  <si>
    <t>Prix forfaitaire remisé TTC</t>
  </si>
  <si>
    <t>ANNEXE FINANCIERE FOURNITURE DE MATERIELS ET PRESTATIONS ASSOCIEES</t>
  </si>
  <si>
    <t xml:space="preserve">Référence(s) </t>
  </si>
  <si>
    <t>Durée et modalités de garantie</t>
  </si>
  <si>
    <t>Remise consentie en %</t>
  </si>
  <si>
    <t>TOTAL</t>
  </si>
  <si>
    <r>
      <t>Maintenance préventive à l'attachement</t>
    </r>
    <r>
      <rPr>
        <b/>
        <sz val="20"/>
        <rFont val="Calibri"/>
        <family val="2"/>
        <scheme val="minor"/>
      </rPr>
      <t xml:space="preserve"> </t>
    </r>
  </si>
  <si>
    <t>Prix forfaitaire TTC</t>
  </si>
  <si>
    <t xml:space="preserve">EMISSION DE LA FACTURATION :
CONDITION DE LA FACTURATION : </t>
  </si>
  <si>
    <t xml:space="preserve">AU BON DE COMMANDE  
TERME ECHU </t>
  </si>
  <si>
    <t>Prix € HT</t>
  </si>
  <si>
    <t>Prix remisé € HT</t>
  </si>
  <si>
    <t>Prix remisé € TTC</t>
  </si>
  <si>
    <t>Forfait de déplacement</t>
  </si>
  <si>
    <t>Achat et maintenance de cabines de plethysmographie pour le GHT44</t>
  </si>
  <si>
    <r>
      <rPr>
        <b/>
        <sz val="11"/>
        <rFont val="Calibri"/>
        <family val="2"/>
        <scheme val="minor"/>
      </rPr>
      <t xml:space="preserve">Détails des équipements constituant l'offre de base </t>
    </r>
    <r>
      <rPr>
        <b/>
        <i/>
        <sz val="11"/>
        <rFont val="Calibri"/>
        <family val="2"/>
        <scheme val="minor"/>
      </rPr>
      <t>(notamment listés au paragraphe ……. du CCATP)</t>
    </r>
  </si>
  <si>
    <t xml:space="preserve">COMPOSANTE 1 : ACHAT D'EQUIPEMENTS INCLUANT LA LIVRAISON, L'INSTALLATION, LA MISE EN SERVICE ET OPERATIONS DE QUALIFICATION &amp; LICENCES </t>
  </si>
  <si>
    <r>
      <t xml:space="preserve">Cellules blanches à compléter, merci de ne pas toucher aux formules automatiques.
</t>
    </r>
    <r>
      <rPr>
        <b/>
        <u/>
        <sz val="22"/>
        <color rgb="FFFF0000"/>
        <rFont val="Calibri"/>
        <family val="2"/>
        <scheme val="minor"/>
      </rPr>
      <t>Dans le cadre d’un nouveau contrat à mettre en place :
Le titulaire liste ci après les principales références de pièces détachées, accessoires et consommables à remplacer sur la durée de vie de l’équipement</t>
    </r>
    <r>
      <rPr>
        <b/>
        <sz val="22"/>
        <color rgb="FFFF0000"/>
        <rFont val="Calibri"/>
        <family val="2"/>
        <scheme val="minor"/>
      </rPr>
      <t/>
    </r>
  </si>
  <si>
    <t xml:space="preserve">Annexe financière EVOLUTION LOGICIEL </t>
  </si>
  <si>
    <t>Est-ce captif ? OUI/NON</t>
  </si>
  <si>
    <t>Courbes Débits-Volume Pré et Post Médication (comparatif)</t>
  </si>
  <si>
    <t>Mesure des volumes pulmonaires statiques non mobilisables (VR, CPT, CRF)</t>
  </si>
  <si>
    <t>Exploration de la fonction musculaire respiratoire</t>
  </si>
  <si>
    <t>Mesure de la résistance des voies aériennes</t>
  </si>
  <si>
    <t>Mesure de transfert de l’oxyde de carbone DLCO</t>
  </si>
  <si>
    <t>Tests de provocations bronchiques</t>
  </si>
  <si>
    <t>Adaptation aux patients pédiatriques</t>
  </si>
  <si>
    <t>Mesure de la CRF par rinçages à l'Hélium</t>
  </si>
  <si>
    <t>Mesure de la CRF par rinçage à l'azote</t>
  </si>
  <si>
    <t>Mesure de résistances pulmonaires par interruption de débit (RINT)</t>
  </si>
  <si>
    <t>Mesure de compliance</t>
  </si>
  <si>
    <t>Mesure de la pression maximale inspirée et la pression maximale expirée (MPI/MPE)</t>
  </si>
  <si>
    <t>Durée de garantie des pièces détachées</t>
  </si>
  <si>
    <t>Spirométrie /  pour les débits et volumes mobilisables (CV, VRE, VRI, VC, VEMS…)</t>
  </si>
  <si>
    <t>Licence d'acquisition</t>
  </si>
  <si>
    <t xml:space="preserve">Installation sur serveur </t>
  </si>
  <si>
    <t xml:space="preserve">Licence de relecture </t>
  </si>
  <si>
    <t>Conversion d’une ancienne base de données sur le nouveau système</t>
  </si>
  <si>
    <t>Spiromètre indépendant de la cabine</t>
  </si>
  <si>
    <t>cabine de plethysmographie pour patient adulte standard</t>
  </si>
  <si>
    <t xml:space="preserve">adaptation pour patients pédiatrique </t>
  </si>
  <si>
    <t>Prestation déménagement entre 2 sites de moins de 10 km avec débranchement, démontage, conditionnement, transport, décontionnement, remontage, rebranchement et vérification de bon fonctionnement.</t>
  </si>
  <si>
    <r>
      <t xml:space="preserve"> Prestation déménagement entre 2 sites de moins de 10 km </t>
    </r>
    <r>
      <rPr>
        <b/>
        <sz val="14"/>
        <rFont val="Calibri"/>
        <family val="2"/>
        <scheme val="minor"/>
      </rPr>
      <t>sans transport</t>
    </r>
    <r>
      <rPr>
        <sz val="14"/>
        <rFont val="Calibri"/>
        <family val="2"/>
        <scheme val="minor"/>
      </rPr>
      <t xml:space="preserve"> mais avec débranchement, démontage, conditionnement, décontionnement, remontage, rebranchement et vérification de bon fonctionnement.</t>
    </r>
  </si>
  <si>
    <t>Module IOS (Oscillométrie)</t>
  </si>
  <si>
    <t xml:space="preserve">Comment sont gérés les CR ? </t>
  </si>
  <si>
    <t xml:space="preserve">Formation UTILISATEURS nouveaux besoins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</si>
</sst>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_-* #,##0.00\ _F_-;\-* #,##0.00\ _F_-;_-* &quot;-&quot;??\ _F_-;_-@_-"/>
    <numFmt numFmtId="166" formatCode="_-* #,##0.00\ &quot;F&quot;_-;\-* #,##0.00\ &quot;F&quot;_-;_-* &quot;-&quot;??\ &quot;F&quot;_-;_-@_-"/>
  </numFmts>
  <fonts count="27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24" fillId="0" borderId="0"/>
    <xf numFmtId="9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23" fillId="0" borderId="0"/>
    <xf numFmtId="44" fontId="23" fillId="0" borderId="0" applyFont="0" applyFill="0" applyBorder="0" applyAlignment="0" applyProtection="0"/>
  </cellStyleXfs>
  <cellXfs count="16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0" fillId="0" borderId="0" xfId="0"/>
    <xf numFmtId="0" fontId="7" fillId="0" borderId="0" xfId="0" applyFont="1" applyFill="1" applyBorder="1" applyAlignment="1">
      <alignment horizontal="center" vertical="top" wrapText="1"/>
    </xf>
    <xf numFmtId="164" fontId="4" fillId="0" borderId="1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11" fillId="3" borderId="33" xfId="0" applyFont="1" applyFill="1" applyBorder="1" applyAlignment="1">
      <alignment horizontal="center" vertical="center" wrapText="1"/>
    </xf>
    <xf numFmtId="0" fontId="11" fillId="3" borderId="3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4" fontId="3" fillId="0" borderId="29" xfId="0" applyNumberFormat="1" applyFont="1" applyFill="1" applyBorder="1" applyAlignment="1">
      <alignment horizontal="center" vertical="center" wrapText="1"/>
    </xf>
    <xf numFmtId="10" fontId="3" fillId="0" borderId="18" xfId="0" applyNumberFormat="1" applyFont="1" applyFill="1" applyBorder="1" applyAlignment="1">
      <alignment horizontal="center" vertical="center" wrapText="1"/>
    </xf>
    <xf numFmtId="164" fontId="3" fillId="0" borderId="28" xfId="0" applyNumberFormat="1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10" fontId="3" fillId="0" borderId="39" xfId="0" applyNumberFormat="1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34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0" fontId="10" fillId="3" borderId="34" xfId="0" applyFont="1" applyFill="1" applyBorder="1" applyAlignment="1">
      <alignment horizontal="center" vertical="center" wrapText="1"/>
    </xf>
    <xf numFmtId="0" fontId="10" fillId="3" borderId="35" xfId="0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164" fontId="14" fillId="3" borderId="4" xfId="0" applyNumberFormat="1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  <xf numFmtId="0" fontId="14" fillId="3" borderId="39" xfId="0" applyFont="1" applyFill="1" applyBorder="1" applyAlignment="1">
      <alignment horizontal="center" vertical="center" wrapText="1"/>
    </xf>
    <xf numFmtId="0" fontId="14" fillId="3" borderId="40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164" fontId="14" fillId="3" borderId="6" xfId="0" applyNumberFormat="1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11" fillId="3" borderId="41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1" fillId="6" borderId="36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7" fillId="3" borderId="41" xfId="0" applyFont="1" applyFill="1" applyBorder="1" applyAlignment="1">
      <alignment horizontal="center" vertical="center"/>
    </xf>
    <xf numFmtId="164" fontId="17" fillId="3" borderId="34" xfId="0" applyNumberFormat="1" applyFont="1" applyFill="1" applyBorder="1" applyAlignment="1">
      <alignment horizontal="center" vertical="center" wrapText="1"/>
    </xf>
    <xf numFmtId="0" fontId="17" fillId="3" borderId="34" xfId="0" applyFont="1" applyFill="1" applyBorder="1" applyAlignment="1">
      <alignment horizontal="center" vertical="center" wrapText="1"/>
    </xf>
    <xf numFmtId="9" fontId="19" fillId="3" borderId="34" xfId="0" applyNumberFormat="1" applyFont="1" applyFill="1" applyBorder="1" applyAlignment="1">
      <alignment horizontal="center" vertical="center" wrapText="1"/>
    </xf>
    <xf numFmtId="0" fontId="17" fillId="3" borderId="35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0" fillId="0" borderId="15" xfId="0" applyFill="1" applyBorder="1"/>
    <xf numFmtId="0" fontId="0" fillId="0" borderId="1" xfId="0" applyFill="1" applyBorder="1" applyAlignment="1">
      <alignment wrapText="1"/>
    </xf>
    <xf numFmtId="164" fontId="0" fillId="0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9" fontId="19" fillId="10" borderId="1" xfId="0" applyNumberFormat="1" applyFon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left" vertical="center" wrapText="1"/>
    </xf>
    <xf numFmtId="0" fontId="0" fillId="0" borderId="28" xfId="0" applyFill="1" applyBorder="1"/>
    <xf numFmtId="0" fontId="0" fillId="0" borderId="6" xfId="0" applyFill="1" applyBorder="1" applyAlignment="1">
      <alignment wrapText="1"/>
    </xf>
    <xf numFmtId="164" fontId="0" fillId="0" borderId="6" xfId="0" applyNumberFormat="1" applyFill="1" applyBorder="1" applyAlignment="1">
      <alignment horizontal="center" vertical="center"/>
    </xf>
    <xf numFmtId="164" fontId="0" fillId="3" borderId="6" xfId="0" applyNumberFormat="1" applyFill="1" applyBorder="1" applyAlignment="1">
      <alignment horizontal="center" vertical="center"/>
    </xf>
    <xf numFmtId="9" fontId="19" fillId="10" borderId="6" xfId="0" applyNumberFormat="1" applyFon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17" fillId="11" borderId="46" xfId="0" applyNumberFormat="1" applyFont="1" applyFill="1" applyBorder="1" applyAlignment="1">
      <alignment horizontal="center" vertical="center"/>
    </xf>
    <xf numFmtId="9" fontId="19" fillId="11" borderId="46" xfId="0" applyNumberFormat="1" applyFont="1" applyFill="1" applyBorder="1" applyAlignment="1">
      <alignment horizontal="center" vertical="center"/>
    </xf>
    <xf numFmtId="164" fontId="17" fillId="11" borderId="47" xfId="0" applyNumberFormat="1" applyFont="1" applyFill="1" applyBorder="1" applyAlignment="1">
      <alignment horizontal="center" vertical="center"/>
    </xf>
    <xf numFmtId="0" fontId="21" fillId="8" borderId="33" xfId="0" applyFont="1" applyFill="1" applyBorder="1" applyAlignment="1">
      <alignment horizontal="center" vertical="center" wrapText="1"/>
    </xf>
    <xf numFmtId="0" fontId="17" fillId="0" borderId="48" xfId="0" applyFont="1" applyFill="1" applyBorder="1" applyAlignment="1">
      <alignment horizontal="left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0" xfId="0"/>
    <xf numFmtId="0" fontId="21" fillId="0" borderId="13" xfId="1" applyFont="1" applyFill="1" applyBorder="1" applyAlignment="1" applyProtection="1">
      <alignment vertical="center" wrapText="1"/>
      <protection locked="0"/>
    </xf>
    <xf numFmtId="0" fontId="21" fillId="0" borderId="15" xfId="1" applyFont="1" applyFill="1" applyBorder="1" applyAlignment="1" applyProtection="1">
      <alignment vertical="center" wrapText="1"/>
      <protection locked="0"/>
    </xf>
    <xf numFmtId="0" fontId="17" fillId="0" borderId="1" xfId="0" applyFont="1" applyFill="1" applyBorder="1" applyAlignment="1">
      <alignment horizontal="left" vertical="center" wrapText="1"/>
    </xf>
    <xf numFmtId="0" fontId="21" fillId="0" borderId="1" xfId="1" applyFont="1" applyFill="1" applyBorder="1" applyAlignment="1" applyProtection="1">
      <alignment vertical="center" wrapText="1"/>
      <protection locked="0"/>
    </xf>
    <xf numFmtId="0" fontId="0" fillId="0" borderId="0" xfId="0"/>
    <xf numFmtId="0" fontId="3" fillId="3" borderId="17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25" fillId="0" borderId="44" xfId="0" applyFont="1" applyFill="1" applyBorder="1" applyAlignment="1">
      <alignment horizontal="left" vertical="center" wrapText="1" indent="5"/>
    </xf>
    <xf numFmtId="0" fontId="14" fillId="3" borderId="15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14" fillId="3" borderId="29" xfId="0" applyFont="1" applyFill="1" applyBorder="1" applyAlignment="1">
      <alignment horizontal="center" vertical="center" wrapText="1"/>
    </xf>
    <xf numFmtId="0" fontId="14" fillId="3" borderId="49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7" fillId="11" borderId="30" xfId="0" applyFont="1" applyFill="1" applyBorder="1" applyAlignment="1">
      <alignment horizontal="right" vertical="center" wrapText="1"/>
    </xf>
    <xf numFmtId="0" fontId="17" fillId="11" borderId="31" xfId="0" applyFont="1" applyFill="1" applyBorder="1" applyAlignment="1">
      <alignment horizontal="right" vertical="center" wrapText="1"/>
    </xf>
    <xf numFmtId="0" fontId="17" fillId="11" borderId="45" xfId="0" applyFont="1" applyFill="1" applyBorder="1" applyAlignment="1">
      <alignment horizontal="right" vertical="center" wrapText="1"/>
    </xf>
    <xf numFmtId="0" fontId="20" fillId="8" borderId="25" xfId="0" applyFont="1" applyFill="1" applyBorder="1" applyAlignment="1">
      <alignment horizontal="center" vertical="center" wrapText="1"/>
    </xf>
    <xf numFmtId="0" fontId="20" fillId="8" borderId="26" xfId="0" applyFont="1" applyFill="1" applyBorder="1" applyAlignment="1">
      <alignment horizontal="center" vertical="center" wrapText="1"/>
    </xf>
    <xf numFmtId="0" fontId="20" fillId="8" borderId="27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15" fillId="7" borderId="25" xfId="0" applyFont="1" applyFill="1" applyBorder="1" applyAlignment="1">
      <alignment horizontal="center" vertical="center" wrapText="1"/>
    </xf>
    <xf numFmtId="0" fontId="15" fillId="7" borderId="26" xfId="0" applyFont="1" applyFill="1" applyBorder="1" applyAlignment="1">
      <alignment horizontal="center" vertical="center" wrapText="1"/>
    </xf>
    <xf numFmtId="0" fontId="15" fillId="7" borderId="27" xfId="0" applyFont="1" applyFill="1" applyBorder="1" applyAlignment="1">
      <alignment horizontal="center" vertical="center" wrapText="1"/>
    </xf>
    <xf numFmtId="0" fontId="15" fillId="9" borderId="25" xfId="0" applyFont="1" applyFill="1" applyBorder="1" applyAlignment="1">
      <alignment horizontal="center" vertical="center" wrapText="1"/>
    </xf>
    <xf numFmtId="0" fontId="15" fillId="9" borderId="26" xfId="0" applyFont="1" applyFill="1" applyBorder="1" applyAlignment="1">
      <alignment horizontal="center" vertical="center" wrapText="1"/>
    </xf>
    <xf numFmtId="0" fontId="15" fillId="9" borderId="27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164" fontId="13" fillId="0" borderId="11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8" xfId="0" applyFont="1" applyFill="1" applyBorder="1" applyAlignment="1">
      <alignment horizontal="center" vertical="center" wrapText="1"/>
    </xf>
    <xf numFmtId="0" fontId="9" fillId="8" borderId="9" xfId="0" applyFont="1" applyFill="1" applyBorder="1" applyAlignment="1">
      <alignment horizontal="center" vertical="center" wrapText="1"/>
    </xf>
  </cellXfs>
  <cellStyles count="15">
    <cellStyle name="Milliers 2" xfId="3"/>
    <cellStyle name="Monétaire 2" xfId="4"/>
    <cellStyle name="Monétaire 3" xfId="14"/>
    <cellStyle name="Normal" xfId="0" builtinId="0"/>
    <cellStyle name="Normal 2" xfId="1"/>
    <cellStyle name="Normal 2 2" xfId="5"/>
    <cellStyle name="Normal 2 3" xfId="6"/>
    <cellStyle name="Normal 2 4" xfId="7"/>
    <cellStyle name="Normal 3" xfId="8"/>
    <cellStyle name="Normal 4" xfId="9"/>
    <cellStyle name="Normal 5" xfId="10"/>
    <cellStyle name="Normal 6" xfId="11"/>
    <cellStyle name="Normal 7" xfId="12"/>
    <cellStyle name="Normal 7 2" xfId="13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6350</xdr:rowOff>
    </xdr:from>
    <xdr:to>
      <xdr:col>0</xdr:col>
      <xdr:colOff>1092200</xdr:colOff>
      <xdr:row>2</xdr:row>
      <xdr:rowOff>0</xdr:rowOff>
    </xdr:to>
    <xdr:pic>
      <xdr:nvPicPr>
        <xdr:cNvPr id="2" name="Image 1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50"/>
          <a:ext cx="1092200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1453902</xdr:colOff>
      <xdr:row>2</xdr:row>
      <xdr:rowOff>63499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3902" cy="838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90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29882</xdr:colOff>
      <xdr:row>0</xdr:row>
      <xdr:rowOff>0</xdr:rowOff>
    </xdr:from>
    <xdr:to>
      <xdr:col>0</xdr:col>
      <xdr:colOff>1240117</xdr:colOff>
      <xdr:row>2</xdr:row>
      <xdr:rowOff>9748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82" y="0"/>
          <a:ext cx="1210235" cy="697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147"/>
  <sheetViews>
    <sheetView showGridLines="0" view="pageBreakPreview" zoomScaleNormal="100" zoomScaleSheetLayoutView="100" workbookViewId="0">
      <selection activeCell="B7" sqref="B7"/>
    </sheetView>
  </sheetViews>
  <sheetFormatPr baseColWidth="10" defaultColWidth="10.81640625" defaultRowHeight="14.5" x14ac:dyDescent="0.35"/>
  <cols>
    <col min="1" max="1" width="28.54296875" style="19" customWidth="1"/>
    <col min="2" max="8" width="15.54296875" style="19" customWidth="1"/>
    <col min="9" max="16384" width="10.81640625" style="19"/>
  </cols>
  <sheetData>
    <row r="1" spans="1:8" ht="23.5" x14ac:dyDescent="0.35">
      <c r="A1" s="117" t="s">
        <v>32</v>
      </c>
      <c r="B1" s="118"/>
      <c r="C1" s="118"/>
      <c r="D1" s="118"/>
      <c r="E1" s="118"/>
      <c r="F1" s="118"/>
      <c r="G1" s="118"/>
      <c r="H1" s="119"/>
    </row>
    <row r="2" spans="1:8" ht="24" thickBot="1" x14ac:dyDescent="0.4">
      <c r="A2" s="120" t="s">
        <v>45</v>
      </c>
      <c r="B2" s="121"/>
      <c r="C2" s="121"/>
      <c r="D2" s="121"/>
      <c r="E2" s="121"/>
      <c r="F2" s="121"/>
      <c r="G2" s="121"/>
      <c r="H2" s="122"/>
    </row>
    <row r="3" spans="1:8" ht="29" thickBot="1" x14ac:dyDescent="0.4">
      <c r="A3" s="123" t="s">
        <v>6</v>
      </c>
      <c r="B3" s="124"/>
      <c r="C3" s="124"/>
      <c r="D3" s="124"/>
      <c r="E3" s="124"/>
      <c r="F3" s="124"/>
      <c r="G3" s="124"/>
      <c r="H3" s="124"/>
    </row>
    <row r="4" spans="1:8" ht="15" thickBot="1" x14ac:dyDescent="0.4">
      <c r="A4" s="128" t="s">
        <v>47</v>
      </c>
      <c r="B4" s="129"/>
      <c r="C4" s="129"/>
      <c r="D4" s="129"/>
      <c r="E4" s="129"/>
      <c r="F4" s="129"/>
      <c r="G4" s="129"/>
      <c r="H4" s="130"/>
    </row>
    <row r="5" spans="1:8" ht="58" x14ac:dyDescent="0.35">
      <c r="A5" s="97" t="s">
        <v>46</v>
      </c>
      <c r="B5" s="75" t="s">
        <v>33</v>
      </c>
      <c r="C5" s="76" t="s">
        <v>34</v>
      </c>
      <c r="D5" s="76" t="s">
        <v>13</v>
      </c>
      <c r="E5" s="77" t="s">
        <v>38</v>
      </c>
      <c r="F5" s="78" t="s">
        <v>35</v>
      </c>
      <c r="G5" s="77" t="s">
        <v>30</v>
      </c>
      <c r="H5" s="79" t="s">
        <v>31</v>
      </c>
    </row>
    <row r="6" spans="1:8" ht="30" customHeight="1" x14ac:dyDescent="0.35">
      <c r="A6" s="103" t="s">
        <v>70</v>
      </c>
      <c r="B6" s="81"/>
      <c r="C6" s="82"/>
      <c r="D6" s="83"/>
      <c r="E6" s="84">
        <f>D6*1.2</f>
        <v>0</v>
      </c>
      <c r="F6" s="85"/>
      <c r="G6" s="84">
        <f>D6-(D6*F6)</f>
        <v>0</v>
      </c>
      <c r="H6" s="86">
        <f t="shared" ref="H6:H34" si="0">G6*1.2</f>
        <v>0</v>
      </c>
    </row>
    <row r="7" spans="1:8" s="105" customFormat="1" ht="42.75" customHeight="1" x14ac:dyDescent="0.35">
      <c r="A7" s="103" t="s">
        <v>71</v>
      </c>
      <c r="B7" s="81"/>
      <c r="C7" s="82"/>
      <c r="D7" s="83"/>
      <c r="E7" s="84">
        <f>D7*1.2</f>
        <v>0</v>
      </c>
      <c r="F7" s="85"/>
      <c r="G7" s="84">
        <f>D7-(D7*F7)</f>
        <v>0</v>
      </c>
      <c r="H7" s="86">
        <f t="shared" si="0"/>
        <v>0</v>
      </c>
    </row>
    <row r="8" spans="1:8" ht="42.75" customHeight="1" x14ac:dyDescent="0.35">
      <c r="A8" s="104" t="s">
        <v>64</v>
      </c>
      <c r="B8" s="102"/>
      <c r="C8" s="82"/>
      <c r="D8" s="83"/>
      <c r="E8" s="84">
        <f t="shared" ref="E8:E34" si="1">D8*1.2</f>
        <v>0</v>
      </c>
      <c r="F8" s="85"/>
      <c r="G8" s="84">
        <f t="shared" ref="G8:G34" si="2">D8-(D8*F8)</f>
        <v>0</v>
      </c>
      <c r="H8" s="86">
        <f t="shared" si="0"/>
        <v>0</v>
      </c>
    </row>
    <row r="9" spans="1:8" s="100" customFormat="1" ht="42.75" customHeight="1" x14ac:dyDescent="0.35">
      <c r="A9" s="101" t="s">
        <v>51</v>
      </c>
      <c r="B9" s="104"/>
      <c r="C9" s="82"/>
      <c r="D9" s="83"/>
      <c r="E9" s="84">
        <f t="shared" si="1"/>
        <v>0</v>
      </c>
      <c r="F9" s="85"/>
      <c r="G9" s="84">
        <f t="shared" si="2"/>
        <v>0</v>
      </c>
      <c r="H9" s="86">
        <f t="shared" si="0"/>
        <v>0</v>
      </c>
    </row>
    <row r="10" spans="1:8" s="100" customFormat="1" ht="42.75" customHeight="1" x14ac:dyDescent="0.35">
      <c r="A10" s="101" t="s">
        <v>52</v>
      </c>
      <c r="B10" s="104"/>
      <c r="C10" s="82"/>
      <c r="D10" s="83"/>
      <c r="E10" s="84">
        <f t="shared" si="1"/>
        <v>0</v>
      </c>
      <c r="F10" s="85"/>
      <c r="G10" s="84">
        <f t="shared" si="2"/>
        <v>0</v>
      </c>
      <c r="H10" s="86">
        <f t="shared" si="0"/>
        <v>0</v>
      </c>
    </row>
    <row r="11" spans="1:8" s="100" customFormat="1" ht="42.75" customHeight="1" x14ac:dyDescent="0.35">
      <c r="A11" s="101" t="s">
        <v>53</v>
      </c>
      <c r="B11" s="104"/>
      <c r="C11" s="82"/>
      <c r="D11" s="83"/>
      <c r="E11" s="84">
        <f t="shared" si="1"/>
        <v>0</v>
      </c>
      <c r="F11" s="85"/>
      <c r="G11" s="84">
        <f t="shared" si="2"/>
        <v>0</v>
      </c>
      <c r="H11" s="86">
        <f t="shared" si="0"/>
        <v>0</v>
      </c>
    </row>
    <row r="12" spans="1:8" s="100" customFormat="1" ht="42.75" customHeight="1" x14ac:dyDescent="0.35">
      <c r="A12" s="101" t="s">
        <v>54</v>
      </c>
      <c r="B12" s="104"/>
      <c r="C12" s="82"/>
      <c r="D12" s="83"/>
      <c r="E12" s="84">
        <f t="shared" si="1"/>
        <v>0</v>
      </c>
      <c r="F12" s="85"/>
      <c r="G12" s="84">
        <f t="shared" si="2"/>
        <v>0</v>
      </c>
      <c r="H12" s="86">
        <f t="shared" si="0"/>
        <v>0</v>
      </c>
    </row>
    <row r="13" spans="1:8" s="100" customFormat="1" ht="42.75" customHeight="1" x14ac:dyDescent="0.35">
      <c r="A13" s="101" t="s">
        <v>55</v>
      </c>
      <c r="B13" s="104"/>
      <c r="C13" s="82"/>
      <c r="D13" s="83"/>
      <c r="E13" s="84">
        <f t="shared" si="1"/>
        <v>0</v>
      </c>
      <c r="F13" s="85"/>
      <c r="G13" s="84">
        <f t="shared" si="2"/>
        <v>0</v>
      </c>
      <c r="H13" s="86">
        <f t="shared" si="0"/>
        <v>0</v>
      </c>
    </row>
    <row r="14" spans="1:8" s="100" customFormat="1" ht="39" customHeight="1" x14ac:dyDescent="0.35">
      <c r="A14" s="101" t="s">
        <v>56</v>
      </c>
      <c r="B14" s="104"/>
      <c r="C14" s="82"/>
      <c r="D14" s="83"/>
      <c r="E14" s="84">
        <f t="shared" si="1"/>
        <v>0</v>
      </c>
      <c r="F14" s="85"/>
      <c r="G14" s="84">
        <f t="shared" si="2"/>
        <v>0</v>
      </c>
      <c r="H14" s="86">
        <f t="shared" si="0"/>
        <v>0</v>
      </c>
    </row>
    <row r="15" spans="1:8" s="105" customFormat="1" ht="39" customHeight="1" x14ac:dyDescent="0.35">
      <c r="A15" s="80" t="s">
        <v>58</v>
      </c>
      <c r="B15" s="104"/>
      <c r="C15" s="82"/>
      <c r="D15" s="83"/>
      <c r="E15" s="84">
        <f t="shared" si="1"/>
        <v>0</v>
      </c>
      <c r="F15" s="85"/>
      <c r="G15" s="84">
        <f t="shared" si="2"/>
        <v>0</v>
      </c>
      <c r="H15" s="86">
        <f t="shared" si="0"/>
        <v>0</v>
      </c>
    </row>
    <row r="16" spans="1:8" s="105" customFormat="1" ht="39" customHeight="1" x14ac:dyDescent="0.35">
      <c r="A16" s="80" t="s">
        <v>59</v>
      </c>
      <c r="B16" s="104"/>
      <c r="C16" s="82"/>
      <c r="D16" s="83"/>
      <c r="E16" s="84">
        <f t="shared" si="1"/>
        <v>0</v>
      </c>
      <c r="F16" s="85"/>
      <c r="G16" s="84">
        <f t="shared" si="2"/>
        <v>0</v>
      </c>
      <c r="H16" s="86">
        <f t="shared" si="0"/>
        <v>0</v>
      </c>
    </row>
    <row r="17" spans="1:8" s="105" customFormat="1" ht="48.75" customHeight="1" x14ac:dyDescent="0.35">
      <c r="A17" s="80" t="s">
        <v>60</v>
      </c>
      <c r="B17" s="104"/>
      <c r="C17" s="82"/>
      <c r="D17" s="83"/>
      <c r="E17" s="84">
        <f t="shared" si="1"/>
        <v>0</v>
      </c>
      <c r="F17" s="85"/>
      <c r="G17" s="84">
        <f t="shared" si="2"/>
        <v>0</v>
      </c>
      <c r="H17" s="86">
        <f t="shared" si="0"/>
        <v>0</v>
      </c>
    </row>
    <row r="18" spans="1:8" s="105" customFormat="1" ht="39" customHeight="1" x14ac:dyDescent="0.35">
      <c r="A18" s="80" t="s">
        <v>61</v>
      </c>
      <c r="B18" s="104"/>
      <c r="C18" s="82"/>
      <c r="D18" s="83"/>
      <c r="E18" s="84">
        <f t="shared" si="1"/>
        <v>0</v>
      </c>
      <c r="F18" s="85"/>
      <c r="G18" s="84">
        <f t="shared" si="2"/>
        <v>0</v>
      </c>
      <c r="H18" s="86">
        <f t="shared" si="0"/>
        <v>0</v>
      </c>
    </row>
    <row r="19" spans="1:8" s="105" customFormat="1" ht="59.25" customHeight="1" x14ac:dyDescent="0.35">
      <c r="A19" s="80" t="s">
        <v>62</v>
      </c>
      <c r="B19" s="104"/>
      <c r="C19" s="82"/>
      <c r="D19" s="83"/>
      <c r="E19" s="84">
        <f t="shared" si="1"/>
        <v>0</v>
      </c>
      <c r="F19" s="85"/>
      <c r="G19" s="84">
        <f t="shared" si="2"/>
        <v>0</v>
      </c>
      <c r="H19" s="86">
        <f t="shared" si="0"/>
        <v>0</v>
      </c>
    </row>
    <row r="20" spans="1:8" s="105" customFormat="1" ht="59.25" customHeight="1" x14ac:dyDescent="0.35">
      <c r="A20" s="116" t="s">
        <v>74</v>
      </c>
      <c r="B20" s="104"/>
      <c r="C20" s="82"/>
      <c r="D20" s="83"/>
      <c r="E20" s="84">
        <f t="shared" si="1"/>
        <v>0</v>
      </c>
      <c r="F20" s="85"/>
      <c r="G20" s="84">
        <f t="shared" si="2"/>
        <v>0</v>
      </c>
      <c r="H20" s="86">
        <f t="shared" si="0"/>
        <v>0</v>
      </c>
    </row>
    <row r="21" spans="1:8" s="105" customFormat="1" ht="39" customHeight="1" x14ac:dyDescent="0.35">
      <c r="A21" s="104" t="s">
        <v>57</v>
      </c>
      <c r="B21" s="104"/>
      <c r="C21" s="82"/>
      <c r="D21" s="83"/>
      <c r="E21" s="84">
        <f t="shared" si="1"/>
        <v>0</v>
      </c>
      <c r="F21" s="85"/>
      <c r="G21" s="84">
        <f t="shared" si="2"/>
        <v>0</v>
      </c>
      <c r="H21" s="86">
        <f t="shared" si="0"/>
        <v>0</v>
      </c>
    </row>
    <row r="22" spans="1:8" x14ac:dyDescent="0.35">
      <c r="A22" s="80" t="s">
        <v>65</v>
      </c>
      <c r="B22" s="81"/>
      <c r="C22" s="82"/>
      <c r="D22" s="83"/>
      <c r="E22" s="84">
        <f t="shared" si="1"/>
        <v>0</v>
      </c>
      <c r="F22" s="85"/>
      <c r="G22" s="84">
        <f t="shared" si="2"/>
        <v>0</v>
      </c>
      <c r="H22" s="86">
        <f t="shared" si="0"/>
        <v>0</v>
      </c>
    </row>
    <row r="23" spans="1:8" x14ac:dyDescent="0.35">
      <c r="A23" s="98" t="s">
        <v>66</v>
      </c>
      <c r="E23" s="84">
        <f t="shared" si="1"/>
        <v>0</v>
      </c>
      <c r="G23" s="84">
        <f t="shared" si="2"/>
        <v>0</v>
      </c>
      <c r="H23" s="86">
        <f t="shared" si="0"/>
        <v>0</v>
      </c>
    </row>
    <row r="24" spans="1:8" x14ac:dyDescent="0.35">
      <c r="A24" s="80" t="s">
        <v>67</v>
      </c>
      <c r="B24" s="81"/>
      <c r="C24" s="82"/>
      <c r="D24" s="83"/>
      <c r="E24" s="84">
        <f>D24*1.2</f>
        <v>0</v>
      </c>
      <c r="F24" s="85"/>
      <c r="G24" s="84">
        <f t="shared" si="2"/>
        <v>0</v>
      </c>
      <c r="H24" s="86">
        <f t="shared" si="0"/>
        <v>0</v>
      </c>
    </row>
    <row r="25" spans="1:8" ht="50.25" customHeight="1" x14ac:dyDescent="0.35">
      <c r="A25" s="80" t="s">
        <v>68</v>
      </c>
      <c r="B25" s="81"/>
      <c r="C25" s="82"/>
      <c r="D25" s="83"/>
      <c r="E25" s="84">
        <f t="shared" si="1"/>
        <v>0</v>
      </c>
      <c r="F25" s="85"/>
      <c r="G25" s="84">
        <f t="shared" si="2"/>
        <v>0</v>
      </c>
      <c r="H25" s="86">
        <f t="shared" si="0"/>
        <v>0</v>
      </c>
    </row>
    <row r="26" spans="1:8" ht="29" x14ac:dyDescent="0.35">
      <c r="A26" s="80" t="s">
        <v>69</v>
      </c>
      <c r="B26" s="81"/>
      <c r="C26" s="82"/>
      <c r="D26" s="83"/>
      <c r="E26" s="84">
        <f t="shared" si="1"/>
        <v>0</v>
      </c>
      <c r="F26" s="85"/>
      <c r="G26" s="84">
        <f t="shared" si="2"/>
        <v>0</v>
      </c>
      <c r="H26" s="86">
        <f t="shared" si="0"/>
        <v>0</v>
      </c>
    </row>
    <row r="27" spans="1:8" x14ac:dyDescent="0.35">
      <c r="A27" s="80"/>
      <c r="B27" s="81"/>
      <c r="C27" s="82"/>
      <c r="D27" s="83"/>
      <c r="E27" s="84">
        <f t="shared" si="1"/>
        <v>0</v>
      </c>
      <c r="F27" s="85"/>
      <c r="G27" s="84">
        <f t="shared" si="2"/>
        <v>0</v>
      </c>
      <c r="H27" s="86">
        <f t="shared" si="0"/>
        <v>0</v>
      </c>
    </row>
    <row r="28" spans="1:8" x14ac:dyDescent="0.35">
      <c r="A28" s="80"/>
      <c r="B28" s="81"/>
      <c r="C28" s="82"/>
      <c r="D28" s="83"/>
      <c r="E28" s="84">
        <f t="shared" si="1"/>
        <v>0</v>
      </c>
      <c r="F28" s="85"/>
      <c r="G28" s="84">
        <f t="shared" si="2"/>
        <v>0</v>
      </c>
      <c r="H28" s="86">
        <f t="shared" si="0"/>
        <v>0</v>
      </c>
    </row>
    <row r="29" spans="1:8" x14ac:dyDescent="0.35">
      <c r="A29" s="80"/>
      <c r="B29" s="81"/>
      <c r="C29" s="82"/>
      <c r="D29" s="83"/>
      <c r="E29" s="84">
        <f t="shared" si="1"/>
        <v>0</v>
      </c>
      <c r="F29" s="85"/>
      <c r="G29" s="84">
        <f t="shared" si="2"/>
        <v>0</v>
      </c>
      <c r="H29" s="86">
        <f t="shared" si="0"/>
        <v>0</v>
      </c>
    </row>
    <row r="30" spans="1:8" x14ac:dyDescent="0.35">
      <c r="A30" s="80"/>
      <c r="B30" s="81"/>
      <c r="C30" s="82"/>
      <c r="D30" s="83"/>
      <c r="E30" s="84">
        <f t="shared" si="1"/>
        <v>0</v>
      </c>
      <c r="F30" s="85"/>
      <c r="G30" s="84">
        <f t="shared" si="2"/>
        <v>0</v>
      </c>
      <c r="H30" s="86">
        <f t="shared" si="0"/>
        <v>0</v>
      </c>
    </row>
    <row r="31" spans="1:8" x14ac:dyDescent="0.35">
      <c r="A31" s="80"/>
      <c r="B31" s="81"/>
      <c r="C31" s="82"/>
      <c r="D31" s="83"/>
      <c r="E31" s="84">
        <f t="shared" si="1"/>
        <v>0</v>
      </c>
      <c r="F31" s="85"/>
      <c r="G31" s="84">
        <f t="shared" si="2"/>
        <v>0</v>
      </c>
      <c r="H31" s="86">
        <f t="shared" si="0"/>
        <v>0</v>
      </c>
    </row>
    <row r="32" spans="1:8" x14ac:dyDescent="0.35">
      <c r="A32" s="80"/>
      <c r="B32" s="81"/>
      <c r="C32" s="82"/>
      <c r="D32" s="83"/>
      <c r="E32" s="84">
        <f t="shared" si="1"/>
        <v>0</v>
      </c>
      <c r="F32" s="85"/>
      <c r="G32" s="84">
        <f t="shared" si="2"/>
        <v>0</v>
      </c>
      <c r="H32" s="86">
        <f t="shared" si="0"/>
        <v>0</v>
      </c>
    </row>
    <row r="33" spans="1:8" x14ac:dyDescent="0.35">
      <c r="A33" s="80"/>
      <c r="B33" s="81"/>
      <c r="C33" s="82"/>
      <c r="D33" s="83"/>
      <c r="E33" s="84">
        <f t="shared" si="1"/>
        <v>0</v>
      </c>
      <c r="F33" s="85"/>
      <c r="G33" s="84">
        <f t="shared" si="2"/>
        <v>0</v>
      </c>
      <c r="H33" s="86">
        <f t="shared" si="0"/>
        <v>0</v>
      </c>
    </row>
    <row r="34" spans="1:8" ht="15" thickBot="1" x14ac:dyDescent="0.4">
      <c r="A34" s="87"/>
      <c r="B34" s="88"/>
      <c r="C34" s="89"/>
      <c r="D34" s="90"/>
      <c r="E34" s="91">
        <f t="shared" si="1"/>
        <v>0</v>
      </c>
      <c r="F34" s="92"/>
      <c r="G34" s="91">
        <f t="shared" si="2"/>
        <v>0</v>
      </c>
      <c r="H34" s="93">
        <f t="shared" si="0"/>
        <v>0</v>
      </c>
    </row>
    <row r="35" spans="1:8" ht="15" thickBot="1" x14ac:dyDescent="0.4">
      <c r="A35" s="125" t="s">
        <v>36</v>
      </c>
      <c r="B35" s="126"/>
      <c r="C35" s="126"/>
      <c r="D35" s="127"/>
      <c r="E35" s="94">
        <f>SUM(E6:E34)</f>
        <v>0</v>
      </c>
      <c r="F35" s="95"/>
      <c r="G35" s="94">
        <f>SUM(G6:G34)</f>
        <v>0</v>
      </c>
      <c r="H35" s="96">
        <f>SUM(H6:H34)</f>
        <v>0</v>
      </c>
    </row>
    <row r="147" spans="1:1" x14ac:dyDescent="0.35">
      <c r="A147" s="19" t="s">
        <v>75</v>
      </c>
    </row>
  </sheetData>
  <mergeCells count="5">
    <mergeCell ref="A1:H1"/>
    <mergeCell ref="A2:H2"/>
    <mergeCell ref="A3:H3"/>
    <mergeCell ref="A35:D35"/>
    <mergeCell ref="A4:H4"/>
  </mergeCells>
  <pageMargins left="0.7" right="0.7" top="0.75" bottom="0.75" header="0.3" footer="0.3"/>
  <pageSetup paperSize="9" scale="6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34"/>
  <sheetViews>
    <sheetView showGridLines="0" view="pageBreakPreview" zoomScale="55" zoomScaleNormal="80" zoomScaleSheetLayoutView="55" workbookViewId="0">
      <selection activeCell="G11" sqref="G11"/>
    </sheetView>
  </sheetViews>
  <sheetFormatPr baseColWidth="10" defaultColWidth="11.453125" defaultRowHeight="14.5" x14ac:dyDescent="0.35"/>
  <cols>
    <col min="1" max="1" width="65.26953125" style="1" customWidth="1"/>
    <col min="2" max="2" width="27.54296875" style="1" customWidth="1"/>
    <col min="3" max="6" width="18.54296875" style="1" customWidth="1"/>
    <col min="7" max="7" width="27.54296875" style="1" customWidth="1"/>
    <col min="8" max="11" width="18.54296875" style="1" customWidth="1"/>
    <col min="12" max="16384" width="11.453125" style="1"/>
  </cols>
  <sheetData>
    <row r="1" spans="1:11" ht="40" customHeight="1" x14ac:dyDescent="0.35">
      <c r="A1" s="117" t="s">
        <v>25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40" customHeight="1" thickBot="1" x14ac:dyDescent="0.4">
      <c r="A2" s="120" t="s">
        <v>45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</row>
    <row r="3" spans="1:11" s="2" customFormat="1" ht="46.5" customHeight="1" thickBot="1" x14ac:dyDescent="0.4">
      <c r="A3" s="140" t="s">
        <v>6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</row>
    <row r="4" spans="1:11" s="2" customFormat="1" ht="54" customHeight="1" thickBot="1" x14ac:dyDescent="0.4">
      <c r="A4" s="1"/>
      <c r="B4" s="134" t="s">
        <v>26</v>
      </c>
      <c r="C4" s="135"/>
      <c r="D4" s="135"/>
      <c r="E4" s="135"/>
      <c r="F4" s="136"/>
    </row>
    <row r="5" spans="1:11" s="2" customFormat="1" ht="45" customHeight="1" x14ac:dyDescent="0.35">
      <c r="A5" s="70" t="s">
        <v>3</v>
      </c>
      <c r="B5" s="23" t="s">
        <v>9</v>
      </c>
      <c r="C5" s="68" t="s">
        <v>41</v>
      </c>
      <c r="D5" s="43" t="s">
        <v>0</v>
      </c>
      <c r="E5" s="56" t="s">
        <v>42</v>
      </c>
      <c r="F5" s="57" t="s">
        <v>43</v>
      </c>
    </row>
    <row r="6" spans="1:11" s="2" customFormat="1" ht="40" customHeight="1" x14ac:dyDescent="0.35">
      <c r="A6" s="74" t="s">
        <v>44</v>
      </c>
      <c r="B6" s="17"/>
      <c r="C6" s="7"/>
      <c r="D6" s="41"/>
      <c r="E6" s="58">
        <f>C6-(C6*D6)</f>
        <v>0</v>
      </c>
      <c r="F6" s="59">
        <f>E6*1.2</f>
        <v>0</v>
      </c>
    </row>
    <row r="7" spans="1:11" s="2" customFormat="1" ht="40" customHeight="1" x14ac:dyDescent="0.35">
      <c r="A7" s="28" t="s">
        <v>4</v>
      </c>
      <c r="B7" s="17"/>
      <c r="C7" s="11"/>
      <c r="D7" s="8"/>
      <c r="E7" s="58">
        <f t="shared" ref="E7:E12" si="0">C7-(C7*D7)</f>
        <v>0</v>
      </c>
      <c r="F7" s="59">
        <f t="shared" ref="F7:F12" si="1">E7*1.2</f>
        <v>0</v>
      </c>
    </row>
    <row r="8" spans="1:11" s="2" customFormat="1" ht="40" customHeight="1" x14ac:dyDescent="0.35">
      <c r="A8" s="28" t="s">
        <v>20</v>
      </c>
      <c r="B8" s="37" t="s">
        <v>17</v>
      </c>
      <c r="C8" s="38" t="s">
        <v>17</v>
      </c>
      <c r="D8" s="8"/>
      <c r="E8" s="112" t="s">
        <v>17</v>
      </c>
      <c r="F8" s="113" t="s">
        <v>17</v>
      </c>
    </row>
    <row r="9" spans="1:11" s="2" customFormat="1" ht="40" customHeight="1" x14ac:dyDescent="0.35">
      <c r="A9" s="28" t="s">
        <v>21</v>
      </c>
      <c r="B9" s="37" t="s">
        <v>17</v>
      </c>
      <c r="C9" s="38" t="s">
        <v>17</v>
      </c>
      <c r="D9" s="8"/>
      <c r="E9" s="112" t="s">
        <v>17</v>
      </c>
      <c r="F9" s="113" t="s">
        <v>17</v>
      </c>
    </row>
    <row r="10" spans="1:11" s="2" customFormat="1" ht="40" customHeight="1" x14ac:dyDescent="0.35">
      <c r="A10" s="110" t="s">
        <v>22</v>
      </c>
      <c r="B10" s="106" t="s">
        <v>17</v>
      </c>
      <c r="C10" s="107" t="s">
        <v>17</v>
      </c>
      <c r="D10" s="33"/>
      <c r="E10" s="114" t="s">
        <v>17</v>
      </c>
      <c r="F10" s="115" t="s">
        <v>17</v>
      </c>
    </row>
    <row r="11" spans="1:11" s="2" customFormat="1" ht="111.75" customHeight="1" x14ac:dyDescent="0.35">
      <c r="A11" s="28" t="s">
        <v>72</v>
      </c>
      <c r="B11" s="37"/>
      <c r="C11" s="108"/>
      <c r="D11" s="8"/>
      <c r="E11" s="48">
        <f t="shared" si="0"/>
        <v>0</v>
      </c>
      <c r="F11" s="49">
        <f t="shared" si="1"/>
        <v>0</v>
      </c>
    </row>
    <row r="12" spans="1:11" s="2" customFormat="1" ht="120" customHeight="1" thickBot="1" x14ac:dyDescent="0.4">
      <c r="A12" s="111" t="s">
        <v>73</v>
      </c>
      <c r="B12" s="39"/>
      <c r="C12" s="109"/>
      <c r="D12" s="10"/>
      <c r="E12" s="60">
        <f t="shared" si="0"/>
        <v>0</v>
      </c>
      <c r="F12" s="61">
        <f t="shared" si="1"/>
        <v>0</v>
      </c>
    </row>
    <row r="13" spans="1:11" ht="21" customHeight="1" thickBot="1" x14ac:dyDescent="0.4">
      <c r="C13" s="20"/>
      <c r="D13" s="20"/>
      <c r="E13" s="20"/>
      <c r="F13" s="20"/>
    </row>
    <row r="14" spans="1:11" ht="59.15" customHeight="1" thickBot="1" x14ac:dyDescent="0.4">
      <c r="B14" s="137" t="s">
        <v>37</v>
      </c>
      <c r="C14" s="138"/>
      <c r="D14" s="138"/>
      <c r="E14" s="138"/>
      <c r="F14" s="139"/>
    </row>
    <row r="15" spans="1:11" ht="102" customHeight="1" x14ac:dyDescent="0.35">
      <c r="A15" s="70" t="s">
        <v>3</v>
      </c>
      <c r="B15" s="42" t="s">
        <v>5</v>
      </c>
      <c r="C15" s="44" t="s">
        <v>18</v>
      </c>
      <c r="D15" s="43" t="s">
        <v>0</v>
      </c>
      <c r="E15" s="56" t="s">
        <v>19</v>
      </c>
      <c r="F15" s="57" t="s">
        <v>15</v>
      </c>
    </row>
    <row r="16" spans="1:11" ht="40" customHeight="1" x14ac:dyDescent="0.35">
      <c r="A16" s="71"/>
      <c r="B16" s="46"/>
      <c r="C16" s="45"/>
      <c r="D16" s="41"/>
      <c r="E16" s="58">
        <f>C16-(C16*D16)</f>
        <v>0</v>
      </c>
      <c r="F16" s="59">
        <f>E16*1.2</f>
        <v>0</v>
      </c>
    </row>
    <row r="17" spans="1:6" ht="40" customHeight="1" x14ac:dyDescent="0.35">
      <c r="A17" s="72"/>
      <c r="B17" s="47"/>
      <c r="C17" s="7"/>
      <c r="D17" s="8"/>
      <c r="E17" s="48">
        <f t="shared" ref="E17" si="2">C17-(C17*D17)</f>
        <v>0</v>
      </c>
      <c r="F17" s="49">
        <f t="shared" ref="F17" si="3">E17*1.2</f>
        <v>0</v>
      </c>
    </row>
    <row r="18" spans="1:6" ht="40" customHeight="1" x14ac:dyDescent="0.35">
      <c r="A18" s="72"/>
      <c r="B18" s="47"/>
      <c r="C18" s="7"/>
      <c r="D18" s="8"/>
      <c r="E18" s="48">
        <f>C18-(C18*D18)</f>
        <v>0</v>
      </c>
      <c r="F18" s="49">
        <f>E18*1.2</f>
        <v>0</v>
      </c>
    </row>
    <row r="19" spans="1:6" ht="40" customHeight="1" x14ac:dyDescent="0.35">
      <c r="A19" s="72"/>
      <c r="B19" s="47"/>
      <c r="C19" s="7"/>
      <c r="D19" s="8"/>
      <c r="E19" s="48">
        <f t="shared" ref="E19:E26" si="4">C19-(C19*D19)</f>
        <v>0</v>
      </c>
      <c r="F19" s="49">
        <f t="shared" ref="F19:F26" si="5">E19*1.2</f>
        <v>0</v>
      </c>
    </row>
    <row r="20" spans="1:6" ht="40" customHeight="1" x14ac:dyDescent="0.35">
      <c r="A20" s="72"/>
      <c r="B20" s="47"/>
      <c r="C20" s="7"/>
      <c r="D20" s="8"/>
      <c r="E20" s="48">
        <f t="shared" si="4"/>
        <v>0</v>
      </c>
      <c r="F20" s="49">
        <f t="shared" si="5"/>
        <v>0</v>
      </c>
    </row>
    <row r="21" spans="1:6" ht="40" customHeight="1" x14ac:dyDescent="0.35">
      <c r="A21" s="72"/>
      <c r="B21" s="47"/>
      <c r="C21" s="7"/>
      <c r="D21" s="8"/>
      <c r="E21" s="48">
        <f t="shared" si="4"/>
        <v>0</v>
      </c>
      <c r="F21" s="49">
        <f t="shared" si="5"/>
        <v>0</v>
      </c>
    </row>
    <row r="22" spans="1:6" ht="40" customHeight="1" x14ac:dyDescent="0.35">
      <c r="A22" s="72"/>
      <c r="B22" s="47"/>
      <c r="C22" s="7"/>
      <c r="D22" s="8"/>
      <c r="E22" s="48">
        <f t="shared" si="4"/>
        <v>0</v>
      </c>
      <c r="F22" s="49">
        <f t="shared" si="5"/>
        <v>0</v>
      </c>
    </row>
    <row r="23" spans="1:6" ht="40" customHeight="1" x14ac:dyDescent="0.35">
      <c r="A23" s="72"/>
      <c r="B23" s="47"/>
      <c r="C23" s="7"/>
      <c r="D23" s="8"/>
      <c r="E23" s="48">
        <f t="shared" si="4"/>
        <v>0</v>
      </c>
      <c r="F23" s="49">
        <f t="shared" si="5"/>
        <v>0</v>
      </c>
    </row>
    <row r="24" spans="1:6" ht="40" customHeight="1" x14ac:dyDescent="0.35">
      <c r="A24" s="72"/>
      <c r="B24" s="47"/>
      <c r="C24" s="7"/>
      <c r="D24" s="8"/>
      <c r="E24" s="48">
        <f t="shared" si="4"/>
        <v>0</v>
      </c>
      <c r="F24" s="49">
        <f t="shared" si="5"/>
        <v>0</v>
      </c>
    </row>
    <row r="25" spans="1:6" ht="40" customHeight="1" x14ac:dyDescent="0.35">
      <c r="A25" s="72"/>
      <c r="B25" s="47"/>
      <c r="C25" s="7"/>
      <c r="D25" s="8"/>
      <c r="E25" s="48">
        <f t="shared" si="4"/>
        <v>0</v>
      </c>
      <c r="F25" s="49">
        <f t="shared" si="5"/>
        <v>0</v>
      </c>
    </row>
    <row r="26" spans="1:6" ht="40" customHeight="1" x14ac:dyDescent="0.35">
      <c r="A26" s="72"/>
      <c r="B26" s="47"/>
      <c r="C26" s="7"/>
      <c r="D26" s="8"/>
      <c r="E26" s="48">
        <f t="shared" si="4"/>
        <v>0</v>
      </c>
      <c r="F26" s="49">
        <f t="shared" si="5"/>
        <v>0</v>
      </c>
    </row>
    <row r="27" spans="1:6" ht="40" customHeight="1" thickBot="1" x14ac:dyDescent="0.4">
      <c r="A27" s="73"/>
      <c r="B27" s="67"/>
      <c r="C27" s="11"/>
      <c r="D27" s="33"/>
      <c r="E27" s="50">
        <f>C27-(C27*D27)</f>
        <v>0</v>
      </c>
      <c r="F27" s="51">
        <f>E27*1.2</f>
        <v>0</v>
      </c>
    </row>
    <row r="28" spans="1:6" ht="40" customHeight="1" x14ac:dyDescent="0.35">
      <c r="B28" s="141" t="s">
        <v>28</v>
      </c>
      <c r="C28" s="142"/>
      <c r="D28" s="142"/>
      <c r="E28" s="142"/>
      <c r="F28" s="143"/>
    </row>
    <row r="29" spans="1:6" ht="21" customHeight="1" x14ac:dyDescent="0.35">
      <c r="B29" s="144"/>
      <c r="C29" s="145"/>
      <c r="D29" s="145"/>
      <c r="E29" s="145"/>
      <c r="F29" s="146"/>
    </row>
    <row r="30" spans="1:6" ht="21" customHeight="1" thickBot="1" x14ac:dyDescent="0.4">
      <c r="B30" s="147"/>
      <c r="C30" s="148"/>
      <c r="D30" s="148"/>
      <c r="E30" s="148"/>
      <c r="F30" s="149"/>
    </row>
    <row r="31" spans="1:6" ht="21" customHeight="1" thickBot="1" x14ac:dyDescent="0.4">
      <c r="C31" s="20"/>
      <c r="D31" s="20"/>
      <c r="E31" s="20"/>
      <c r="F31" s="20"/>
    </row>
    <row r="32" spans="1:6" ht="68.5" customHeight="1" thickBot="1" x14ac:dyDescent="0.4">
      <c r="A32" s="35" t="s">
        <v>39</v>
      </c>
      <c r="B32" s="131" t="s">
        <v>40</v>
      </c>
      <c r="C32" s="132"/>
      <c r="D32" s="132"/>
      <c r="E32" s="132"/>
      <c r="F32" s="133"/>
    </row>
    <row r="33" ht="52.5" customHeight="1" x14ac:dyDescent="0.35"/>
    <row r="34" ht="21" customHeight="1" x14ac:dyDescent="0.35"/>
  </sheetData>
  <mergeCells count="7">
    <mergeCell ref="B32:F32"/>
    <mergeCell ref="B4:F4"/>
    <mergeCell ref="B14:F14"/>
    <mergeCell ref="A1:K1"/>
    <mergeCell ref="A2:K2"/>
    <mergeCell ref="A3:K3"/>
    <mergeCell ref="B28:F3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landscape" r:id="rId1"/>
  <colBreaks count="1" manualBreakCount="1">
    <brk id="11" max="27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31"/>
  <sheetViews>
    <sheetView showGridLines="0" tabSelected="1" view="pageBreakPreview" zoomScale="60" zoomScaleNormal="100" workbookViewId="0">
      <selection activeCell="C13" sqref="C13"/>
    </sheetView>
  </sheetViews>
  <sheetFormatPr baseColWidth="10" defaultColWidth="10.81640625" defaultRowHeight="14.5" x14ac:dyDescent="0.35"/>
  <cols>
    <col min="1" max="1" width="33.81640625" style="1" customWidth="1"/>
    <col min="2" max="2" width="58.1796875" style="1" customWidth="1"/>
    <col min="3" max="3" width="41" style="1" customWidth="1"/>
    <col min="4" max="4" width="28.54296875" style="1" customWidth="1"/>
    <col min="5" max="6" width="20.54296875" style="1" customWidth="1"/>
    <col min="7" max="8" width="28.7265625" style="1" customWidth="1"/>
    <col min="9" max="16384" width="10.81640625" style="1"/>
  </cols>
  <sheetData>
    <row r="1" spans="1:8" ht="24.65" customHeight="1" x14ac:dyDescent="0.35">
      <c r="A1" s="117" t="s">
        <v>8</v>
      </c>
      <c r="B1" s="118"/>
      <c r="C1" s="118"/>
      <c r="D1" s="118"/>
      <c r="E1" s="118"/>
      <c r="F1" s="118"/>
      <c r="G1" s="118"/>
      <c r="H1" s="118"/>
    </row>
    <row r="2" spans="1:8" ht="36.65" customHeight="1" thickBot="1" x14ac:dyDescent="0.4">
      <c r="A2" s="120" t="str">
        <f>'C1-Acquisition'!A2:H2</f>
        <v>Achat et maintenance de cabines de plethysmographie pour le GHT44</v>
      </c>
      <c r="B2" s="121"/>
      <c r="C2" s="121"/>
      <c r="D2" s="121"/>
      <c r="E2" s="121"/>
      <c r="F2" s="121"/>
      <c r="G2" s="121"/>
      <c r="H2" s="121"/>
    </row>
    <row r="3" spans="1:8" ht="96" customHeight="1" thickBot="1" x14ac:dyDescent="0.4">
      <c r="A3" s="150" t="s">
        <v>48</v>
      </c>
      <c r="B3" s="150"/>
      <c r="C3" s="150"/>
      <c r="D3" s="150"/>
      <c r="E3" s="150"/>
      <c r="F3" s="150"/>
      <c r="G3" s="150"/>
      <c r="H3" s="150"/>
    </row>
    <row r="4" spans="1:8" s="25" customFormat="1" ht="57.65" customHeight="1" x14ac:dyDescent="0.35">
      <c r="A4" s="23" t="s">
        <v>9</v>
      </c>
      <c r="B4" s="24" t="s">
        <v>10</v>
      </c>
      <c r="C4" s="24" t="s">
        <v>50</v>
      </c>
      <c r="D4" s="24" t="s">
        <v>63</v>
      </c>
      <c r="E4" s="24" t="s">
        <v>16</v>
      </c>
      <c r="F4" s="24" t="s">
        <v>0</v>
      </c>
      <c r="G4" s="52" t="s">
        <v>23</v>
      </c>
      <c r="H4" s="53" t="s">
        <v>24</v>
      </c>
    </row>
    <row r="5" spans="1:8" ht="55" customHeight="1" x14ac:dyDescent="0.35">
      <c r="A5" s="26"/>
      <c r="B5" s="27"/>
      <c r="C5" s="99"/>
      <c r="D5" s="99"/>
      <c r="E5" s="7"/>
      <c r="F5" s="8"/>
      <c r="G5" s="54">
        <f>E5-(E5*F5)</f>
        <v>0</v>
      </c>
      <c r="H5" s="55">
        <f>G5*1.2</f>
        <v>0</v>
      </c>
    </row>
    <row r="6" spans="1:8" ht="50.15" customHeight="1" x14ac:dyDescent="0.35">
      <c r="A6" s="26"/>
      <c r="B6" s="27"/>
      <c r="C6" s="99"/>
      <c r="D6" s="99"/>
      <c r="E6" s="7"/>
      <c r="F6" s="8"/>
      <c r="G6" s="54">
        <f t="shared" ref="G6:G30" si="0">E6-(E6*F6)</f>
        <v>0</v>
      </c>
      <c r="H6" s="55">
        <f t="shared" ref="H6:H30" si="1">G6*1.2</f>
        <v>0</v>
      </c>
    </row>
    <row r="7" spans="1:8" ht="50.15" customHeight="1" x14ac:dyDescent="0.35">
      <c r="A7" s="26"/>
      <c r="B7" s="27"/>
      <c r="C7" s="99"/>
      <c r="D7" s="99"/>
      <c r="E7" s="7"/>
      <c r="F7" s="8"/>
      <c r="G7" s="54">
        <f t="shared" si="0"/>
        <v>0</v>
      </c>
      <c r="H7" s="55">
        <f t="shared" si="1"/>
        <v>0</v>
      </c>
    </row>
    <row r="8" spans="1:8" ht="50.15" customHeight="1" x14ac:dyDescent="0.35">
      <c r="A8" s="26"/>
      <c r="B8" s="27"/>
      <c r="C8" s="99"/>
      <c r="D8" s="99"/>
      <c r="E8" s="7"/>
      <c r="F8" s="8"/>
      <c r="G8" s="54">
        <f t="shared" si="0"/>
        <v>0</v>
      </c>
      <c r="H8" s="55">
        <f t="shared" si="1"/>
        <v>0</v>
      </c>
    </row>
    <row r="9" spans="1:8" ht="50.15" customHeight="1" x14ac:dyDescent="0.35">
      <c r="A9" s="26"/>
      <c r="B9" s="27"/>
      <c r="C9" s="99"/>
      <c r="D9" s="99"/>
      <c r="E9" s="7"/>
      <c r="F9" s="8"/>
      <c r="G9" s="54">
        <f t="shared" si="0"/>
        <v>0</v>
      </c>
      <c r="H9" s="55">
        <f t="shared" si="1"/>
        <v>0</v>
      </c>
    </row>
    <row r="10" spans="1:8" ht="50.15" customHeight="1" x14ac:dyDescent="0.35">
      <c r="A10" s="26"/>
      <c r="B10" s="27"/>
      <c r="C10" s="99"/>
      <c r="D10" s="99"/>
      <c r="E10" s="7"/>
      <c r="F10" s="8"/>
      <c r="G10" s="54">
        <f t="shared" si="0"/>
        <v>0</v>
      </c>
      <c r="H10" s="55">
        <f t="shared" si="1"/>
        <v>0</v>
      </c>
    </row>
    <row r="11" spans="1:8" ht="50.15" customHeight="1" x14ac:dyDescent="0.35">
      <c r="A11" s="26"/>
      <c r="B11" s="27"/>
      <c r="C11" s="99"/>
      <c r="D11" s="99"/>
      <c r="E11" s="7"/>
      <c r="F11" s="8"/>
      <c r="G11" s="54">
        <f t="shared" si="0"/>
        <v>0</v>
      </c>
      <c r="H11" s="55">
        <f t="shared" si="1"/>
        <v>0</v>
      </c>
    </row>
    <row r="12" spans="1:8" ht="50.15" customHeight="1" x14ac:dyDescent="0.35">
      <c r="A12" s="26"/>
      <c r="B12" s="27"/>
      <c r="C12" s="99"/>
      <c r="D12" s="99"/>
      <c r="E12" s="7"/>
      <c r="F12" s="8"/>
      <c r="G12" s="54">
        <f t="shared" si="0"/>
        <v>0</v>
      </c>
      <c r="H12" s="55">
        <f t="shared" si="1"/>
        <v>0</v>
      </c>
    </row>
    <row r="13" spans="1:8" ht="50.15" customHeight="1" x14ac:dyDescent="0.35">
      <c r="A13" s="26"/>
      <c r="B13" s="27"/>
      <c r="C13" s="99"/>
      <c r="D13" s="99"/>
      <c r="E13" s="7"/>
      <c r="F13" s="8"/>
      <c r="G13" s="54">
        <f t="shared" si="0"/>
        <v>0</v>
      </c>
      <c r="H13" s="55">
        <f t="shared" si="1"/>
        <v>0</v>
      </c>
    </row>
    <row r="14" spans="1:8" ht="50.15" customHeight="1" x14ac:dyDescent="0.35">
      <c r="A14" s="26"/>
      <c r="B14" s="27"/>
      <c r="C14" s="99"/>
      <c r="D14" s="99"/>
      <c r="E14" s="7"/>
      <c r="F14" s="8"/>
      <c r="G14" s="54">
        <f t="shared" si="0"/>
        <v>0</v>
      </c>
      <c r="H14" s="55">
        <f t="shared" si="1"/>
        <v>0</v>
      </c>
    </row>
    <row r="15" spans="1:8" ht="50.15" customHeight="1" x14ac:dyDescent="0.35">
      <c r="A15" s="26"/>
      <c r="B15" s="27"/>
      <c r="C15" s="99"/>
      <c r="D15" s="99"/>
      <c r="E15" s="7"/>
      <c r="F15" s="8"/>
      <c r="G15" s="54">
        <f t="shared" si="0"/>
        <v>0</v>
      </c>
      <c r="H15" s="55">
        <f t="shared" si="1"/>
        <v>0</v>
      </c>
    </row>
    <row r="16" spans="1:8" ht="50.15" customHeight="1" x14ac:dyDescent="0.35">
      <c r="A16" s="26"/>
      <c r="B16" s="27"/>
      <c r="C16" s="99"/>
      <c r="D16" s="99"/>
      <c r="E16" s="7"/>
      <c r="F16" s="8"/>
      <c r="G16" s="54">
        <f t="shared" si="0"/>
        <v>0</v>
      </c>
      <c r="H16" s="55">
        <f t="shared" si="1"/>
        <v>0</v>
      </c>
    </row>
    <row r="17" spans="1:8" ht="50.15" customHeight="1" x14ac:dyDescent="0.35">
      <c r="A17" s="26"/>
      <c r="B17" s="27"/>
      <c r="C17" s="99"/>
      <c r="D17" s="99"/>
      <c r="E17" s="7"/>
      <c r="F17" s="8"/>
      <c r="G17" s="54">
        <f t="shared" si="0"/>
        <v>0</v>
      </c>
      <c r="H17" s="55">
        <f t="shared" si="1"/>
        <v>0</v>
      </c>
    </row>
    <row r="18" spans="1:8" ht="50.15" customHeight="1" x14ac:dyDescent="0.35">
      <c r="A18" s="26"/>
      <c r="B18" s="27"/>
      <c r="C18" s="99"/>
      <c r="D18" s="99"/>
      <c r="E18" s="7"/>
      <c r="F18" s="8"/>
      <c r="G18" s="54">
        <f t="shared" si="0"/>
        <v>0</v>
      </c>
      <c r="H18" s="55">
        <f t="shared" si="1"/>
        <v>0</v>
      </c>
    </row>
    <row r="19" spans="1:8" ht="50.15" customHeight="1" x14ac:dyDescent="0.35">
      <c r="A19" s="26"/>
      <c r="B19" s="27"/>
      <c r="C19" s="99"/>
      <c r="D19" s="99"/>
      <c r="E19" s="7"/>
      <c r="F19" s="8"/>
      <c r="G19" s="54">
        <f t="shared" si="0"/>
        <v>0</v>
      </c>
      <c r="H19" s="55">
        <f t="shared" si="1"/>
        <v>0</v>
      </c>
    </row>
    <row r="20" spans="1:8" ht="50.15" customHeight="1" x14ac:dyDescent="0.35">
      <c r="A20" s="26"/>
      <c r="B20" s="27"/>
      <c r="C20" s="99"/>
      <c r="D20" s="99"/>
      <c r="E20" s="7"/>
      <c r="F20" s="8"/>
      <c r="G20" s="54">
        <f t="shared" si="0"/>
        <v>0</v>
      </c>
      <c r="H20" s="55">
        <f t="shared" si="1"/>
        <v>0</v>
      </c>
    </row>
    <row r="21" spans="1:8" ht="50.15" customHeight="1" x14ac:dyDescent="0.35">
      <c r="A21" s="26"/>
      <c r="B21" s="27"/>
      <c r="C21" s="99"/>
      <c r="D21" s="99"/>
      <c r="E21" s="7"/>
      <c r="F21" s="8"/>
      <c r="G21" s="54">
        <f t="shared" si="0"/>
        <v>0</v>
      </c>
      <c r="H21" s="55">
        <f t="shared" si="1"/>
        <v>0</v>
      </c>
    </row>
    <row r="22" spans="1:8" ht="50.15" customHeight="1" x14ac:dyDescent="0.35">
      <c r="A22" s="26"/>
      <c r="B22" s="27"/>
      <c r="C22" s="99"/>
      <c r="D22" s="99"/>
      <c r="E22" s="7"/>
      <c r="F22" s="8"/>
      <c r="G22" s="54">
        <f t="shared" si="0"/>
        <v>0</v>
      </c>
      <c r="H22" s="55">
        <f t="shared" si="1"/>
        <v>0</v>
      </c>
    </row>
    <row r="23" spans="1:8" ht="50.15" customHeight="1" x14ac:dyDescent="0.35">
      <c r="A23" s="26"/>
      <c r="B23" s="27"/>
      <c r="C23" s="99"/>
      <c r="D23" s="99"/>
      <c r="E23" s="7"/>
      <c r="F23" s="8"/>
      <c r="G23" s="54">
        <f t="shared" si="0"/>
        <v>0</v>
      </c>
      <c r="H23" s="55">
        <f t="shared" si="1"/>
        <v>0</v>
      </c>
    </row>
    <row r="24" spans="1:8" ht="50.15" customHeight="1" x14ac:dyDescent="0.35">
      <c r="A24" s="26"/>
      <c r="B24" s="27"/>
      <c r="C24" s="99"/>
      <c r="D24" s="99"/>
      <c r="E24" s="7"/>
      <c r="F24" s="8"/>
      <c r="G24" s="54">
        <f t="shared" si="0"/>
        <v>0</v>
      </c>
      <c r="H24" s="55">
        <f t="shared" si="1"/>
        <v>0</v>
      </c>
    </row>
    <row r="25" spans="1:8" ht="50.15" customHeight="1" x14ac:dyDescent="0.35">
      <c r="A25" s="26"/>
      <c r="B25" s="27"/>
      <c r="C25" s="99"/>
      <c r="D25" s="99"/>
      <c r="E25" s="7"/>
      <c r="F25" s="8"/>
      <c r="G25" s="54">
        <f t="shared" si="0"/>
        <v>0</v>
      </c>
      <c r="H25" s="55">
        <f t="shared" si="1"/>
        <v>0</v>
      </c>
    </row>
    <row r="26" spans="1:8" ht="50.15" customHeight="1" x14ac:dyDescent="0.35">
      <c r="A26" s="26"/>
      <c r="B26" s="27"/>
      <c r="C26" s="99"/>
      <c r="D26" s="99"/>
      <c r="E26" s="7"/>
      <c r="F26" s="8"/>
      <c r="G26" s="54">
        <f t="shared" si="0"/>
        <v>0</v>
      </c>
      <c r="H26" s="55">
        <f t="shared" si="1"/>
        <v>0</v>
      </c>
    </row>
    <row r="27" spans="1:8" ht="50.15" customHeight="1" x14ac:dyDescent="0.35">
      <c r="A27" s="26"/>
      <c r="B27" s="27"/>
      <c r="C27" s="99"/>
      <c r="D27" s="99"/>
      <c r="E27" s="7"/>
      <c r="F27" s="8"/>
      <c r="G27" s="54">
        <f t="shared" si="0"/>
        <v>0</v>
      </c>
      <c r="H27" s="55">
        <f t="shared" si="1"/>
        <v>0</v>
      </c>
    </row>
    <row r="28" spans="1:8" ht="50.15" customHeight="1" x14ac:dyDescent="0.35">
      <c r="A28" s="26"/>
      <c r="B28" s="27"/>
      <c r="C28" s="99"/>
      <c r="D28" s="99"/>
      <c r="E28" s="7"/>
      <c r="F28" s="8"/>
      <c r="G28" s="54">
        <f t="shared" si="0"/>
        <v>0</v>
      </c>
      <c r="H28" s="55">
        <f t="shared" si="1"/>
        <v>0</v>
      </c>
    </row>
    <row r="29" spans="1:8" ht="50.15" customHeight="1" x14ac:dyDescent="0.35">
      <c r="A29" s="26"/>
      <c r="B29" s="27"/>
      <c r="C29" s="99"/>
      <c r="D29" s="99"/>
      <c r="E29" s="7"/>
      <c r="F29" s="8"/>
      <c r="G29" s="54">
        <f t="shared" si="0"/>
        <v>0</v>
      </c>
      <c r="H29" s="55">
        <f t="shared" si="1"/>
        <v>0</v>
      </c>
    </row>
    <row r="30" spans="1:8" ht="50.15" customHeight="1" x14ac:dyDescent="0.35">
      <c r="A30" s="26"/>
      <c r="B30" s="27"/>
      <c r="C30" s="99"/>
      <c r="D30" s="99"/>
      <c r="E30" s="7"/>
      <c r="F30" s="8"/>
      <c r="G30" s="54">
        <f t="shared" si="0"/>
        <v>0</v>
      </c>
      <c r="H30" s="55">
        <f t="shared" si="1"/>
        <v>0</v>
      </c>
    </row>
    <row r="31" spans="1:8" ht="40" customHeight="1" x14ac:dyDescent="0.35"/>
  </sheetData>
  <mergeCells count="3">
    <mergeCell ref="A1:H1"/>
    <mergeCell ref="A2:H2"/>
    <mergeCell ref="A3:H3"/>
  </mergeCells>
  <pageMargins left="0.7" right="0.7" top="0.75" bottom="0.75" header="0.3" footer="0.3"/>
  <pageSetup paperSize="9" scale="3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9"/>
  <sheetViews>
    <sheetView showGridLines="0" view="pageBreakPreview" zoomScale="55" zoomScaleNormal="85" zoomScaleSheetLayoutView="55" workbookViewId="0">
      <selection activeCell="J5" sqref="J5"/>
    </sheetView>
  </sheetViews>
  <sheetFormatPr baseColWidth="10" defaultColWidth="11.453125" defaultRowHeight="14.5" x14ac:dyDescent="0.35"/>
  <cols>
    <col min="1" max="1" width="48.7265625" style="1" customWidth="1"/>
    <col min="2" max="2" width="24.54296875" style="1" customWidth="1"/>
    <col min="3" max="6" width="15.54296875" style="1" customWidth="1"/>
    <col min="7" max="7" width="50.54296875" style="1" customWidth="1"/>
    <col min="8" max="16384" width="11.453125" style="1"/>
  </cols>
  <sheetData>
    <row r="1" spans="1:7" ht="40" customHeight="1" x14ac:dyDescent="0.35">
      <c r="A1" s="117" t="s">
        <v>49</v>
      </c>
      <c r="B1" s="118"/>
      <c r="C1" s="118"/>
      <c r="D1" s="118"/>
      <c r="E1" s="118"/>
      <c r="F1" s="118"/>
      <c r="G1" s="118"/>
    </row>
    <row r="2" spans="1:7" ht="40" customHeight="1" thickBot="1" x14ac:dyDescent="0.4">
      <c r="A2" s="120" t="str">
        <f>'C1-Acquisition'!A2:H2</f>
        <v>Achat et maintenance de cabines de plethysmographie pour le GHT44</v>
      </c>
      <c r="B2" s="121"/>
      <c r="C2" s="121"/>
      <c r="D2" s="121"/>
      <c r="E2" s="121"/>
      <c r="F2" s="121"/>
      <c r="G2" s="121"/>
    </row>
    <row r="3" spans="1:7" s="2" customFormat="1" ht="73.5" customHeight="1" thickBot="1" x14ac:dyDescent="0.4">
      <c r="A3" s="154" t="s">
        <v>6</v>
      </c>
      <c r="B3" s="154"/>
      <c r="C3" s="154"/>
      <c r="D3" s="154"/>
      <c r="E3" s="154"/>
      <c r="F3" s="154"/>
      <c r="G3" s="154"/>
    </row>
    <row r="4" spans="1:7" ht="44.15" customHeight="1" thickBot="1" x14ac:dyDescent="0.4">
      <c r="B4" s="151" t="s">
        <v>11</v>
      </c>
      <c r="C4" s="152"/>
      <c r="D4" s="152"/>
      <c r="E4" s="152"/>
      <c r="F4" s="152"/>
      <c r="G4" s="153"/>
    </row>
    <row r="5" spans="1:7" ht="92.5" customHeight="1" x14ac:dyDescent="0.35">
      <c r="A5" s="40" t="s">
        <v>3</v>
      </c>
      <c r="B5" s="13" t="s">
        <v>5</v>
      </c>
      <c r="C5" s="15" t="s">
        <v>13</v>
      </c>
      <c r="D5" s="15" t="s">
        <v>0</v>
      </c>
      <c r="E5" s="62" t="s">
        <v>19</v>
      </c>
      <c r="F5" s="62" t="s">
        <v>15</v>
      </c>
      <c r="G5" s="16" t="s">
        <v>12</v>
      </c>
    </row>
    <row r="6" spans="1:7" ht="21" customHeight="1" x14ac:dyDescent="0.35">
      <c r="A6" s="29"/>
      <c r="B6" s="6"/>
      <c r="C6" s="31"/>
      <c r="D6" s="8"/>
      <c r="E6" s="54">
        <f>C6-(C6*D6)</f>
        <v>0</v>
      </c>
      <c r="F6" s="54">
        <f t="shared" ref="F6:F15" si="0">E6*1.2</f>
        <v>0</v>
      </c>
      <c r="G6" s="3"/>
    </row>
    <row r="7" spans="1:7" ht="21" customHeight="1" x14ac:dyDescent="0.35">
      <c r="A7" s="36"/>
      <c r="B7" s="6"/>
      <c r="C7" s="31"/>
      <c r="D7" s="8"/>
      <c r="E7" s="54">
        <f t="shared" ref="E7:E14" si="1">C7-(C7*D7)</f>
        <v>0</v>
      </c>
      <c r="F7" s="54">
        <f t="shared" ref="F7:F14" si="2">E7*1.2</f>
        <v>0</v>
      </c>
      <c r="G7" s="3"/>
    </row>
    <row r="8" spans="1:7" ht="21" customHeight="1" x14ac:dyDescent="0.35">
      <c r="A8" s="36"/>
      <c r="B8" s="6"/>
      <c r="C8" s="31"/>
      <c r="D8" s="8"/>
      <c r="E8" s="54">
        <f t="shared" si="1"/>
        <v>0</v>
      </c>
      <c r="F8" s="54">
        <f t="shared" si="2"/>
        <v>0</v>
      </c>
      <c r="G8" s="3"/>
    </row>
    <row r="9" spans="1:7" ht="21" customHeight="1" x14ac:dyDescent="0.35">
      <c r="A9" s="36"/>
      <c r="B9" s="6"/>
      <c r="C9" s="31"/>
      <c r="D9" s="8"/>
      <c r="E9" s="54">
        <f t="shared" si="1"/>
        <v>0</v>
      </c>
      <c r="F9" s="54">
        <f t="shared" si="2"/>
        <v>0</v>
      </c>
      <c r="G9" s="3"/>
    </row>
    <row r="10" spans="1:7" ht="21" customHeight="1" x14ac:dyDescent="0.35">
      <c r="A10" s="36"/>
      <c r="B10" s="6"/>
      <c r="C10" s="31"/>
      <c r="D10" s="8"/>
      <c r="E10" s="54">
        <f t="shared" si="1"/>
        <v>0</v>
      </c>
      <c r="F10" s="54">
        <f t="shared" si="2"/>
        <v>0</v>
      </c>
      <c r="G10" s="3"/>
    </row>
    <row r="11" spans="1:7" ht="21" customHeight="1" x14ac:dyDescent="0.35">
      <c r="A11" s="36"/>
      <c r="B11" s="6"/>
      <c r="C11" s="31"/>
      <c r="D11" s="8"/>
      <c r="E11" s="54">
        <f t="shared" si="1"/>
        <v>0</v>
      </c>
      <c r="F11" s="54">
        <f t="shared" si="2"/>
        <v>0</v>
      </c>
      <c r="G11" s="3"/>
    </row>
    <row r="12" spans="1:7" ht="21" customHeight="1" x14ac:dyDescent="0.35">
      <c r="A12" s="36"/>
      <c r="B12" s="6"/>
      <c r="C12" s="31"/>
      <c r="D12" s="8"/>
      <c r="E12" s="54">
        <f t="shared" si="1"/>
        <v>0</v>
      </c>
      <c r="F12" s="54">
        <f t="shared" si="2"/>
        <v>0</v>
      </c>
      <c r="G12" s="3"/>
    </row>
    <row r="13" spans="1:7" ht="21" customHeight="1" x14ac:dyDescent="0.35">
      <c r="A13" s="36"/>
      <c r="B13" s="6"/>
      <c r="C13" s="31"/>
      <c r="D13" s="8"/>
      <c r="E13" s="54">
        <f t="shared" si="1"/>
        <v>0</v>
      </c>
      <c r="F13" s="54">
        <f t="shared" si="2"/>
        <v>0</v>
      </c>
      <c r="G13" s="3"/>
    </row>
    <row r="14" spans="1:7" ht="21" customHeight="1" x14ac:dyDescent="0.35">
      <c r="A14" s="36"/>
      <c r="B14" s="6"/>
      <c r="C14" s="31"/>
      <c r="D14" s="8"/>
      <c r="E14" s="54">
        <f t="shared" si="1"/>
        <v>0</v>
      </c>
      <c r="F14" s="54">
        <f t="shared" si="2"/>
        <v>0</v>
      </c>
      <c r="G14" s="3"/>
    </row>
    <row r="15" spans="1:7" ht="21" customHeight="1" x14ac:dyDescent="0.35">
      <c r="A15" s="29"/>
      <c r="B15" s="6"/>
      <c r="C15" s="31"/>
      <c r="D15" s="8"/>
      <c r="E15" s="54">
        <f>C15-(C15*D15)</f>
        <v>0</v>
      </c>
      <c r="F15" s="54">
        <f t="shared" si="0"/>
        <v>0</v>
      </c>
      <c r="G15" s="3"/>
    </row>
    <row r="16" spans="1:7" ht="21" customHeight="1" x14ac:dyDescent="0.35">
      <c r="A16" s="29"/>
      <c r="B16" s="6"/>
      <c r="C16" s="31"/>
      <c r="D16" s="8"/>
      <c r="E16" s="54">
        <f>C16-(C16*D16)</f>
        <v>0</v>
      </c>
      <c r="F16" s="54">
        <f>E16*1.2</f>
        <v>0</v>
      </c>
      <c r="G16" s="3"/>
    </row>
    <row r="17" spans="1:7" ht="21" customHeight="1" x14ac:dyDescent="0.35">
      <c r="A17" s="29"/>
      <c r="B17" s="12"/>
      <c r="C17" s="32"/>
      <c r="D17" s="33"/>
      <c r="E17" s="54">
        <f>C17-(C17*D17)</f>
        <v>0</v>
      </c>
      <c r="F17" s="54">
        <f t="shared" ref="F17" si="3">E17*1.2</f>
        <v>0</v>
      </c>
      <c r="G17" s="5"/>
    </row>
    <row r="18" spans="1:7" ht="21" customHeight="1" thickBot="1" x14ac:dyDescent="0.4">
      <c r="A18" s="30"/>
      <c r="B18" s="9"/>
      <c r="C18" s="34"/>
      <c r="D18" s="10"/>
      <c r="E18" s="66">
        <f>C18-(C18*D18)</f>
        <v>0</v>
      </c>
      <c r="F18" s="66">
        <f>E18*1.2</f>
        <v>0</v>
      </c>
      <c r="G18" s="4"/>
    </row>
    <row r="19" spans="1:7" ht="21" customHeight="1" x14ac:dyDescent="0.35">
      <c r="C19" s="1" t="s">
        <v>14</v>
      </c>
    </row>
  </sheetData>
  <mergeCells count="4">
    <mergeCell ref="B4:G4"/>
    <mergeCell ref="A2:G2"/>
    <mergeCell ref="A1:G1"/>
    <mergeCell ref="A3:G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19"/>
  <sheetViews>
    <sheetView showGridLines="0" view="pageBreakPreview" zoomScale="85" zoomScaleNormal="100" zoomScaleSheetLayoutView="85" workbookViewId="0">
      <selection activeCell="C7" sqref="C7"/>
    </sheetView>
  </sheetViews>
  <sheetFormatPr baseColWidth="10" defaultColWidth="11.453125" defaultRowHeight="14.5" x14ac:dyDescent="0.35"/>
  <cols>
    <col min="1" max="1" width="25.54296875" style="1" bestFit="1" customWidth="1"/>
    <col min="2" max="2" width="12.7265625" style="1" customWidth="1"/>
    <col min="3" max="3" width="23.1796875" style="1" customWidth="1"/>
    <col min="4" max="7" width="15.54296875" style="1" customWidth="1"/>
    <col min="8" max="8" width="50.7265625" style="1" customWidth="1"/>
    <col min="9" max="16384" width="11.453125" style="1"/>
  </cols>
  <sheetData>
    <row r="1" spans="1:8" ht="23.5" x14ac:dyDescent="0.35">
      <c r="A1" s="117" t="s">
        <v>7</v>
      </c>
      <c r="B1" s="118"/>
      <c r="C1" s="118"/>
      <c r="D1" s="118"/>
      <c r="E1" s="118"/>
      <c r="F1" s="118"/>
      <c r="G1" s="118"/>
      <c r="H1" s="119"/>
    </row>
    <row r="2" spans="1:8" ht="30.65" customHeight="1" thickBot="1" x14ac:dyDescent="0.4">
      <c r="A2" s="120" t="str">
        <f>'C1-Acquisition'!A2:H2</f>
        <v>Achat et maintenance de cabines de plethysmographie pour le GHT44</v>
      </c>
      <c r="B2" s="121"/>
      <c r="C2" s="121"/>
      <c r="D2" s="121"/>
      <c r="E2" s="121"/>
      <c r="F2" s="121"/>
      <c r="G2" s="121"/>
      <c r="H2" s="122"/>
    </row>
    <row r="3" spans="1:8" s="2" customFormat="1" ht="30" customHeight="1" thickBot="1" x14ac:dyDescent="0.4">
      <c r="A3" s="155" t="s">
        <v>6</v>
      </c>
      <c r="B3" s="155"/>
      <c r="C3" s="155"/>
      <c r="D3" s="155"/>
      <c r="E3" s="155"/>
      <c r="F3" s="155"/>
      <c r="G3" s="155"/>
      <c r="H3" s="155"/>
    </row>
    <row r="4" spans="1:8" s="2" customFormat="1" ht="32.5" customHeight="1" thickBot="1" x14ac:dyDescent="0.4">
      <c r="A4" s="1"/>
      <c r="B4" s="1"/>
      <c r="C4" s="165" t="s">
        <v>76</v>
      </c>
      <c r="D4" s="166"/>
      <c r="E4" s="166"/>
      <c r="F4" s="166"/>
      <c r="G4" s="166"/>
      <c r="H4" s="167"/>
    </row>
    <row r="5" spans="1:8" s="2" customFormat="1" ht="54" customHeight="1" x14ac:dyDescent="0.35">
      <c r="A5" s="159" t="s">
        <v>3</v>
      </c>
      <c r="B5" s="160"/>
      <c r="C5" s="13" t="s">
        <v>5</v>
      </c>
      <c r="D5" s="14" t="s">
        <v>18</v>
      </c>
      <c r="E5" s="14" t="s">
        <v>0</v>
      </c>
      <c r="F5" s="62" t="s">
        <v>30</v>
      </c>
      <c r="G5" s="63" t="s">
        <v>31</v>
      </c>
      <c r="H5" s="16" t="s">
        <v>27</v>
      </c>
    </row>
    <row r="6" spans="1:8" ht="20.149999999999999" customHeight="1" x14ac:dyDescent="0.35">
      <c r="A6" s="161"/>
      <c r="B6" s="162"/>
      <c r="C6" s="6"/>
      <c r="D6" s="7"/>
      <c r="E6" s="8"/>
      <c r="F6" s="48">
        <f>D6-(D6*E6)</f>
        <v>0</v>
      </c>
      <c r="G6" s="64">
        <f>F6*1.2</f>
        <v>0</v>
      </c>
      <c r="H6" s="3"/>
    </row>
    <row r="7" spans="1:8" ht="20.149999999999999" customHeight="1" x14ac:dyDescent="0.35">
      <c r="A7" s="161"/>
      <c r="B7" s="162"/>
      <c r="C7" s="6"/>
      <c r="D7" s="7"/>
      <c r="E7" s="8"/>
      <c r="F7" s="48">
        <f>D7-(D7*E7)</f>
        <v>0</v>
      </c>
      <c r="G7" s="64">
        <f t="shared" ref="G7:G9" si="0">F7*1.2</f>
        <v>0</v>
      </c>
      <c r="H7" s="3"/>
    </row>
    <row r="8" spans="1:8" ht="20.149999999999999" customHeight="1" x14ac:dyDescent="0.35">
      <c r="A8" s="161"/>
      <c r="B8" s="162"/>
      <c r="C8" s="6"/>
      <c r="D8" s="7"/>
      <c r="E8" s="8"/>
      <c r="F8" s="48">
        <f>D8-(D8*E8)</f>
        <v>0</v>
      </c>
      <c r="G8" s="64">
        <f t="shared" si="0"/>
        <v>0</v>
      </c>
      <c r="H8" s="3"/>
    </row>
    <row r="9" spans="1:8" ht="20.149999999999999" customHeight="1" x14ac:dyDescent="0.35">
      <c r="A9" s="161"/>
      <c r="B9" s="162"/>
      <c r="C9" s="6"/>
      <c r="D9" s="7"/>
      <c r="E9" s="8"/>
      <c r="F9" s="48">
        <f>D9-(D9*E9)</f>
        <v>0</v>
      </c>
      <c r="G9" s="64">
        <f t="shared" si="0"/>
        <v>0</v>
      </c>
      <c r="H9" s="3"/>
    </row>
    <row r="10" spans="1:8" ht="20.149999999999999" customHeight="1" thickBot="1" x14ac:dyDescent="0.4">
      <c r="A10" s="163"/>
      <c r="B10" s="164"/>
      <c r="C10" s="9"/>
      <c r="D10" s="18"/>
      <c r="E10" s="10"/>
      <c r="F10" s="60">
        <f>D10-(D10*E10)</f>
        <v>0</v>
      </c>
      <c r="G10" s="65">
        <f>F10*1.2</f>
        <v>0</v>
      </c>
      <c r="H10" s="4"/>
    </row>
    <row r="11" spans="1:8" s="2" customFormat="1" ht="13.5" customHeight="1" thickBot="1" x14ac:dyDescent="0.4">
      <c r="A11" s="22"/>
      <c r="B11" s="22"/>
      <c r="C11" s="21"/>
      <c r="D11" s="21"/>
      <c r="E11" s="21"/>
      <c r="F11" s="21"/>
      <c r="G11" s="21"/>
      <c r="H11" s="21"/>
    </row>
    <row r="12" spans="1:8" s="2" customFormat="1" ht="32.5" customHeight="1" thickBot="1" x14ac:dyDescent="0.4">
      <c r="A12" s="1"/>
      <c r="B12" s="1"/>
      <c r="C12" s="156" t="s">
        <v>29</v>
      </c>
      <c r="D12" s="157"/>
      <c r="E12" s="157"/>
      <c r="F12" s="157"/>
      <c r="G12" s="157"/>
      <c r="H12" s="158"/>
    </row>
    <row r="13" spans="1:8" ht="55.5" x14ac:dyDescent="0.35">
      <c r="A13" s="159" t="s">
        <v>3</v>
      </c>
      <c r="B13" s="160"/>
      <c r="C13" s="13" t="s">
        <v>5</v>
      </c>
      <c r="D13" s="14" t="s">
        <v>18</v>
      </c>
      <c r="E13" s="14" t="s">
        <v>0</v>
      </c>
      <c r="F13" s="62" t="s">
        <v>1</v>
      </c>
      <c r="G13" s="62" t="s">
        <v>2</v>
      </c>
      <c r="H13" s="16" t="s">
        <v>27</v>
      </c>
    </row>
    <row r="14" spans="1:8" ht="20.149999999999999" customHeight="1" x14ac:dyDescent="0.35">
      <c r="A14" s="161"/>
      <c r="B14" s="162"/>
      <c r="C14" s="6"/>
      <c r="D14" s="7"/>
      <c r="E14" s="8"/>
      <c r="F14" s="48">
        <f>D14-(D14*E14)</f>
        <v>0</v>
      </c>
      <c r="G14" s="64">
        <f>F14*1.2</f>
        <v>0</v>
      </c>
      <c r="H14" s="3"/>
    </row>
    <row r="15" spans="1:8" ht="20.149999999999999" customHeight="1" x14ac:dyDescent="0.35">
      <c r="A15" s="161"/>
      <c r="B15" s="162"/>
      <c r="C15" s="6"/>
      <c r="D15" s="7"/>
      <c r="E15" s="8"/>
      <c r="F15" s="48">
        <f>D15-(D15*E15)</f>
        <v>0</v>
      </c>
      <c r="G15" s="64">
        <f t="shared" ref="G15:G16" si="1">F15*1.2</f>
        <v>0</v>
      </c>
      <c r="H15" s="3"/>
    </row>
    <row r="16" spans="1:8" ht="20.149999999999999" customHeight="1" x14ac:dyDescent="0.35">
      <c r="A16" s="161"/>
      <c r="B16" s="162"/>
      <c r="C16" s="6"/>
      <c r="D16" s="7"/>
      <c r="E16" s="8"/>
      <c r="F16" s="48">
        <f>D16-(D16*E16)</f>
        <v>0</v>
      </c>
      <c r="G16" s="64">
        <f t="shared" si="1"/>
        <v>0</v>
      </c>
      <c r="H16" s="3"/>
    </row>
    <row r="17" spans="1:8" ht="20.149999999999999" customHeight="1" x14ac:dyDescent="0.35">
      <c r="A17" s="161"/>
      <c r="B17" s="162"/>
      <c r="C17" s="12"/>
      <c r="D17" s="7"/>
      <c r="E17" s="8"/>
      <c r="F17" s="48">
        <f>D17-(D17*E17)</f>
        <v>0</v>
      </c>
      <c r="G17" s="64">
        <f t="shared" ref="G17" si="2">F17*1.2</f>
        <v>0</v>
      </c>
      <c r="H17" s="5"/>
    </row>
    <row r="18" spans="1:8" ht="20.149999999999999" customHeight="1" thickBot="1" x14ac:dyDescent="0.4">
      <c r="A18" s="163"/>
      <c r="B18" s="164"/>
      <c r="C18" s="9"/>
      <c r="D18" s="18"/>
      <c r="E18" s="10"/>
      <c r="F18" s="60">
        <f>D18-(D18*E18)</f>
        <v>0</v>
      </c>
      <c r="G18" s="65">
        <f>F18*1.2</f>
        <v>0</v>
      </c>
      <c r="H18" s="4"/>
    </row>
    <row r="19" spans="1:8" s="2" customFormat="1" ht="13.5" customHeight="1" x14ac:dyDescent="0.35">
      <c r="A19" s="22"/>
      <c r="B19" s="22"/>
      <c r="C19" s="69"/>
      <c r="D19" s="69"/>
      <c r="E19" s="69"/>
      <c r="F19" s="69"/>
      <c r="G19" s="69"/>
      <c r="H19" s="69"/>
    </row>
  </sheetData>
  <mergeCells count="17">
    <mergeCell ref="A18:B18"/>
    <mergeCell ref="A14:B14"/>
    <mergeCell ref="A15:B15"/>
    <mergeCell ref="A16:B16"/>
    <mergeCell ref="A17:B17"/>
    <mergeCell ref="A1:H1"/>
    <mergeCell ref="A3:H3"/>
    <mergeCell ref="C12:H12"/>
    <mergeCell ref="A2:H2"/>
    <mergeCell ref="A13:B13"/>
    <mergeCell ref="A9:B9"/>
    <mergeCell ref="A10:B10"/>
    <mergeCell ref="C4:H4"/>
    <mergeCell ref="A5:B5"/>
    <mergeCell ref="A6:B6"/>
    <mergeCell ref="A7:B7"/>
    <mergeCell ref="A8:B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C1-Acquisition</vt:lpstr>
      <vt:lpstr>C2-Maintenance à l'attachement</vt:lpstr>
      <vt:lpstr>C2-PD, accessoires et conso</vt:lpstr>
      <vt:lpstr>C2-Evolution logiciel</vt:lpstr>
      <vt:lpstr>C2-Formations </vt:lpstr>
      <vt:lpstr>'C1-Acquisition'!Zone_d_impression</vt:lpstr>
      <vt:lpstr>'C2-Evolution logiciel'!Zone_d_impression</vt:lpstr>
      <vt:lpstr>'C2-Formations '!Zone_d_impression</vt:lpstr>
      <vt:lpstr>'C2-Maintenance à l''attachement'!Zone_d_impression</vt:lpstr>
      <vt:lpstr>'C2-PD, accessoires et conso'!Zone_d_impression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LEROY Charlotte</cp:lastModifiedBy>
  <cp:lastPrinted>2022-02-09T14:44:01Z</cp:lastPrinted>
  <dcterms:created xsi:type="dcterms:W3CDTF">2019-11-13T14:18:58Z</dcterms:created>
  <dcterms:modified xsi:type="dcterms:W3CDTF">2025-04-18T15:09:18Z</dcterms:modified>
</cp:coreProperties>
</file>