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LE ACHAT\INTERNE\CONSULTATION\ESID_25_068_a_070_MONTAUBAN_9RSAM_Travaux_ICPE\4_DCE_Offres\DCE_2025_000254\2_Pieces_Techniques\LOT 2\"/>
    </mc:Choice>
  </mc:AlternateContent>
  <bookViews>
    <workbookView xWindow="0" yWindow="0" windowWidth="28800" windowHeight="12300"/>
  </bookViews>
  <sheets>
    <sheet name="LOT 2 RIA" sheetId="1" r:id="rId1"/>
  </sheets>
  <definedNames>
    <definedName name="_xlnm.Print_Area" localSheetId="0">'LOT 2 RIA'!$A$1:$G$305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1" i="1" l="1"/>
  <c r="G261" i="1"/>
  <c r="G283" i="1"/>
  <c r="G263" i="1"/>
  <c r="B248" i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G247" i="1"/>
  <c r="G248" i="1"/>
  <c r="G249" i="1"/>
  <c r="G250" i="1"/>
  <c r="G251" i="1"/>
  <c r="B268" i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G275" i="1"/>
  <c r="G278" i="1"/>
  <c r="G279" i="1"/>
  <c r="G280" i="1"/>
  <c r="G282" i="1"/>
  <c r="G284" i="1"/>
  <c r="G270" i="1"/>
  <c r="G271" i="1"/>
  <c r="G272" i="1"/>
  <c r="G273" i="1"/>
  <c r="G274" i="1"/>
  <c r="G276" i="1"/>
  <c r="G277" i="1"/>
  <c r="G290" i="1"/>
  <c r="G291" i="1" s="1"/>
  <c r="G269" i="1" l="1"/>
  <c r="G268" i="1"/>
  <c r="G267" i="1"/>
  <c r="G264" i="1"/>
  <c r="G262" i="1"/>
  <c r="G260" i="1"/>
  <c r="G259" i="1"/>
  <c r="G258" i="1"/>
  <c r="G257" i="1"/>
  <c r="G256" i="1"/>
  <c r="G255" i="1"/>
  <c r="G254" i="1"/>
  <c r="G253" i="1"/>
  <c r="G252" i="1"/>
  <c r="G243" i="1"/>
  <c r="G242" i="1"/>
  <c r="G241" i="1"/>
  <c r="G240" i="1"/>
  <c r="G239" i="1"/>
  <c r="G238" i="1"/>
  <c r="G237" i="1"/>
  <c r="B237" i="1"/>
  <c r="B238" i="1" s="1"/>
  <c r="B239" i="1" s="1"/>
  <c r="B240" i="1" s="1"/>
  <c r="B241" i="1" s="1"/>
  <c r="B242" i="1" s="1"/>
  <c r="B243" i="1" s="1"/>
  <c r="G236" i="1"/>
  <c r="G220" i="1"/>
  <c r="G219" i="1"/>
  <c r="G218" i="1"/>
  <c r="G146" i="1"/>
  <c r="G265" i="1" l="1"/>
  <c r="G285" i="1"/>
  <c r="G244" i="1"/>
  <c r="G202" i="1"/>
  <c r="G145" i="1"/>
  <c r="G86" i="1"/>
  <c r="G29" i="1"/>
  <c r="G223" i="1"/>
  <c r="G222" i="1"/>
  <c r="G221" i="1"/>
  <c r="B214" i="1"/>
  <c r="B215" i="1" s="1"/>
  <c r="B216" i="1" s="1"/>
  <c r="B217" i="1" s="1"/>
  <c r="B218" i="1" s="1"/>
  <c r="B219" i="1" s="1"/>
  <c r="B220" i="1" s="1"/>
  <c r="B221" i="1" s="1"/>
  <c r="B222" i="1" s="1"/>
  <c r="B223" i="1" s="1"/>
  <c r="G217" i="1"/>
  <c r="G216" i="1"/>
  <c r="G215" i="1"/>
  <c r="G214" i="1"/>
  <c r="G213" i="1"/>
  <c r="G286" i="1" l="1"/>
  <c r="G292" i="1" s="1"/>
  <c r="G224" i="1"/>
  <c r="G210" i="1"/>
  <c r="G209" i="1"/>
  <c r="G208" i="1"/>
  <c r="G207" i="1"/>
  <c r="B208" i="1"/>
  <c r="B209" i="1" s="1"/>
  <c r="B210" i="1" s="1"/>
  <c r="G206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5" i="1"/>
  <c r="G184" i="1"/>
  <c r="G183" i="1"/>
  <c r="G182" i="1"/>
  <c r="G181" i="1"/>
  <c r="G180" i="1"/>
  <c r="G179" i="1"/>
  <c r="B179" i="1"/>
  <c r="B180" i="1" s="1"/>
  <c r="B181" i="1" s="1"/>
  <c r="B182" i="1" s="1"/>
  <c r="B183" i="1" s="1"/>
  <c r="B184" i="1" s="1"/>
  <c r="B185" i="1" s="1"/>
  <c r="G178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74" i="1"/>
  <c r="G75" i="1"/>
  <c r="G76" i="1"/>
  <c r="G77" i="1"/>
  <c r="G78" i="1"/>
  <c r="G19" i="1"/>
  <c r="G20" i="1"/>
  <c r="G21" i="1"/>
  <c r="G22" i="1"/>
  <c r="B27" i="1"/>
  <c r="G153" i="1"/>
  <c r="G152" i="1"/>
  <c r="G151" i="1"/>
  <c r="G150" i="1"/>
  <c r="B151" i="1"/>
  <c r="B152" i="1" s="1"/>
  <c r="B153" i="1" s="1"/>
  <c r="B154" i="1" s="1"/>
  <c r="B155" i="1" s="1"/>
  <c r="B156" i="1" s="1"/>
  <c r="G149" i="1"/>
  <c r="G131" i="1"/>
  <c r="G127" i="1"/>
  <c r="G126" i="1"/>
  <c r="G125" i="1"/>
  <c r="G124" i="1"/>
  <c r="G123" i="1"/>
  <c r="G122" i="1"/>
  <c r="G121" i="1"/>
  <c r="B121" i="1"/>
  <c r="B122" i="1" s="1"/>
  <c r="B123" i="1" s="1"/>
  <c r="B124" i="1" s="1"/>
  <c r="B125" i="1" s="1"/>
  <c r="B126" i="1" s="1"/>
  <c r="B127" i="1" s="1"/>
  <c r="G120" i="1"/>
  <c r="G79" i="1"/>
  <c r="G80" i="1"/>
  <c r="G81" i="1"/>
  <c r="G82" i="1"/>
  <c r="G83" i="1"/>
  <c r="G157" i="1" l="1"/>
  <c r="G147" i="1"/>
  <c r="G204" i="1"/>
  <c r="G186" i="1"/>
  <c r="G211" i="1"/>
  <c r="G128" i="1"/>
  <c r="G93" i="1"/>
  <c r="G92" i="1"/>
  <c r="G91" i="1"/>
  <c r="G90" i="1"/>
  <c r="B91" i="1"/>
  <c r="B92" i="1" s="1"/>
  <c r="B93" i="1" s="1"/>
  <c r="G89" i="1"/>
  <c r="G85" i="1"/>
  <c r="G84" i="1"/>
  <c r="G70" i="1"/>
  <c r="G69" i="1"/>
  <c r="G68" i="1"/>
  <c r="G67" i="1"/>
  <c r="G66" i="1"/>
  <c r="G65" i="1"/>
  <c r="G64" i="1"/>
  <c r="B64" i="1"/>
  <c r="B65" i="1" s="1"/>
  <c r="B66" i="1" s="1"/>
  <c r="B67" i="1" s="1"/>
  <c r="B68" i="1" s="1"/>
  <c r="B69" i="1" s="1"/>
  <c r="B70" i="1" s="1"/>
  <c r="G63" i="1"/>
  <c r="B34" i="1"/>
  <c r="B35" i="1" s="1"/>
  <c r="B36" i="1" s="1"/>
  <c r="B37" i="1" s="1"/>
  <c r="G225" i="1" l="1"/>
  <c r="G226" i="1" s="1"/>
  <c r="G158" i="1"/>
  <c r="G159" i="1" s="1"/>
  <c r="G87" i="1"/>
  <c r="G94" i="1"/>
  <c r="G71" i="1"/>
  <c r="G95" i="1" l="1"/>
  <c r="G96" i="1" s="1"/>
  <c r="G33" i="1" l="1"/>
  <c r="G34" i="1"/>
  <c r="G35" i="1"/>
  <c r="G36" i="1"/>
  <c r="G37" i="1"/>
  <c r="G32" i="1"/>
  <c r="G23" i="1"/>
  <c r="G24" i="1"/>
  <c r="G25" i="1"/>
  <c r="G26" i="1"/>
  <c r="G27" i="1"/>
  <c r="G28" i="1"/>
  <c r="B28" i="1"/>
  <c r="B29" i="1" s="1"/>
  <c r="G8" i="1"/>
  <c r="G9" i="1"/>
  <c r="G10" i="1"/>
  <c r="G11" i="1"/>
  <c r="G12" i="1"/>
  <c r="G13" i="1"/>
  <c r="G14" i="1"/>
  <c r="G15" i="1"/>
  <c r="B9" i="1"/>
  <c r="B10" i="1" s="1"/>
  <c r="B11" i="1" s="1"/>
  <c r="B12" i="1" s="1"/>
  <c r="B13" i="1" s="1"/>
  <c r="B14" i="1" s="1"/>
  <c r="B15" i="1" s="1"/>
  <c r="G30" i="1" l="1"/>
  <c r="G38" i="1"/>
  <c r="G16" i="1"/>
  <c r="G39" i="1" l="1"/>
  <c r="G40" i="1" s="1"/>
  <c r="G294" i="1" s="1"/>
  <c r="G295" i="1" s="1"/>
  <c r="G296" i="1" s="1"/>
</calcChain>
</file>

<file path=xl/sharedStrings.xml><?xml version="1.0" encoding="utf-8"?>
<sst xmlns="http://schemas.openxmlformats.org/spreadsheetml/2006/main" count="475" uniqueCount="121">
  <si>
    <t>N°Prix</t>
  </si>
  <si>
    <t xml:space="preserve">Désignation </t>
  </si>
  <si>
    <t>Unité</t>
  </si>
  <si>
    <t xml:space="preserve">P.U. </t>
  </si>
  <si>
    <t>Montant</t>
  </si>
  <si>
    <t>Q.</t>
  </si>
  <si>
    <t>ml</t>
  </si>
  <si>
    <t>u</t>
  </si>
  <si>
    <t>ft</t>
  </si>
  <si>
    <t>DOE</t>
  </si>
  <si>
    <t>GENERALITES</t>
  </si>
  <si>
    <t>ST1</t>
  </si>
  <si>
    <t>Sous total Généralités</t>
  </si>
  <si>
    <t>Sous total Section 1</t>
  </si>
  <si>
    <t>Sous total chapitre</t>
  </si>
  <si>
    <t>Etudes techniques, dossier d'exécution</t>
  </si>
  <si>
    <t>Dossier d'exploitation sous chantier (DESC)</t>
  </si>
  <si>
    <t>Implantations des travaux</t>
  </si>
  <si>
    <t>ST0</t>
  </si>
  <si>
    <t>j</t>
  </si>
  <si>
    <t>A                                                          , le</t>
  </si>
  <si>
    <t>Signature de l'entrepreneur précédée de la mention "Lu et approuvé"</t>
  </si>
  <si>
    <t>Réseau de distribution</t>
  </si>
  <si>
    <t>BATIMENT 010</t>
  </si>
  <si>
    <t>Piquage sur bride Ø80 laissée en attente par le LOT 01</t>
  </si>
  <si>
    <t>Fourniture et pose de tuyaux galvanisé Ø65</t>
  </si>
  <si>
    <t>Fourniture et pose de tuyaux galvanisé Ø50</t>
  </si>
  <si>
    <t>Fourniture et pose de tuyaux galvanisé Ø40</t>
  </si>
  <si>
    <t>Utilisation de nacelle électrique</t>
  </si>
  <si>
    <t>Mise en place d'un échafaudage y compris pose et dépose</t>
  </si>
  <si>
    <t>Percement de mur</t>
  </si>
  <si>
    <t>Renforcement de charpente</t>
  </si>
  <si>
    <t>Fourniture et pose pièces spéciales, coudes, tés…</t>
  </si>
  <si>
    <t>Vanne d'alimentation avec manomètre et vanne de purge</t>
  </si>
  <si>
    <t>Raccordement des RIA existants</t>
  </si>
  <si>
    <t>Fourniture et pose de RIA 33/30</t>
  </si>
  <si>
    <t>Fourniture et pose d'une vanne d'isolement</t>
  </si>
  <si>
    <t>Fourniture et pose d'une vanne de rinçage</t>
  </si>
  <si>
    <t>Fourniture et pose d'un manomètre au RIA plus défavorisé</t>
  </si>
  <si>
    <t>Protection de chantier (garde-corps, plots, chaines…)</t>
  </si>
  <si>
    <t>Signalisation des travaux (panneaux d'information)</t>
  </si>
  <si>
    <t xml:space="preserve">Mise en eau, essais divers et mise en service </t>
  </si>
  <si>
    <t>Installation et repli de chantier</t>
  </si>
  <si>
    <t>Sous total bâtiment 007</t>
  </si>
  <si>
    <t>BATIMENT 012</t>
  </si>
  <si>
    <t>204a</t>
  </si>
  <si>
    <t>204b</t>
  </si>
  <si>
    <t>Fourniture et pose d'un calorifuge en mousse Ø65</t>
  </si>
  <si>
    <t>Fourniture et pose d'un calorifuge en mousse Ø50</t>
  </si>
  <si>
    <t>Fourniture et pose d'un calorifuge en mousse Ø40</t>
  </si>
  <si>
    <t>Sous total bâtiment 010</t>
  </si>
  <si>
    <t>Sous total bâtiment 012</t>
  </si>
  <si>
    <t>201a</t>
  </si>
  <si>
    <t>201b</t>
  </si>
  <si>
    <t>205a</t>
  </si>
  <si>
    <t>206a</t>
  </si>
  <si>
    <t>205b</t>
  </si>
  <si>
    <t>206b</t>
  </si>
  <si>
    <t>PIA</t>
  </si>
  <si>
    <t>201c</t>
  </si>
  <si>
    <t>Mise en place d'un coude calorifugé et coqué</t>
  </si>
  <si>
    <t>201d</t>
  </si>
  <si>
    <t>Fourniture et pose de PIA 33/30</t>
  </si>
  <si>
    <t>Fourniture d'émulseur dosé à 3%</t>
  </si>
  <si>
    <t>Remplissage des PIA extérieurs avec un liquide antigel</t>
  </si>
  <si>
    <t>RIA</t>
  </si>
  <si>
    <t>Surpresseur</t>
  </si>
  <si>
    <t>2 pompes centrifuges monoblocs débit unitaire de 18m3/h</t>
  </si>
  <si>
    <t>Accessoires (vannes, collecteurs refoulement, aspiration…)</t>
  </si>
  <si>
    <t>Pressostats</t>
  </si>
  <si>
    <t>Armoire électrique</t>
  </si>
  <si>
    <t>Réservoir à vessie de 24 litres</t>
  </si>
  <si>
    <t>Raccordement électrique au TD du batîment 081</t>
  </si>
  <si>
    <t>ens</t>
  </si>
  <si>
    <t>Mise à la terre</t>
  </si>
  <si>
    <t>Conformité électrique</t>
  </si>
  <si>
    <t>Fourniture et pose de potelet pour RIA fixé au sol</t>
  </si>
  <si>
    <t>Traçage du coude coqué hors sol</t>
  </si>
  <si>
    <t>Fourniture et pose de potelet pour PIA fixé au sol</t>
  </si>
  <si>
    <t>221a</t>
  </si>
  <si>
    <t xml:space="preserve">RIA </t>
  </si>
  <si>
    <t>221b</t>
  </si>
  <si>
    <t>Fourniture et pose d'un manomètre au PIA plus défavorisé</t>
  </si>
  <si>
    <t>litres</t>
  </si>
  <si>
    <t>Aménagements extérieurs de fonctionnalité</t>
  </si>
  <si>
    <t>Rédecteur de pression</t>
  </si>
  <si>
    <t>Fourniture et pose protection coude en tube acier Ø80</t>
  </si>
  <si>
    <t>Désinfection de l'installation</t>
  </si>
  <si>
    <t>BATIMENTS 106 et 118</t>
  </si>
  <si>
    <t>Sous total bâtiments 081/082</t>
  </si>
  <si>
    <t>BATIMENTS 081/082</t>
  </si>
  <si>
    <t>ST2</t>
  </si>
  <si>
    <t>Local sprinkler du bâtiment 106</t>
  </si>
  <si>
    <t>Local source du bâtiment 118</t>
  </si>
  <si>
    <t>ST3</t>
  </si>
  <si>
    <t>Sous total section 3</t>
  </si>
  <si>
    <t>Sous total section 2</t>
  </si>
  <si>
    <t>Fourniture et pose de tuyaux galvanisé Ø80</t>
  </si>
  <si>
    <t>Fourniture et pose de tuyaux galvanisé Ø25</t>
  </si>
  <si>
    <t>Consignation, mise à l'arrêt et vidange de l'installation</t>
  </si>
  <si>
    <t>Fourniture et pose de vanne papillon à brides Ø80</t>
  </si>
  <si>
    <t>Fourniture et pode de réducteur de pression à brides Ø80</t>
  </si>
  <si>
    <t>Fourniture et pose de vanne test</t>
  </si>
  <si>
    <t>Fourniture et pose indicateur de passage d'eau Ø80</t>
  </si>
  <si>
    <t>Disconnecteur</t>
  </si>
  <si>
    <t>Raccordements électriques divers</t>
  </si>
  <si>
    <t>Progammation du tableau d'alarme</t>
  </si>
  <si>
    <t>Contrôle de conformité des installations électriques</t>
  </si>
  <si>
    <t>Remise en eau, contrôle et mise en service</t>
  </si>
  <si>
    <t>Mise en place d'un coffret électrique avec disjoncteur et PC</t>
  </si>
  <si>
    <t>TVA 20%</t>
  </si>
  <si>
    <t>Sous total HT LOT 2</t>
  </si>
  <si>
    <t xml:space="preserve">Sous total TTC LOT 2 </t>
  </si>
  <si>
    <t>BATIMENT 007</t>
  </si>
  <si>
    <t>Mise en place d'une protection foudre dans le local</t>
  </si>
  <si>
    <t>Sous total bâtiments 106 et 118</t>
  </si>
  <si>
    <t>INSTALLATION DE RIA OU PIA</t>
  </si>
  <si>
    <t>RACCORDEMENTS PARTICULIERS</t>
  </si>
  <si>
    <t>PROTECTION FOUDRE</t>
  </si>
  <si>
    <t>DDPGF - LOT 2 - Travaux de RIA ou PIA</t>
  </si>
  <si>
    <t>(82) MONTAUBAN – QUARTIER CAPITAINE VERGNES – 9EME RSAM - TRAVAUX DE REMISE AUX NORMES DES INSTALLATIONS CLASSEES POUR L’ENVIRONNEMENT RUBRIQUE 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</si>
</sst>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3" fontId="0" fillId="0" borderId="0" xfId="1" applyFon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2" fillId="2" borderId="0" xfId="0" applyFont="1" applyFill="1" applyAlignment="1">
      <alignment horizontal="center"/>
    </xf>
    <xf numFmtId="3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3" fontId="4" fillId="0" borderId="0" xfId="1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0" fillId="3" borderId="0" xfId="0" applyFill="1" applyAlignment="1">
      <alignment horizontal="center"/>
    </xf>
    <xf numFmtId="43" fontId="0" fillId="3" borderId="0" xfId="1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3" fontId="4" fillId="3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2" fillId="4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5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164" fontId="2" fillId="6" borderId="0" xfId="0" applyNumberFormat="1" applyFont="1" applyFill="1"/>
    <xf numFmtId="164" fontId="0" fillId="6" borderId="0" xfId="0" applyNumberFormat="1" applyFill="1"/>
    <xf numFmtId="0" fontId="5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5" borderId="0" xfId="0" applyFont="1" applyFill="1" applyAlignment="1">
      <alignment horizontal="left"/>
    </xf>
    <xf numFmtId="0" fontId="3" fillId="5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K303"/>
  <sheetViews>
    <sheetView tabSelected="1" view="pageBreakPreview" zoomScale="115" zoomScaleNormal="100" zoomScaleSheetLayoutView="115" workbookViewId="0">
      <selection activeCell="B1" sqref="B1:G1"/>
    </sheetView>
  </sheetViews>
  <sheetFormatPr baseColWidth="10" defaultRowHeight="15" x14ac:dyDescent="0.25"/>
  <cols>
    <col min="1" max="1" width="2.140625" customWidth="1"/>
    <col min="2" max="2" width="6.5703125" style="1" bestFit="1" customWidth="1"/>
    <col min="3" max="3" width="52.85546875" customWidth="1"/>
    <col min="4" max="4" width="7" customWidth="1"/>
    <col min="5" max="5" width="9.85546875" customWidth="1"/>
    <col min="6" max="6" width="12.5703125" customWidth="1"/>
    <col min="7" max="7" width="14.28515625" customWidth="1"/>
    <col min="9" max="9" width="12.85546875" bestFit="1" customWidth="1"/>
    <col min="14" max="14" width="44.85546875" customWidth="1"/>
  </cols>
  <sheetData>
    <row r="1" spans="2:7" ht="33" customHeight="1" x14ac:dyDescent="0.25">
      <c r="B1" s="40" t="s">
        <v>120</v>
      </c>
      <c r="C1" s="40"/>
      <c r="D1" s="40"/>
      <c r="E1" s="40"/>
      <c r="F1" s="40"/>
      <c r="G1" s="40"/>
    </row>
    <row r="2" spans="2:7" ht="15.75" x14ac:dyDescent="0.25">
      <c r="B2" s="38"/>
      <c r="C2" s="38"/>
      <c r="D2" s="38"/>
      <c r="E2" s="38"/>
      <c r="F2" s="38"/>
      <c r="G2" s="38"/>
    </row>
    <row r="3" spans="2:7" ht="15.75" x14ac:dyDescent="0.25">
      <c r="B3" s="38" t="s">
        <v>119</v>
      </c>
      <c r="C3" s="38"/>
      <c r="D3" s="38"/>
      <c r="E3" s="38"/>
      <c r="F3" s="38"/>
      <c r="G3" s="38"/>
    </row>
    <row r="4" spans="2:7" x14ac:dyDescent="0.25">
      <c r="B4" s="39"/>
      <c r="C4" s="39"/>
      <c r="D4" s="39"/>
      <c r="E4" s="39"/>
      <c r="F4" s="39"/>
      <c r="G4" s="39"/>
    </row>
    <row r="5" spans="2:7" x14ac:dyDescent="0.25">
      <c r="B5" s="6" t="s">
        <v>0</v>
      </c>
      <c r="C5" s="6" t="s">
        <v>1</v>
      </c>
      <c r="D5" s="6" t="s">
        <v>2</v>
      </c>
      <c r="E5" s="6" t="s">
        <v>5</v>
      </c>
      <c r="F5" s="6" t="s">
        <v>3</v>
      </c>
      <c r="G5" s="6" t="s">
        <v>4</v>
      </c>
    </row>
    <row r="6" spans="2:7" x14ac:dyDescent="0.25">
      <c r="B6" s="34" t="s">
        <v>113</v>
      </c>
      <c r="C6" s="34"/>
      <c r="D6" s="34"/>
      <c r="E6" s="34"/>
      <c r="F6" s="34"/>
      <c r="G6" s="34"/>
    </row>
    <row r="7" spans="2:7" x14ac:dyDescent="0.25">
      <c r="B7" s="10" t="s">
        <v>18</v>
      </c>
      <c r="C7" s="11" t="s">
        <v>10</v>
      </c>
      <c r="D7" s="10"/>
      <c r="E7" s="10"/>
      <c r="F7" s="10"/>
      <c r="G7" s="10"/>
    </row>
    <row r="8" spans="2:7" x14ac:dyDescent="0.25">
      <c r="B8" s="2">
        <v>101</v>
      </c>
      <c r="C8" t="s">
        <v>15</v>
      </c>
      <c r="D8" s="2" t="s">
        <v>8</v>
      </c>
      <c r="E8" s="2">
        <v>1</v>
      </c>
      <c r="F8" s="3">
        <v>1</v>
      </c>
      <c r="G8" s="4">
        <f t="shared" ref="G8:G15" si="0">F8*E8</f>
        <v>1</v>
      </c>
    </row>
    <row r="9" spans="2:7" x14ac:dyDescent="0.25">
      <c r="B9" s="2">
        <f t="shared" ref="B9:B15" si="1">B8+1</f>
        <v>102</v>
      </c>
      <c r="C9" t="s">
        <v>16</v>
      </c>
      <c r="D9" s="2" t="s">
        <v>8</v>
      </c>
      <c r="E9" s="2">
        <v>1</v>
      </c>
      <c r="F9" s="3">
        <v>1</v>
      </c>
      <c r="G9" s="4">
        <f t="shared" si="0"/>
        <v>1</v>
      </c>
    </row>
    <row r="10" spans="2:7" x14ac:dyDescent="0.25">
      <c r="B10" s="2">
        <f t="shared" si="1"/>
        <v>103</v>
      </c>
      <c r="C10" t="s">
        <v>40</v>
      </c>
      <c r="D10" s="2" t="s">
        <v>8</v>
      </c>
      <c r="E10" s="2">
        <v>1</v>
      </c>
      <c r="F10" s="3">
        <v>1</v>
      </c>
      <c r="G10" s="4">
        <f t="shared" si="0"/>
        <v>1</v>
      </c>
    </row>
    <row r="11" spans="2:7" x14ac:dyDescent="0.25">
      <c r="B11" s="2">
        <f t="shared" si="1"/>
        <v>104</v>
      </c>
      <c r="C11" t="s">
        <v>39</v>
      </c>
      <c r="D11" s="8" t="s">
        <v>8</v>
      </c>
      <c r="E11" s="7">
        <v>1</v>
      </c>
      <c r="F11" s="3">
        <v>1</v>
      </c>
      <c r="G11" s="4">
        <f t="shared" si="0"/>
        <v>1</v>
      </c>
    </row>
    <row r="12" spans="2:7" x14ac:dyDescent="0.25">
      <c r="B12" s="2">
        <f t="shared" si="1"/>
        <v>105</v>
      </c>
      <c r="C12" t="s">
        <v>17</v>
      </c>
      <c r="D12" s="2" t="s">
        <v>8</v>
      </c>
      <c r="E12" s="2">
        <v>1</v>
      </c>
      <c r="F12" s="3">
        <v>1</v>
      </c>
      <c r="G12" s="4">
        <f t="shared" si="0"/>
        <v>1</v>
      </c>
    </row>
    <row r="13" spans="2:7" x14ac:dyDescent="0.25">
      <c r="B13" s="2">
        <f t="shared" si="1"/>
        <v>106</v>
      </c>
      <c r="C13" t="s">
        <v>41</v>
      </c>
      <c r="D13" s="2" t="s">
        <v>8</v>
      </c>
      <c r="E13" s="2">
        <v>1</v>
      </c>
      <c r="F13" s="3">
        <v>1</v>
      </c>
      <c r="G13" s="4">
        <f t="shared" si="0"/>
        <v>1</v>
      </c>
    </row>
    <row r="14" spans="2:7" x14ac:dyDescent="0.25">
      <c r="B14" s="2">
        <f t="shared" si="1"/>
        <v>107</v>
      </c>
      <c r="C14" t="s">
        <v>42</v>
      </c>
      <c r="D14" s="2" t="s">
        <v>8</v>
      </c>
      <c r="E14" s="2">
        <v>1</v>
      </c>
      <c r="F14" s="3">
        <v>1</v>
      </c>
      <c r="G14" s="4">
        <f t="shared" si="0"/>
        <v>1</v>
      </c>
    </row>
    <row r="15" spans="2:7" x14ac:dyDescent="0.25">
      <c r="B15" s="2">
        <f t="shared" si="1"/>
        <v>108</v>
      </c>
      <c r="C15" t="s">
        <v>9</v>
      </c>
      <c r="D15" s="2" t="s">
        <v>8</v>
      </c>
      <c r="E15" s="2">
        <v>1</v>
      </c>
      <c r="F15" s="3">
        <v>1</v>
      </c>
      <c r="G15" s="4">
        <f t="shared" si="0"/>
        <v>1</v>
      </c>
    </row>
    <row r="16" spans="2:7" x14ac:dyDescent="0.25">
      <c r="B16" s="2"/>
      <c r="D16" s="37" t="s">
        <v>12</v>
      </c>
      <c r="E16" s="37"/>
      <c r="F16" s="37"/>
      <c r="G16" s="23">
        <f>SUM(G8:G15)</f>
        <v>8</v>
      </c>
    </row>
    <row r="17" spans="2:7" x14ac:dyDescent="0.25">
      <c r="B17" s="10" t="s">
        <v>11</v>
      </c>
      <c r="C17" s="12" t="s">
        <v>116</v>
      </c>
      <c r="D17" s="13"/>
      <c r="E17" s="16"/>
      <c r="F17" s="14"/>
      <c r="G17" s="15"/>
    </row>
    <row r="18" spans="2:7" x14ac:dyDescent="0.25">
      <c r="B18" s="17"/>
      <c r="C18" s="18" t="s">
        <v>22</v>
      </c>
      <c r="D18" s="19"/>
      <c r="E18" s="19"/>
      <c r="F18" s="19"/>
      <c r="G18" s="19"/>
    </row>
    <row r="19" spans="2:7" x14ac:dyDescent="0.25">
      <c r="B19" s="19" t="s">
        <v>52</v>
      </c>
      <c r="C19" s="20" t="s">
        <v>24</v>
      </c>
      <c r="D19" s="19" t="s">
        <v>7</v>
      </c>
      <c r="E19" s="7">
        <v>1</v>
      </c>
      <c r="F19" s="9">
        <v>1</v>
      </c>
      <c r="G19" s="21">
        <f t="shared" ref="G19:G22" si="2">F19*E19</f>
        <v>1</v>
      </c>
    </row>
    <row r="20" spans="2:7" x14ac:dyDescent="0.25">
      <c r="B20" s="25" t="s">
        <v>53</v>
      </c>
      <c r="C20" s="20" t="s">
        <v>33</v>
      </c>
      <c r="D20" s="19" t="s">
        <v>7</v>
      </c>
      <c r="E20" s="7">
        <v>1</v>
      </c>
      <c r="F20" s="9">
        <v>1</v>
      </c>
      <c r="G20" s="21">
        <f t="shared" si="2"/>
        <v>1</v>
      </c>
    </row>
    <row r="21" spans="2:7" x14ac:dyDescent="0.25">
      <c r="B21" s="25">
        <v>202</v>
      </c>
      <c r="C21" s="20" t="s">
        <v>29</v>
      </c>
      <c r="D21" s="19" t="s">
        <v>19</v>
      </c>
      <c r="E21" s="7">
        <v>1</v>
      </c>
      <c r="F21" s="9">
        <v>1</v>
      </c>
      <c r="G21" s="21">
        <f t="shared" si="2"/>
        <v>1</v>
      </c>
    </row>
    <row r="22" spans="2:7" x14ac:dyDescent="0.25">
      <c r="B22" s="25">
        <v>203</v>
      </c>
      <c r="C22" s="20" t="s">
        <v>28</v>
      </c>
      <c r="D22" s="19" t="s">
        <v>19</v>
      </c>
      <c r="E22" s="7">
        <v>1</v>
      </c>
      <c r="F22" s="9">
        <v>1</v>
      </c>
      <c r="G22" s="21">
        <f t="shared" si="2"/>
        <v>1</v>
      </c>
    </row>
    <row r="23" spans="2:7" x14ac:dyDescent="0.25">
      <c r="B23" s="19" t="s">
        <v>45</v>
      </c>
      <c r="C23" s="20" t="s">
        <v>25</v>
      </c>
      <c r="D23" s="19" t="s">
        <v>6</v>
      </c>
      <c r="E23" s="7">
        <v>1</v>
      </c>
      <c r="F23" s="9">
        <v>1</v>
      </c>
      <c r="G23" s="21">
        <f t="shared" ref="G23:G29" si="3">F23*E23</f>
        <v>1</v>
      </c>
    </row>
    <row r="24" spans="2:7" x14ac:dyDescent="0.25">
      <c r="B24" s="25" t="s">
        <v>54</v>
      </c>
      <c r="C24" s="20" t="s">
        <v>26</v>
      </c>
      <c r="D24" s="19" t="s">
        <v>6</v>
      </c>
      <c r="E24" s="7">
        <v>1</v>
      </c>
      <c r="F24" s="9">
        <v>1</v>
      </c>
      <c r="G24" s="21">
        <f t="shared" si="3"/>
        <v>1</v>
      </c>
    </row>
    <row r="25" spans="2:7" x14ac:dyDescent="0.25">
      <c r="B25" s="25" t="s">
        <v>55</v>
      </c>
      <c r="C25" s="20" t="s">
        <v>27</v>
      </c>
      <c r="D25" s="19" t="s">
        <v>6</v>
      </c>
      <c r="E25" s="7">
        <v>1</v>
      </c>
      <c r="F25" s="9">
        <v>1</v>
      </c>
      <c r="G25" s="21">
        <f t="shared" si="3"/>
        <v>1</v>
      </c>
    </row>
    <row r="26" spans="2:7" x14ac:dyDescent="0.25">
      <c r="B26" s="25">
        <v>207</v>
      </c>
      <c r="C26" s="20" t="s">
        <v>32</v>
      </c>
      <c r="D26" s="19" t="s">
        <v>7</v>
      </c>
      <c r="E26" s="7">
        <v>1</v>
      </c>
      <c r="F26" s="9">
        <v>1</v>
      </c>
      <c r="G26" s="21">
        <f t="shared" si="3"/>
        <v>1</v>
      </c>
    </row>
    <row r="27" spans="2:7" x14ac:dyDescent="0.25">
      <c r="B27" s="25">
        <f>B26+1</f>
        <v>208</v>
      </c>
      <c r="C27" s="20" t="s">
        <v>31</v>
      </c>
      <c r="D27" s="19" t="s">
        <v>8</v>
      </c>
      <c r="E27" s="7">
        <v>1</v>
      </c>
      <c r="F27" s="9">
        <v>1</v>
      </c>
      <c r="G27" s="21">
        <f t="shared" si="3"/>
        <v>1</v>
      </c>
    </row>
    <row r="28" spans="2:7" x14ac:dyDescent="0.25">
      <c r="B28" s="25">
        <f t="shared" ref="B28:B29" si="4">B27+1</f>
        <v>209</v>
      </c>
      <c r="C28" s="20" t="s">
        <v>30</v>
      </c>
      <c r="D28" s="19" t="s">
        <v>7</v>
      </c>
      <c r="E28" s="7">
        <v>1</v>
      </c>
      <c r="F28" s="9">
        <v>1</v>
      </c>
      <c r="G28" s="21">
        <f t="shared" si="3"/>
        <v>1</v>
      </c>
    </row>
    <row r="29" spans="2:7" x14ac:dyDescent="0.25">
      <c r="B29" s="25">
        <f t="shared" si="4"/>
        <v>210</v>
      </c>
      <c r="C29" s="20" t="s">
        <v>74</v>
      </c>
      <c r="D29" s="25" t="s">
        <v>8</v>
      </c>
      <c r="E29" s="7">
        <v>1</v>
      </c>
      <c r="F29" s="9">
        <v>1</v>
      </c>
      <c r="G29" s="21">
        <f t="shared" si="3"/>
        <v>1</v>
      </c>
    </row>
    <row r="30" spans="2:7" x14ac:dyDescent="0.25">
      <c r="B30" s="19"/>
      <c r="C30" s="20"/>
      <c r="D30" s="36" t="s">
        <v>14</v>
      </c>
      <c r="E30" s="36"/>
      <c r="F30" s="36"/>
      <c r="G30" s="22">
        <f>SUM(G19:G29)</f>
        <v>11</v>
      </c>
    </row>
    <row r="31" spans="2:7" x14ac:dyDescent="0.25">
      <c r="B31" s="17"/>
      <c r="C31" s="18" t="s">
        <v>80</v>
      </c>
      <c r="D31" s="19"/>
      <c r="E31" s="7"/>
      <c r="F31" s="9"/>
      <c r="G31" s="21"/>
    </row>
    <row r="32" spans="2:7" x14ac:dyDescent="0.25">
      <c r="B32" s="19" t="s">
        <v>79</v>
      </c>
      <c r="C32" s="20" t="s">
        <v>35</v>
      </c>
      <c r="D32" s="19" t="s">
        <v>7</v>
      </c>
      <c r="E32" s="7">
        <v>1</v>
      </c>
      <c r="F32" s="9">
        <v>1</v>
      </c>
      <c r="G32" s="21">
        <f>F32*E32</f>
        <v>1</v>
      </c>
    </row>
    <row r="33" spans="2:11" x14ac:dyDescent="0.25">
      <c r="B33" s="19">
        <v>222</v>
      </c>
      <c r="C33" s="20" t="s">
        <v>34</v>
      </c>
      <c r="D33" s="19" t="s">
        <v>7</v>
      </c>
      <c r="E33" s="7">
        <v>1</v>
      </c>
      <c r="F33" s="9">
        <v>1</v>
      </c>
      <c r="G33" s="21">
        <f t="shared" ref="G33:G37" si="5">F33*E33</f>
        <v>1</v>
      </c>
    </row>
    <row r="34" spans="2:11" x14ac:dyDescent="0.25">
      <c r="B34" s="25">
        <f t="shared" ref="B34:B37" si="6">B33+1</f>
        <v>223</v>
      </c>
      <c r="C34" s="20" t="s">
        <v>76</v>
      </c>
      <c r="D34" s="19" t="s">
        <v>7</v>
      </c>
      <c r="E34" s="7">
        <v>1</v>
      </c>
      <c r="F34" s="9">
        <v>1</v>
      </c>
      <c r="G34" s="21">
        <f t="shared" si="5"/>
        <v>1</v>
      </c>
    </row>
    <row r="35" spans="2:11" x14ac:dyDescent="0.25">
      <c r="B35" s="25">
        <f t="shared" si="6"/>
        <v>224</v>
      </c>
      <c r="C35" s="20" t="s">
        <v>36</v>
      </c>
      <c r="D35" s="19" t="s">
        <v>7</v>
      </c>
      <c r="E35" s="7">
        <v>1</v>
      </c>
      <c r="F35" s="9">
        <v>1</v>
      </c>
      <c r="G35" s="21">
        <f t="shared" si="5"/>
        <v>1</v>
      </c>
    </row>
    <row r="36" spans="2:11" x14ac:dyDescent="0.25">
      <c r="B36" s="25">
        <f t="shared" si="6"/>
        <v>225</v>
      </c>
      <c r="C36" s="20" t="s">
        <v>37</v>
      </c>
      <c r="D36" s="19" t="s">
        <v>7</v>
      </c>
      <c r="E36" s="7">
        <v>1</v>
      </c>
      <c r="F36" s="9">
        <v>1</v>
      </c>
      <c r="G36" s="21">
        <f t="shared" si="5"/>
        <v>1</v>
      </c>
    </row>
    <row r="37" spans="2:11" x14ac:dyDescent="0.25">
      <c r="B37" s="25">
        <f t="shared" si="6"/>
        <v>226</v>
      </c>
      <c r="C37" s="20" t="s">
        <v>38</v>
      </c>
      <c r="D37" s="19" t="s">
        <v>7</v>
      </c>
      <c r="E37" s="7">
        <v>1</v>
      </c>
      <c r="F37" s="9">
        <v>1</v>
      </c>
      <c r="G37" s="21">
        <f t="shared" si="5"/>
        <v>1</v>
      </c>
    </row>
    <row r="38" spans="2:11" x14ac:dyDescent="0.25">
      <c r="B38" s="19"/>
      <c r="C38" s="20"/>
      <c r="D38" s="36" t="s">
        <v>14</v>
      </c>
      <c r="E38" s="36"/>
      <c r="F38" s="36"/>
      <c r="G38" s="22">
        <f>SUM(G32:G37)</f>
        <v>6</v>
      </c>
    </row>
    <row r="39" spans="2:11" x14ac:dyDescent="0.25">
      <c r="B39" s="2"/>
      <c r="D39" s="37" t="s">
        <v>13</v>
      </c>
      <c r="E39" s="37"/>
      <c r="F39" s="37"/>
      <c r="G39" s="23">
        <f>G38+G30</f>
        <v>17</v>
      </c>
    </row>
    <row r="40" spans="2:11" x14ac:dyDescent="0.25">
      <c r="D40" s="35" t="s">
        <v>43</v>
      </c>
      <c r="E40" s="35"/>
      <c r="F40" s="35"/>
      <c r="G40" s="27">
        <f>G39+G16</f>
        <v>25</v>
      </c>
      <c r="K40" s="5"/>
    </row>
    <row r="41" spans="2:11" x14ac:dyDescent="0.25">
      <c r="B41" s="24"/>
      <c r="K41" s="5"/>
    </row>
    <row r="42" spans="2:11" x14ac:dyDescent="0.25">
      <c r="B42" s="24"/>
      <c r="K42" s="5"/>
    </row>
    <row r="43" spans="2:11" x14ac:dyDescent="0.25">
      <c r="B43" s="24"/>
      <c r="K43" s="5"/>
    </row>
    <row r="44" spans="2:11" x14ac:dyDescent="0.25">
      <c r="B44" s="24"/>
      <c r="K44" s="5"/>
    </row>
    <row r="45" spans="2:11" x14ac:dyDescent="0.25">
      <c r="B45" s="24"/>
      <c r="K45" s="5"/>
    </row>
    <row r="46" spans="2:11" x14ac:dyDescent="0.25">
      <c r="B46" s="24"/>
      <c r="K46" s="5"/>
    </row>
    <row r="47" spans="2:11" x14ac:dyDescent="0.25">
      <c r="B47" s="24"/>
      <c r="K47" s="5"/>
    </row>
    <row r="48" spans="2:11" x14ac:dyDescent="0.25">
      <c r="B48" s="24"/>
      <c r="K48" s="5"/>
    </row>
    <row r="49" spans="2:11" x14ac:dyDescent="0.25">
      <c r="B49" s="24"/>
      <c r="K49" s="5"/>
    </row>
    <row r="50" spans="2:11" x14ac:dyDescent="0.25">
      <c r="B50" s="24"/>
      <c r="K50" s="5"/>
    </row>
    <row r="51" spans="2:11" x14ac:dyDescent="0.25">
      <c r="B51" s="24"/>
      <c r="K51" s="5"/>
    </row>
    <row r="52" spans="2:11" x14ac:dyDescent="0.25">
      <c r="B52" s="24"/>
      <c r="K52" s="5"/>
    </row>
    <row r="53" spans="2:11" x14ac:dyDescent="0.25">
      <c r="B53" s="24"/>
      <c r="K53" s="5"/>
    </row>
    <row r="54" spans="2:11" x14ac:dyDescent="0.25">
      <c r="B54" s="24"/>
      <c r="K54" s="5"/>
    </row>
    <row r="55" spans="2:11" x14ac:dyDescent="0.25">
      <c r="B55" s="24"/>
      <c r="K55" s="5"/>
    </row>
    <row r="56" spans="2:11" x14ac:dyDescent="0.25">
      <c r="B56" s="24"/>
      <c r="K56" s="5"/>
    </row>
    <row r="57" spans="2:11" x14ac:dyDescent="0.25">
      <c r="B57" s="24"/>
      <c r="K57" s="5"/>
    </row>
    <row r="58" spans="2:11" x14ac:dyDescent="0.25">
      <c r="B58" s="24"/>
      <c r="K58" s="5"/>
    </row>
    <row r="59" spans="2:11" x14ac:dyDescent="0.25">
      <c r="B59" s="24"/>
      <c r="K59" s="5"/>
    </row>
    <row r="60" spans="2:11" x14ac:dyDescent="0.25">
      <c r="B60" s="6" t="s">
        <v>0</v>
      </c>
      <c r="C60" s="6" t="s">
        <v>1</v>
      </c>
      <c r="D60" s="6" t="s">
        <v>2</v>
      </c>
      <c r="E60" s="6" t="s">
        <v>5</v>
      </c>
      <c r="F60" s="6" t="s">
        <v>3</v>
      </c>
      <c r="G60" s="6" t="s">
        <v>4</v>
      </c>
      <c r="K60" s="5"/>
    </row>
    <row r="61" spans="2:11" x14ac:dyDescent="0.25">
      <c r="B61" s="34" t="s">
        <v>23</v>
      </c>
      <c r="C61" s="34"/>
      <c r="D61" s="34"/>
      <c r="E61" s="34"/>
      <c r="F61" s="34"/>
      <c r="G61" s="34"/>
      <c r="K61" s="5"/>
    </row>
    <row r="62" spans="2:11" x14ac:dyDescent="0.25">
      <c r="B62" s="10" t="s">
        <v>18</v>
      </c>
      <c r="C62" s="11" t="s">
        <v>10</v>
      </c>
      <c r="D62" s="10"/>
      <c r="E62" s="10"/>
      <c r="F62" s="10"/>
      <c r="G62" s="10"/>
      <c r="K62" s="5"/>
    </row>
    <row r="63" spans="2:11" x14ac:dyDescent="0.25">
      <c r="B63" s="2">
        <v>101</v>
      </c>
      <c r="C63" t="s">
        <v>15</v>
      </c>
      <c r="D63" s="2" t="s">
        <v>8</v>
      </c>
      <c r="E63" s="2">
        <v>1</v>
      </c>
      <c r="F63" s="3">
        <v>1</v>
      </c>
      <c r="G63" s="4">
        <f t="shared" ref="G63:G70" si="7">F63*E63</f>
        <v>1</v>
      </c>
      <c r="K63" s="5"/>
    </row>
    <row r="64" spans="2:11" x14ac:dyDescent="0.25">
      <c r="B64" s="2">
        <f t="shared" ref="B64:B70" si="8">B63+1</f>
        <v>102</v>
      </c>
      <c r="C64" t="s">
        <v>16</v>
      </c>
      <c r="D64" s="2" t="s">
        <v>8</v>
      </c>
      <c r="E64" s="2">
        <v>1</v>
      </c>
      <c r="F64" s="3">
        <v>1</v>
      </c>
      <c r="G64" s="4">
        <f t="shared" si="7"/>
        <v>1</v>
      </c>
      <c r="K64" s="5"/>
    </row>
    <row r="65" spans="2:11" x14ac:dyDescent="0.25">
      <c r="B65" s="2">
        <f t="shared" si="8"/>
        <v>103</v>
      </c>
      <c r="C65" t="s">
        <v>40</v>
      </c>
      <c r="D65" s="2" t="s">
        <v>8</v>
      </c>
      <c r="E65" s="2">
        <v>1</v>
      </c>
      <c r="F65" s="3">
        <v>1</v>
      </c>
      <c r="G65" s="4">
        <f t="shared" si="7"/>
        <v>1</v>
      </c>
      <c r="K65" s="5"/>
    </row>
    <row r="66" spans="2:11" x14ac:dyDescent="0.25">
      <c r="B66" s="2">
        <f t="shared" si="8"/>
        <v>104</v>
      </c>
      <c r="C66" t="s">
        <v>39</v>
      </c>
      <c r="D66" s="8" t="s">
        <v>8</v>
      </c>
      <c r="E66" s="7">
        <v>1</v>
      </c>
      <c r="F66" s="3">
        <v>1</v>
      </c>
      <c r="G66" s="4">
        <f t="shared" si="7"/>
        <v>1</v>
      </c>
      <c r="K66" s="5"/>
    </row>
    <row r="67" spans="2:11" x14ac:dyDescent="0.25">
      <c r="B67" s="2">
        <f t="shared" si="8"/>
        <v>105</v>
      </c>
      <c r="C67" t="s">
        <v>17</v>
      </c>
      <c r="D67" s="2" t="s">
        <v>8</v>
      </c>
      <c r="E67" s="2">
        <v>1</v>
      </c>
      <c r="F67" s="3">
        <v>1</v>
      </c>
      <c r="G67" s="4">
        <f t="shared" si="7"/>
        <v>1</v>
      </c>
      <c r="K67" s="5"/>
    </row>
    <row r="68" spans="2:11" x14ac:dyDescent="0.25">
      <c r="B68" s="2">
        <f t="shared" si="8"/>
        <v>106</v>
      </c>
      <c r="C68" t="s">
        <v>41</v>
      </c>
      <c r="D68" s="2" t="s">
        <v>8</v>
      </c>
      <c r="E68" s="2">
        <v>1</v>
      </c>
      <c r="F68" s="3">
        <v>1</v>
      </c>
      <c r="G68" s="4">
        <f t="shared" si="7"/>
        <v>1</v>
      </c>
      <c r="K68" s="5"/>
    </row>
    <row r="69" spans="2:11" x14ac:dyDescent="0.25">
      <c r="B69" s="2">
        <f t="shared" si="8"/>
        <v>107</v>
      </c>
      <c r="C69" t="s">
        <v>42</v>
      </c>
      <c r="D69" s="2" t="s">
        <v>8</v>
      </c>
      <c r="E69" s="2">
        <v>1</v>
      </c>
      <c r="F69" s="3">
        <v>1</v>
      </c>
      <c r="G69" s="4">
        <f t="shared" si="7"/>
        <v>1</v>
      </c>
      <c r="K69" s="5"/>
    </row>
    <row r="70" spans="2:11" x14ac:dyDescent="0.25">
      <c r="B70" s="2">
        <f t="shared" si="8"/>
        <v>108</v>
      </c>
      <c r="C70" t="s">
        <v>9</v>
      </c>
      <c r="D70" s="2" t="s">
        <v>8</v>
      </c>
      <c r="E70" s="2">
        <v>1</v>
      </c>
      <c r="F70" s="3">
        <v>1</v>
      </c>
      <c r="G70" s="4">
        <f t="shared" si="7"/>
        <v>1</v>
      </c>
      <c r="K70" s="5"/>
    </row>
    <row r="71" spans="2:11" x14ac:dyDescent="0.25">
      <c r="B71" s="2"/>
      <c r="D71" s="37" t="s">
        <v>12</v>
      </c>
      <c r="E71" s="37"/>
      <c r="F71" s="37"/>
      <c r="G71" s="23">
        <f>SUM(G63:G70)</f>
        <v>8</v>
      </c>
      <c r="K71" s="5"/>
    </row>
    <row r="72" spans="2:11" x14ac:dyDescent="0.25">
      <c r="B72" s="10" t="s">
        <v>11</v>
      </c>
      <c r="C72" s="12" t="s">
        <v>116</v>
      </c>
      <c r="D72" s="13"/>
      <c r="E72" s="16"/>
      <c r="F72" s="14"/>
      <c r="G72" s="15"/>
      <c r="K72" s="5"/>
    </row>
    <row r="73" spans="2:11" x14ac:dyDescent="0.25">
      <c r="B73" s="17"/>
      <c r="C73" s="18" t="s">
        <v>22</v>
      </c>
      <c r="D73" s="25"/>
      <c r="E73" s="25"/>
      <c r="F73" s="25"/>
      <c r="G73" s="25"/>
      <c r="K73" s="5"/>
    </row>
    <row r="74" spans="2:11" x14ac:dyDescent="0.25">
      <c r="B74" s="25" t="s">
        <v>52</v>
      </c>
      <c r="C74" s="20" t="s">
        <v>24</v>
      </c>
      <c r="D74" s="25" t="s">
        <v>7</v>
      </c>
      <c r="E74" s="7">
        <v>1</v>
      </c>
      <c r="F74" s="9">
        <v>1</v>
      </c>
      <c r="G74" s="21">
        <f t="shared" ref="G74:G78" si="9">F74*E74</f>
        <v>1</v>
      </c>
      <c r="K74" s="5"/>
    </row>
    <row r="75" spans="2:11" x14ac:dyDescent="0.25">
      <c r="B75" s="25" t="s">
        <v>53</v>
      </c>
      <c r="C75" s="20" t="s">
        <v>33</v>
      </c>
      <c r="D75" s="25" t="s">
        <v>7</v>
      </c>
      <c r="E75" s="7">
        <v>1</v>
      </c>
      <c r="F75" s="9">
        <v>1</v>
      </c>
      <c r="G75" s="21">
        <f t="shared" si="9"/>
        <v>1</v>
      </c>
      <c r="K75" s="5"/>
    </row>
    <row r="76" spans="2:11" x14ac:dyDescent="0.25">
      <c r="B76" s="25">
        <v>202</v>
      </c>
      <c r="C76" s="20" t="s">
        <v>29</v>
      </c>
      <c r="D76" s="25" t="s">
        <v>19</v>
      </c>
      <c r="E76" s="7">
        <v>1</v>
      </c>
      <c r="F76" s="9">
        <v>1</v>
      </c>
      <c r="G76" s="21">
        <f t="shared" si="9"/>
        <v>1</v>
      </c>
      <c r="K76" s="5"/>
    </row>
    <row r="77" spans="2:11" x14ac:dyDescent="0.25">
      <c r="B77" s="25">
        <v>203</v>
      </c>
      <c r="C77" s="20" t="s">
        <v>28</v>
      </c>
      <c r="D77" s="25" t="s">
        <v>19</v>
      </c>
      <c r="E77" s="7">
        <v>1</v>
      </c>
      <c r="F77" s="9">
        <v>1</v>
      </c>
      <c r="G77" s="21">
        <f t="shared" si="9"/>
        <v>1</v>
      </c>
      <c r="K77" s="5"/>
    </row>
    <row r="78" spans="2:11" x14ac:dyDescent="0.25">
      <c r="B78" s="25" t="s">
        <v>45</v>
      </c>
      <c r="C78" s="20" t="s">
        <v>25</v>
      </c>
      <c r="D78" s="25" t="s">
        <v>6</v>
      </c>
      <c r="E78" s="7">
        <v>1</v>
      </c>
      <c r="F78" s="9">
        <v>1</v>
      </c>
      <c r="G78" s="21">
        <f t="shared" si="9"/>
        <v>1</v>
      </c>
      <c r="K78" s="5"/>
    </row>
    <row r="79" spans="2:11" x14ac:dyDescent="0.25">
      <c r="B79" s="25" t="s">
        <v>46</v>
      </c>
      <c r="C79" s="20" t="s">
        <v>47</v>
      </c>
      <c r="D79" s="25" t="s">
        <v>6</v>
      </c>
      <c r="E79" s="7">
        <v>1</v>
      </c>
      <c r="F79" s="9">
        <v>1</v>
      </c>
      <c r="G79" s="21">
        <f t="shared" ref="G79:G86" si="10">F79*E79</f>
        <v>1</v>
      </c>
      <c r="K79" s="5"/>
    </row>
    <row r="80" spans="2:11" x14ac:dyDescent="0.25">
      <c r="B80" s="25" t="s">
        <v>54</v>
      </c>
      <c r="C80" s="20" t="s">
        <v>26</v>
      </c>
      <c r="D80" s="25" t="s">
        <v>6</v>
      </c>
      <c r="E80" s="7">
        <v>1</v>
      </c>
      <c r="F80" s="9">
        <v>1</v>
      </c>
      <c r="G80" s="21">
        <f t="shared" si="10"/>
        <v>1</v>
      </c>
      <c r="K80" s="5"/>
    </row>
    <row r="81" spans="2:11" x14ac:dyDescent="0.25">
      <c r="B81" s="25" t="s">
        <v>56</v>
      </c>
      <c r="C81" s="20" t="s">
        <v>48</v>
      </c>
      <c r="D81" s="25" t="s">
        <v>6</v>
      </c>
      <c r="E81" s="7">
        <v>1</v>
      </c>
      <c r="F81" s="9">
        <v>1</v>
      </c>
      <c r="G81" s="21">
        <f t="shared" si="10"/>
        <v>1</v>
      </c>
      <c r="K81" s="5"/>
    </row>
    <row r="82" spans="2:11" x14ac:dyDescent="0.25">
      <c r="B82" s="25" t="s">
        <v>55</v>
      </c>
      <c r="C82" s="20" t="s">
        <v>27</v>
      </c>
      <c r="D82" s="25" t="s">
        <v>6</v>
      </c>
      <c r="E82" s="7">
        <v>1</v>
      </c>
      <c r="F82" s="9">
        <v>1</v>
      </c>
      <c r="G82" s="21">
        <f t="shared" si="10"/>
        <v>1</v>
      </c>
      <c r="K82" s="5"/>
    </row>
    <row r="83" spans="2:11" x14ac:dyDescent="0.25">
      <c r="B83" s="25" t="s">
        <v>57</v>
      </c>
      <c r="C83" s="20" t="s">
        <v>49</v>
      </c>
      <c r="D83" s="25" t="s">
        <v>6</v>
      </c>
      <c r="E83" s="7">
        <v>1</v>
      </c>
      <c r="F83" s="9">
        <v>1</v>
      </c>
      <c r="G83" s="21">
        <f t="shared" si="10"/>
        <v>1</v>
      </c>
      <c r="K83" s="5"/>
    </row>
    <row r="84" spans="2:11" x14ac:dyDescent="0.25">
      <c r="B84" s="25">
        <v>207</v>
      </c>
      <c r="C84" s="20" t="s">
        <v>32</v>
      </c>
      <c r="D84" s="25" t="s">
        <v>7</v>
      </c>
      <c r="E84" s="7">
        <v>1</v>
      </c>
      <c r="F84" s="9">
        <v>1</v>
      </c>
      <c r="G84" s="21">
        <f t="shared" si="10"/>
        <v>1</v>
      </c>
      <c r="K84" s="5"/>
    </row>
    <row r="85" spans="2:11" x14ac:dyDescent="0.25">
      <c r="B85" s="25">
        <v>208</v>
      </c>
      <c r="C85" s="20" t="s">
        <v>31</v>
      </c>
      <c r="D85" s="25" t="s">
        <v>8</v>
      </c>
      <c r="E85" s="7">
        <v>1</v>
      </c>
      <c r="F85" s="9">
        <v>1</v>
      </c>
      <c r="G85" s="21">
        <f t="shared" si="10"/>
        <v>1</v>
      </c>
      <c r="K85" s="5"/>
    </row>
    <row r="86" spans="2:11" x14ac:dyDescent="0.25">
      <c r="B86" s="25">
        <v>210</v>
      </c>
      <c r="C86" s="20" t="s">
        <v>74</v>
      </c>
      <c r="D86" s="25" t="s">
        <v>73</v>
      </c>
      <c r="E86" s="7">
        <v>1</v>
      </c>
      <c r="F86" s="9">
        <v>1</v>
      </c>
      <c r="G86" s="21">
        <f t="shared" si="10"/>
        <v>1</v>
      </c>
      <c r="K86" s="5"/>
    </row>
    <row r="87" spans="2:11" x14ac:dyDescent="0.25">
      <c r="B87" s="25"/>
      <c r="C87" s="20"/>
      <c r="D87" s="36" t="s">
        <v>14</v>
      </c>
      <c r="E87" s="36"/>
      <c r="F87" s="36"/>
      <c r="G87" s="22">
        <f>SUM(G74:G86)</f>
        <v>13</v>
      </c>
      <c r="K87" s="5"/>
    </row>
    <row r="88" spans="2:11" x14ac:dyDescent="0.25">
      <c r="B88" s="17"/>
      <c r="C88" s="18" t="s">
        <v>80</v>
      </c>
      <c r="D88" s="25"/>
      <c r="E88" s="7"/>
      <c r="F88" s="9"/>
      <c r="G88" s="21"/>
      <c r="K88" s="5"/>
    </row>
    <row r="89" spans="2:11" x14ac:dyDescent="0.25">
      <c r="B89" s="25" t="s">
        <v>79</v>
      </c>
      <c r="C89" s="20" t="s">
        <v>35</v>
      </c>
      <c r="D89" s="25" t="s">
        <v>7</v>
      </c>
      <c r="E89" s="7">
        <v>1</v>
      </c>
      <c r="F89" s="9">
        <v>1</v>
      </c>
      <c r="G89" s="21">
        <f>F89*E89</f>
        <v>1</v>
      </c>
      <c r="K89" s="5"/>
    </row>
    <row r="90" spans="2:11" x14ac:dyDescent="0.25">
      <c r="B90" s="25">
        <v>223</v>
      </c>
      <c r="C90" s="20" t="s">
        <v>76</v>
      </c>
      <c r="D90" s="25" t="s">
        <v>7</v>
      </c>
      <c r="E90" s="7">
        <v>1</v>
      </c>
      <c r="F90" s="9">
        <v>1</v>
      </c>
      <c r="G90" s="21">
        <f t="shared" ref="G90:G93" si="11">F90*E90</f>
        <v>1</v>
      </c>
      <c r="K90" s="5"/>
    </row>
    <row r="91" spans="2:11" x14ac:dyDescent="0.25">
      <c r="B91" s="25">
        <f t="shared" ref="B91:B93" si="12">B90+1</f>
        <v>224</v>
      </c>
      <c r="C91" s="20" t="s">
        <v>36</v>
      </c>
      <c r="D91" s="25" t="s">
        <v>7</v>
      </c>
      <c r="E91" s="7">
        <v>1</v>
      </c>
      <c r="F91" s="9">
        <v>1</v>
      </c>
      <c r="G91" s="21">
        <f t="shared" si="11"/>
        <v>1</v>
      </c>
      <c r="K91" s="5"/>
    </row>
    <row r="92" spans="2:11" x14ac:dyDescent="0.25">
      <c r="B92" s="25">
        <f t="shared" si="12"/>
        <v>225</v>
      </c>
      <c r="C92" s="20" t="s">
        <v>37</v>
      </c>
      <c r="D92" s="25" t="s">
        <v>7</v>
      </c>
      <c r="E92" s="7">
        <v>1</v>
      </c>
      <c r="F92" s="9">
        <v>1</v>
      </c>
      <c r="G92" s="21">
        <f t="shared" si="11"/>
        <v>1</v>
      </c>
      <c r="K92" s="5"/>
    </row>
    <row r="93" spans="2:11" x14ac:dyDescent="0.25">
      <c r="B93" s="25">
        <f t="shared" si="12"/>
        <v>226</v>
      </c>
      <c r="C93" s="20" t="s">
        <v>38</v>
      </c>
      <c r="D93" s="25" t="s">
        <v>7</v>
      </c>
      <c r="E93" s="7">
        <v>1</v>
      </c>
      <c r="F93" s="9">
        <v>1</v>
      </c>
      <c r="G93" s="21">
        <f t="shared" si="11"/>
        <v>1</v>
      </c>
      <c r="K93" s="5"/>
    </row>
    <row r="94" spans="2:11" x14ac:dyDescent="0.25">
      <c r="B94" s="25"/>
      <c r="C94" s="20"/>
      <c r="D94" s="36" t="s">
        <v>14</v>
      </c>
      <c r="E94" s="36"/>
      <c r="F94" s="36"/>
      <c r="G94" s="22">
        <f>SUM(G89:G93)</f>
        <v>5</v>
      </c>
      <c r="K94" s="5"/>
    </row>
    <row r="95" spans="2:11" x14ac:dyDescent="0.25">
      <c r="B95" s="2"/>
      <c r="D95" s="37" t="s">
        <v>13</v>
      </c>
      <c r="E95" s="37"/>
      <c r="F95" s="37"/>
      <c r="G95" s="23">
        <f>G94+G87</f>
        <v>18</v>
      </c>
      <c r="K95" s="5"/>
    </row>
    <row r="96" spans="2:11" x14ac:dyDescent="0.25">
      <c r="B96" s="24"/>
      <c r="D96" s="35" t="s">
        <v>50</v>
      </c>
      <c r="E96" s="35"/>
      <c r="F96" s="35"/>
      <c r="G96" s="27">
        <f>G95+G71</f>
        <v>26</v>
      </c>
      <c r="K96" s="5"/>
    </row>
    <row r="97" spans="2:11" x14ac:dyDescent="0.25">
      <c r="B97" s="24"/>
      <c r="K97" s="5"/>
    </row>
    <row r="98" spans="2:11" x14ac:dyDescent="0.25">
      <c r="B98" s="24"/>
      <c r="K98" s="5"/>
    </row>
    <row r="99" spans="2:11" x14ac:dyDescent="0.25">
      <c r="B99" s="24"/>
      <c r="K99" s="5"/>
    </row>
    <row r="100" spans="2:11" x14ac:dyDescent="0.25">
      <c r="B100" s="24"/>
      <c r="K100" s="5"/>
    </row>
    <row r="101" spans="2:11" x14ac:dyDescent="0.25">
      <c r="B101" s="24"/>
      <c r="K101" s="5"/>
    </row>
    <row r="102" spans="2:11" x14ac:dyDescent="0.25">
      <c r="B102" s="24"/>
      <c r="K102" s="5"/>
    </row>
    <row r="103" spans="2:11" x14ac:dyDescent="0.25">
      <c r="B103" s="24"/>
      <c r="K103" s="5"/>
    </row>
    <row r="104" spans="2:11" x14ac:dyDescent="0.25">
      <c r="B104" s="24"/>
      <c r="K104" s="5"/>
    </row>
    <row r="105" spans="2:11" x14ac:dyDescent="0.25">
      <c r="B105" s="24"/>
      <c r="K105" s="5"/>
    </row>
    <row r="106" spans="2:11" x14ac:dyDescent="0.25">
      <c r="B106" s="24"/>
      <c r="K106" s="5"/>
    </row>
    <row r="107" spans="2:11" x14ac:dyDescent="0.25">
      <c r="B107" s="24"/>
      <c r="K107" s="5"/>
    </row>
    <row r="108" spans="2:11" x14ac:dyDescent="0.25">
      <c r="B108" s="24"/>
      <c r="K108" s="5"/>
    </row>
    <row r="109" spans="2:11" x14ac:dyDescent="0.25">
      <c r="B109" s="24"/>
      <c r="K109" s="5"/>
    </row>
    <row r="110" spans="2:11" x14ac:dyDescent="0.25">
      <c r="B110" s="24"/>
      <c r="K110" s="5"/>
    </row>
    <row r="111" spans="2:11" x14ac:dyDescent="0.25">
      <c r="B111" s="24"/>
      <c r="K111" s="5"/>
    </row>
    <row r="112" spans="2:11" x14ac:dyDescent="0.25">
      <c r="B112" s="24"/>
      <c r="K112" s="5"/>
    </row>
    <row r="113" spans="2:11" x14ac:dyDescent="0.25">
      <c r="B113" s="24"/>
      <c r="K113" s="5"/>
    </row>
    <row r="114" spans="2:11" x14ac:dyDescent="0.25">
      <c r="B114" s="24"/>
      <c r="K114" s="5"/>
    </row>
    <row r="115" spans="2:11" x14ac:dyDescent="0.25">
      <c r="B115" s="24"/>
      <c r="K115" s="5"/>
    </row>
    <row r="116" spans="2:11" x14ac:dyDescent="0.25">
      <c r="B116" s="24"/>
      <c r="K116" s="5"/>
    </row>
    <row r="117" spans="2:11" x14ac:dyDescent="0.25">
      <c r="B117" s="6" t="s">
        <v>0</v>
      </c>
      <c r="C117" s="6" t="s">
        <v>1</v>
      </c>
      <c r="D117" s="6" t="s">
        <v>2</v>
      </c>
      <c r="E117" s="6" t="s">
        <v>5</v>
      </c>
      <c r="F117" s="6" t="s">
        <v>3</v>
      </c>
      <c r="G117" s="6" t="s">
        <v>4</v>
      </c>
      <c r="K117" s="5"/>
    </row>
    <row r="118" spans="2:11" x14ac:dyDescent="0.25">
      <c r="B118" s="34" t="s">
        <v>44</v>
      </c>
      <c r="C118" s="34"/>
      <c r="D118" s="34"/>
      <c r="E118" s="34"/>
      <c r="F118" s="34"/>
      <c r="G118" s="34"/>
      <c r="K118" s="5"/>
    </row>
    <row r="119" spans="2:11" x14ac:dyDescent="0.25">
      <c r="B119" s="10" t="s">
        <v>18</v>
      </c>
      <c r="C119" s="11" t="s">
        <v>10</v>
      </c>
      <c r="D119" s="10"/>
      <c r="E119" s="10"/>
      <c r="F119" s="10"/>
      <c r="G119" s="10"/>
      <c r="K119" s="5"/>
    </row>
    <row r="120" spans="2:11" x14ac:dyDescent="0.25">
      <c r="B120" s="2">
        <v>101</v>
      </c>
      <c r="C120" t="s">
        <v>15</v>
      </c>
      <c r="D120" s="2" t="s">
        <v>8</v>
      </c>
      <c r="E120" s="2">
        <v>1</v>
      </c>
      <c r="F120" s="3">
        <v>1</v>
      </c>
      <c r="G120" s="4">
        <f t="shared" ref="G120:G127" si="13">F120*E120</f>
        <v>1</v>
      </c>
      <c r="K120" s="5"/>
    </row>
    <row r="121" spans="2:11" x14ac:dyDescent="0.25">
      <c r="B121" s="2">
        <f t="shared" ref="B121:B127" si="14">B120+1</f>
        <v>102</v>
      </c>
      <c r="C121" t="s">
        <v>16</v>
      </c>
      <c r="D121" s="2" t="s">
        <v>8</v>
      </c>
      <c r="E121" s="2">
        <v>1</v>
      </c>
      <c r="F121" s="3">
        <v>1</v>
      </c>
      <c r="G121" s="4">
        <f t="shared" si="13"/>
        <v>1</v>
      </c>
      <c r="K121" s="5"/>
    </row>
    <row r="122" spans="2:11" x14ac:dyDescent="0.25">
      <c r="B122" s="2">
        <f t="shared" si="14"/>
        <v>103</v>
      </c>
      <c r="C122" t="s">
        <v>40</v>
      </c>
      <c r="D122" s="2" t="s">
        <v>8</v>
      </c>
      <c r="E122" s="2">
        <v>1</v>
      </c>
      <c r="F122" s="3">
        <v>1</v>
      </c>
      <c r="G122" s="4">
        <f t="shared" si="13"/>
        <v>1</v>
      </c>
      <c r="K122" s="5"/>
    </row>
    <row r="123" spans="2:11" x14ac:dyDescent="0.25">
      <c r="B123" s="2">
        <f t="shared" si="14"/>
        <v>104</v>
      </c>
      <c r="C123" t="s">
        <v>39</v>
      </c>
      <c r="D123" s="8" t="s">
        <v>8</v>
      </c>
      <c r="E123" s="7">
        <v>1</v>
      </c>
      <c r="F123" s="3">
        <v>1</v>
      </c>
      <c r="G123" s="4">
        <f t="shared" si="13"/>
        <v>1</v>
      </c>
      <c r="K123" s="5"/>
    </row>
    <row r="124" spans="2:11" x14ac:dyDescent="0.25">
      <c r="B124" s="2">
        <f t="shared" si="14"/>
        <v>105</v>
      </c>
      <c r="C124" t="s">
        <v>17</v>
      </c>
      <c r="D124" s="2" t="s">
        <v>8</v>
      </c>
      <c r="E124" s="2">
        <v>1</v>
      </c>
      <c r="F124" s="3">
        <v>1</v>
      </c>
      <c r="G124" s="4">
        <f t="shared" si="13"/>
        <v>1</v>
      </c>
      <c r="K124" s="5"/>
    </row>
    <row r="125" spans="2:11" x14ac:dyDescent="0.25">
      <c r="B125" s="2">
        <f t="shared" si="14"/>
        <v>106</v>
      </c>
      <c r="C125" t="s">
        <v>41</v>
      </c>
      <c r="D125" s="2" t="s">
        <v>8</v>
      </c>
      <c r="E125" s="2">
        <v>1</v>
      </c>
      <c r="F125" s="3">
        <v>1</v>
      </c>
      <c r="G125" s="4">
        <f t="shared" si="13"/>
        <v>1</v>
      </c>
      <c r="K125" s="5"/>
    </row>
    <row r="126" spans="2:11" x14ac:dyDescent="0.25">
      <c r="B126" s="2">
        <f t="shared" si="14"/>
        <v>107</v>
      </c>
      <c r="C126" t="s">
        <v>42</v>
      </c>
      <c r="D126" s="2" t="s">
        <v>8</v>
      </c>
      <c r="E126" s="2">
        <v>1</v>
      </c>
      <c r="F126" s="3">
        <v>1</v>
      </c>
      <c r="G126" s="4">
        <f t="shared" si="13"/>
        <v>1</v>
      </c>
      <c r="K126" s="5"/>
    </row>
    <row r="127" spans="2:11" x14ac:dyDescent="0.25">
      <c r="B127" s="2">
        <f t="shared" si="14"/>
        <v>108</v>
      </c>
      <c r="C127" t="s">
        <v>9</v>
      </c>
      <c r="D127" s="2" t="s">
        <v>8</v>
      </c>
      <c r="E127" s="2">
        <v>1</v>
      </c>
      <c r="F127" s="3">
        <v>1</v>
      </c>
      <c r="G127" s="4">
        <f t="shared" si="13"/>
        <v>1</v>
      </c>
      <c r="K127" s="5"/>
    </row>
    <row r="128" spans="2:11" x14ac:dyDescent="0.25">
      <c r="B128" s="2"/>
      <c r="D128" s="37" t="s">
        <v>12</v>
      </c>
      <c r="E128" s="37"/>
      <c r="F128" s="37"/>
      <c r="G128" s="23">
        <f>SUM(G120:G127)</f>
        <v>8</v>
      </c>
      <c r="K128" s="5"/>
    </row>
    <row r="129" spans="2:11" x14ac:dyDescent="0.25">
      <c r="B129" s="10" t="s">
        <v>11</v>
      </c>
      <c r="C129" s="12" t="s">
        <v>116</v>
      </c>
      <c r="D129" s="13"/>
      <c r="E129" s="16"/>
      <c r="F129" s="14"/>
      <c r="G129" s="15"/>
      <c r="K129" s="5"/>
    </row>
    <row r="130" spans="2:11" x14ac:dyDescent="0.25">
      <c r="B130" s="17"/>
      <c r="C130" s="18" t="s">
        <v>22</v>
      </c>
      <c r="D130" s="25"/>
      <c r="E130" s="25"/>
      <c r="F130" s="25"/>
      <c r="G130" s="25"/>
      <c r="K130" s="5"/>
    </row>
    <row r="131" spans="2:11" x14ac:dyDescent="0.25">
      <c r="B131" s="25" t="s">
        <v>52</v>
      </c>
      <c r="C131" s="20" t="s">
        <v>24</v>
      </c>
      <c r="D131" s="25" t="s">
        <v>7</v>
      </c>
      <c r="E131" s="7">
        <v>1</v>
      </c>
      <c r="F131" s="9">
        <v>1</v>
      </c>
      <c r="G131" s="21">
        <f>F131*E131</f>
        <v>1</v>
      </c>
      <c r="K131" s="5"/>
    </row>
    <row r="132" spans="2:11" x14ac:dyDescent="0.25">
      <c r="B132" s="25" t="s">
        <v>53</v>
      </c>
      <c r="C132" s="20" t="s">
        <v>33</v>
      </c>
      <c r="D132" s="25" t="s">
        <v>7</v>
      </c>
      <c r="E132" s="7">
        <v>1</v>
      </c>
      <c r="F132" s="9">
        <v>1</v>
      </c>
      <c r="G132" s="21">
        <f t="shared" ref="G132:G146" si="15">F132*E132</f>
        <v>1</v>
      </c>
      <c r="K132" s="5"/>
    </row>
    <row r="133" spans="2:11" x14ac:dyDescent="0.25">
      <c r="B133" s="25" t="s">
        <v>59</v>
      </c>
      <c r="C133" s="20" t="s">
        <v>60</v>
      </c>
      <c r="D133" s="25" t="s">
        <v>7</v>
      </c>
      <c r="E133" s="7">
        <v>1</v>
      </c>
      <c r="F133" s="9">
        <v>1</v>
      </c>
      <c r="G133" s="21">
        <f t="shared" si="15"/>
        <v>1</v>
      </c>
      <c r="K133" s="5"/>
    </row>
    <row r="134" spans="2:11" x14ac:dyDescent="0.25">
      <c r="B134" s="25" t="s">
        <v>61</v>
      </c>
      <c r="C134" s="20" t="s">
        <v>77</v>
      </c>
      <c r="D134" s="25" t="s">
        <v>7</v>
      </c>
      <c r="E134" s="7">
        <v>1</v>
      </c>
      <c r="F134" s="9">
        <v>1</v>
      </c>
      <c r="G134" s="21">
        <f t="shared" si="15"/>
        <v>1</v>
      </c>
      <c r="K134" s="5"/>
    </row>
    <row r="135" spans="2:11" x14ac:dyDescent="0.25">
      <c r="B135" s="25">
        <v>202</v>
      </c>
      <c r="C135" s="20" t="s">
        <v>29</v>
      </c>
      <c r="D135" s="25" t="s">
        <v>19</v>
      </c>
      <c r="E135" s="7">
        <v>1</v>
      </c>
      <c r="F135" s="9">
        <v>1</v>
      </c>
      <c r="G135" s="21">
        <f t="shared" si="15"/>
        <v>1</v>
      </c>
      <c r="K135" s="5"/>
    </row>
    <row r="136" spans="2:11" x14ac:dyDescent="0.25">
      <c r="B136" s="25">
        <v>203</v>
      </c>
      <c r="C136" s="20" t="s">
        <v>28</v>
      </c>
      <c r="D136" s="25" t="s">
        <v>19</v>
      </c>
      <c r="E136" s="7">
        <v>1</v>
      </c>
      <c r="F136" s="9">
        <v>1</v>
      </c>
      <c r="G136" s="21">
        <f t="shared" si="15"/>
        <v>1</v>
      </c>
      <c r="K136" s="5"/>
    </row>
    <row r="137" spans="2:11" x14ac:dyDescent="0.25">
      <c r="B137" s="25" t="s">
        <v>45</v>
      </c>
      <c r="C137" s="20" t="s">
        <v>25</v>
      </c>
      <c r="D137" s="25" t="s">
        <v>6</v>
      </c>
      <c r="E137" s="7">
        <v>1</v>
      </c>
      <c r="F137" s="9">
        <v>1</v>
      </c>
      <c r="G137" s="21">
        <f t="shared" si="15"/>
        <v>1</v>
      </c>
      <c r="K137" s="5"/>
    </row>
    <row r="138" spans="2:11" x14ac:dyDescent="0.25">
      <c r="B138" s="25" t="s">
        <v>46</v>
      </c>
      <c r="C138" s="20" t="s">
        <v>47</v>
      </c>
      <c r="D138" s="25" t="s">
        <v>6</v>
      </c>
      <c r="E138" s="7">
        <v>1</v>
      </c>
      <c r="F138" s="9">
        <v>1</v>
      </c>
      <c r="G138" s="21">
        <f t="shared" si="15"/>
        <v>1</v>
      </c>
      <c r="K138" s="5"/>
    </row>
    <row r="139" spans="2:11" x14ac:dyDescent="0.25">
      <c r="B139" s="25" t="s">
        <v>54</v>
      </c>
      <c r="C139" s="20" t="s">
        <v>26</v>
      </c>
      <c r="D139" s="25" t="s">
        <v>6</v>
      </c>
      <c r="E139" s="7">
        <v>1</v>
      </c>
      <c r="F139" s="9">
        <v>1</v>
      </c>
      <c r="G139" s="21">
        <f t="shared" si="15"/>
        <v>1</v>
      </c>
      <c r="K139" s="5"/>
    </row>
    <row r="140" spans="2:11" x14ac:dyDescent="0.25">
      <c r="B140" s="25" t="s">
        <v>56</v>
      </c>
      <c r="C140" s="20" t="s">
        <v>48</v>
      </c>
      <c r="D140" s="25" t="s">
        <v>6</v>
      </c>
      <c r="E140" s="7">
        <v>1</v>
      </c>
      <c r="F140" s="9">
        <v>1</v>
      </c>
      <c r="G140" s="21">
        <f t="shared" si="15"/>
        <v>1</v>
      </c>
      <c r="K140" s="5"/>
    </row>
    <row r="141" spans="2:11" x14ac:dyDescent="0.25">
      <c r="B141" s="25" t="s">
        <v>55</v>
      </c>
      <c r="C141" s="20" t="s">
        <v>27</v>
      </c>
      <c r="D141" s="25" t="s">
        <v>6</v>
      </c>
      <c r="E141" s="7">
        <v>1</v>
      </c>
      <c r="F141" s="9">
        <v>1</v>
      </c>
      <c r="G141" s="21">
        <f t="shared" si="15"/>
        <v>1</v>
      </c>
      <c r="K141" s="5"/>
    </row>
    <row r="142" spans="2:11" x14ac:dyDescent="0.25">
      <c r="B142" s="25" t="s">
        <v>57</v>
      </c>
      <c r="C142" s="20" t="s">
        <v>49</v>
      </c>
      <c r="D142" s="25" t="s">
        <v>6</v>
      </c>
      <c r="E142" s="7">
        <v>1</v>
      </c>
      <c r="F142" s="9">
        <v>1</v>
      </c>
      <c r="G142" s="21">
        <f t="shared" si="15"/>
        <v>1</v>
      </c>
      <c r="K142" s="5"/>
    </row>
    <row r="143" spans="2:11" x14ac:dyDescent="0.25">
      <c r="B143" s="25">
        <v>207</v>
      </c>
      <c r="C143" s="20" t="s">
        <v>32</v>
      </c>
      <c r="D143" s="25" t="s">
        <v>7</v>
      </c>
      <c r="E143" s="7">
        <v>1</v>
      </c>
      <c r="F143" s="9">
        <v>1</v>
      </c>
      <c r="G143" s="21">
        <f t="shared" si="15"/>
        <v>1</v>
      </c>
      <c r="K143" s="5"/>
    </row>
    <row r="144" spans="2:11" x14ac:dyDescent="0.25">
      <c r="B144" s="25">
        <v>209</v>
      </c>
      <c r="C144" s="20" t="s">
        <v>30</v>
      </c>
      <c r="D144" s="25" t="s">
        <v>7</v>
      </c>
      <c r="E144" s="7">
        <v>1</v>
      </c>
      <c r="F144" s="9">
        <v>1</v>
      </c>
      <c r="G144" s="21">
        <f t="shared" si="15"/>
        <v>1</v>
      </c>
      <c r="K144" s="5"/>
    </row>
    <row r="145" spans="2:11" x14ac:dyDescent="0.25">
      <c r="B145" s="25">
        <v>210</v>
      </c>
      <c r="C145" s="20" t="s">
        <v>74</v>
      </c>
      <c r="D145" s="25" t="s">
        <v>73</v>
      </c>
      <c r="E145" s="7">
        <v>1</v>
      </c>
      <c r="F145" s="9">
        <v>1</v>
      </c>
      <c r="G145" s="21">
        <f t="shared" si="15"/>
        <v>1</v>
      </c>
      <c r="K145" s="5"/>
    </row>
    <row r="146" spans="2:11" x14ac:dyDescent="0.25">
      <c r="B146" s="25">
        <v>211</v>
      </c>
      <c r="C146" s="20" t="s">
        <v>86</v>
      </c>
      <c r="D146" s="25" t="s">
        <v>7</v>
      </c>
      <c r="E146" s="7">
        <v>1</v>
      </c>
      <c r="F146" s="9">
        <v>1</v>
      </c>
      <c r="G146" s="21">
        <f t="shared" si="15"/>
        <v>1</v>
      </c>
      <c r="K146" s="5"/>
    </row>
    <row r="147" spans="2:11" x14ac:dyDescent="0.25">
      <c r="B147" s="25"/>
      <c r="C147" s="20"/>
      <c r="D147" s="36" t="s">
        <v>14</v>
      </c>
      <c r="E147" s="36"/>
      <c r="F147" s="36"/>
      <c r="G147" s="22">
        <f>SUM(G131:G146)</f>
        <v>16</v>
      </c>
      <c r="K147" s="5"/>
    </row>
    <row r="148" spans="2:11" x14ac:dyDescent="0.25">
      <c r="B148" s="17"/>
      <c r="C148" s="18" t="s">
        <v>58</v>
      </c>
      <c r="D148" s="25"/>
      <c r="E148" s="7"/>
      <c r="F148" s="9"/>
      <c r="G148" s="21"/>
      <c r="K148" s="5"/>
    </row>
    <row r="149" spans="2:11" x14ac:dyDescent="0.25">
      <c r="B149" s="25" t="s">
        <v>81</v>
      </c>
      <c r="C149" s="20" t="s">
        <v>62</v>
      </c>
      <c r="D149" s="25" t="s">
        <v>7</v>
      </c>
      <c r="E149" s="7">
        <v>1</v>
      </c>
      <c r="F149" s="9">
        <v>1</v>
      </c>
      <c r="G149" s="21">
        <f>F149*E149</f>
        <v>1</v>
      </c>
      <c r="K149" s="5"/>
    </row>
    <row r="150" spans="2:11" x14ac:dyDescent="0.25">
      <c r="B150" s="25">
        <v>223</v>
      </c>
      <c r="C150" s="20" t="s">
        <v>78</v>
      </c>
      <c r="D150" s="25" t="s">
        <v>7</v>
      </c>
      <c r="E150" s="7">
        <v>1</v>
      </c>
      <c r="F150" s="9">
        <v>1</v>
      </c>
      <c r="G150" s="21">
        <f t="shared" ref="G150:G153" si="16">F150*E150</f>
        <v>1</v>
      </c>
      <c r="K150" s="5"/>
    </row>
    <row r="151" spans="2:11" x14ac:dyDescent="0.25">
      <c r="B151" s="25">
        <f t="shared" ref="B151:B156" si="17">B150+1</f>
        <v>224</v>
      </c>
      <c r="C151" s="20" t="s">
        <v>36</v>
      </c>
      <c r="D151" s="25" t="s">
        <v>7</v>
      </c>
      <c r="E151" s="7">
        <v>1</v>
      </c>
      <c r="F151" s="9">
        <v>1</v>
      </c>
      <c r="G151" s="21">
        <f t="shared" si="16"/>
        <v>1</v>
      </c>
      <c r="K151" s="5"/>
    </row>
    <row r="152" spans="2:11" x14ac:dyDescent="0.25">
      <c r="B152" s="25">
        <f t="shared" si="17"/>
        <v>225</v>
      </c>
      <c r="C152" s="20" t="s">
        <v>37</v>
      </c>
      <c r="D152" s="25" t="s">
        <v>7</v>
      </c>
      <c r="E152" s="7">
        <v>1</v>
      </c>
      <c r="F152" s="9">
        <v>1</v>
      </c>
      <c r="G152" s="21">
        <f t="shared" si="16"/>
        <v>1</v>
      </c>
      <c r="K152" s="5"/>
    </row>
    <row r="153" spans="2:11" x14ac:dyDescent="0.25">
      <c r="B153" s="25">
        <f t="shared" si="17"/>
        <v>226</v>
      </c>
      <c r="C153" s="20" t="s">
        <v>82</v>
      </c>
      <c r="D153" s="25" t="s">
        <v>7</v>
      </c>
      <c r="E153" s="7">
        <v>1</v>
      </c>
      <c r="F153" s="9">
        <v>1</v>
      </c>
      <c r="G153" s="21">
        <f t="shared" si="16"/>
        <v>1</v>
      </c>
      <c r="K153" s="5"/>
    </row>
    <row r="154" spans="2:11" x14ac:dyDescent="0.25">
      <c r="B154" s="25">
        <f t="shared" si="17"/>
        <v>227</v>
      </c>
      <c r="C154" s="20" t="s">
        <v>63</v>
      </c>
      <c r="D154" s="25" t="s">
        <v>83</v>
      </c>
      <c r="E154" s="7">
        <v>1</v>
      </c>
      <c r="F154" s="9">
        <v>1</v>
      </c>
      <c r="G154" s="21">
        <v>1</v>
      </c>
      <c r="K154" s="5"/>
    </row>
    <row r="155" spans="2:11" x14ac:dyDescent="0.25">
      <c r="B155" s="25">
        <f t="shared" si="17"/>
        <v>228</v>
      </c>
      <c r="C155" s="20" t="s">
        <v>64</v>
      </c>
      <c r="D155" s="25" t="s">
        <v>7</v>
      </c>
      <c r="E155" s="7">
        <v>1</v>
      </c>
      <c r="F155" s="9">
        <v>1</v>
      </c>
      <c r="G155" s="21">
        <v>1</v>
      </c>
      <c r="K155" s="5"/>
    </row>
    <row r="156" spans="2:11" x14ac:dyDescent="0.25">
      <c r="B156" s="25">
        <f t="shared" si="17"/>
        <v>229</v>
      </c>
      <c r="C156" s="20" t="s">
        <v>84</v>
      </c>
      <c r="D156" s="25" t="s">
        <v>73</v>
      </c>
      <c r="E156" s="7">
        <v>1</v>
      </c>
      <c r="F156" s="9">
        <v>1</v>
      </c>
      <c r="G156" s="21">
        <v>1</v>
      </c>
      <c r="K156" s="5"/>
    </row>
    <row r="157" spans="2:11" x14ac:dyDescent="0.25">
      <c r="B157" s="25"/>
      <c r="C157" s="20"/>
      <c r="D157" s="36" t="s">
        <v>14</v>
      </c>
      <c r="E157" s="36"/>
      <c r="F157" s="36"/>
      <c r="G157" s="22">
        <f>SUM(G149:G156)</f>
        <v>8</v>
      </c>
      <c r="K157" s="5"/>
    </row>
    <row r="158" spans="2:11" x14ac:dyDescent="0.25">
      <c r="B158" s="2"/>
      <c r="D158" s="37" t="s">
        <v>13</v>
      </c>
      <c r="E158" s="37"/>
      <c r="F158" s="37"/>
      <c r="G158" s="23">
        <f>G157+G147</f>
        <v>24</v>
      </c>
      <c r="K158" s="5"/>
    </row>
    <row r="159" spans="2:11" x14ac:dyDescent="0.25">
      <c r="B159" s="24"/>
      <c r="D159" s="35" t="s">
        <v>51</v>
      </c>
      <c r="E159" s="35"/>
      <c r="F159" s="35"/>
      <c r="G159" s="27">
        <f>G158+G128</f>
        <v>32</v>
      </c>
      <c r="K159" s="5"/>
    </row>
    <row r="160" spans="2:11" x14ac:dyDescent="0.25">
      <c r="B160" s="24"/>
      <c r="K160" s="5"/>
    </row>
    <row r="161" spans="2:11" x14ac:dyDescent="0.25">
      <c r="B161" s="24"/>
      <c r="K161" s="5"/>
    </row>
    <row r="162" spans="2:11" x14ac:dyDescent="0.25">
      <c r="B162" s="24"/>
      <c r="K162" s="5"/>
    </row>
    <row r="163" spans="2:11" x14ac:dyDescent="0.25">
      <c r="B163" s="24"/>
      <c r="K163" s="5"/>
    </row>
    <row r="164" spans="2:11" x14ac:dyDescent="0.25">
      <c r="B164" s="24"/>
      <c r="K164" s="5"/>
    </row>
    <row r="165" spans="2:11" x14ac:dyDescent="0.25">
      <c r="B165" s="24"/>
      <c r="K165" s="5"/>
    </row>
    <row r="166" spans="2:11" x14ac:dyDescent="0.25">
      <c r="B166" s="24"/>
      <c r="K166" s="5"/>
    </row>
    <row r="167" spans="2:11" x14ac:dyDescent="0.25">
      <c r="B167" s="24"/>
      <c r="K167" s="5"/>
    </row>
    <row r="168" spans="2:11" x14ac:dyDescent="0.25">
      <c r="B168" s="24"/>
      <c r="K168" s="5"/>
    </row>
    <row r="169" spans="2:11" x14ac:dyDescent="0.25">
      <c r="B169" s="24"/>
      <c r="K169" s="5"/>
    </row>
    <row r="170" spans="2:11" x14ac:dyDescent="0.25">
      <c r="B170" s="24"/>
      <c r="K170" s="5"/>
    </row>
    <row r="171" spans="2:11" x14ac:dyDescent="0.25">
      <c r="B171" s="24"/>
      <c r="K171" s="5"/>
    </row>
    <row r="172" spans="2:11" x14ac:dyDescent="0.25">
      <c r="B172" s="24"/>
      <c r="K172" s="5"/>
    </row>
    <row r="173" spans="2:11" x14ac:dyDescent="0.25">
      <c r="B173" s="24"/>
      <c r="K173" s="5"/>
    </row>
    <row r="174" spans="2:11" x14ac:dyDescent="0.25">
      <c r="B174" s="24"/>
      <c r="K174" s="5"/>
    </row>
    <row r="175" spans="2:11" x14ac:dyDescent="0.25">
      <c r="B175" s="6" t="s">
        <v>0</v>
      </c>
      <c r="C175" s="6" t="s">
        <v>1</v>
      </c>
      <c r="D175" s="6" t="s">
        <v>2</v>
      </c>
      <c r="E175" s="6" t="s">
        <v>5</v>
      </c>
      <c r="F175" s="6" t="s">
        <v>3</v>
      </c>
      <c r="G175" s="6" t="s">
        <v>4</v>
      </c>
      <c r="K175" s="5"/>
    </row>
    <row r="176" spans="2:11" x14ac:dyDescent="0.25">
      <c r="B176" s="34" t="s">
        <v>90</v>
      </c>
      <c r="C176" s="34"/>
      <c r="D176" s="34"/>
      <c r="E176" s="34"/>
      <c r="F176" s="34"/>
      <c r="G176" s="34"/>
      <c r="K176" s="5"/>
    </row>
    <row r="177" spans="2:11" x14ac:dyDescent="0.25">
      <c r="B177" s="10" t="s">
        <v>18</v>
      </c>
      <c r="C177" s="11" t="s">
        <v>10</v>
      </c>
      <c r="D177" s="10"/>
      <c r="E177" s="10"/>
      <c r="F177" s="10"/>
      <c r="G177" s="10"/>
      <c r="K177" s="5"/>
    </row>
    <row r="178" spans="2:11" x14ac:dyDescent="0.25">
      <c r="B178" s="2">
        <v>101</v>
      </c>
      <c r="C178" t="s">
        <v>15</v>
      </c>
      <c r="D178" s="2" t="s">
        <v>8</v>
      </c>
      <c r="E178" s="2">
        <v>1</v>
      </c>
      <c r="F178" s="3">
        <v>1</v>
      </c>
      <c r="G178" s="4">
        <f t="shared" ref="G178:G185" si="18">F178*E178</f>
        <v>1</v>
      </c>
      <c r="K178" s="5"/>
    </row>
    <row r="179" spans="2:11" x14ac:dyDescent="0.25">
      <c r="B179" s="2">
        <f t="shared" ref="B179:B185" si="19">B178+1</f>
        <v>102</v>
      </c>
      <c r="C179" t="s">
        <v>16</v>
      </c>
      <c r="D179" s="2" t="s">
        <v>8</v>
      </c>
      <c r="E179" s="2">
        <v>1</v>
      </c>
      <c r="F179" s="3">
        <v>1</v>
      </c>
      <c r="G179" s="4">
        <f t="shared" si="18"/>
        <v>1</v>
      </c>
      <c r="K179" s="5"/>
    </row>
    <row r="180" spans="2:11" x14ac:dyDescent="0.25">
      <c r="B180" s="2">
        <f t="shared" si="19"/>
        <v>103</v>
      </c>
      <c r="C180" t="s">
        <v>40</v>
      </c>
      <c r="D180" s="2" t="s">
        <v>8</v>
      </c>
      <c r="E180" s="2">
        <v>1</v>
      </c>
      <c r="F180" s="3">
        <v>1</v>
      </c>
      <c r="G180" s="4">
        <f t="shared" si="18"/>
        <v>1</v>
      </c>
      <c r="K180" s="5"/>
    </row>
    <row r="181" spans="2:11" x14ac:dyDescent="0.25">
      <c r="B181" s="2">
        <f t="shared" si="19"/>
        <v>104</v>
      </c>
      <c r="C181" t="s">
        <v>39</v>
      </c>
      <c r="D181" s="8" t="s">
        <v>8</v>
      </c>
      <c r="E181" s="7">
        <v>1</v>
      </c>
      <c r="F181" s="3">
        <v>1</v>
      </c>
      <c r="G181" s="4">
        <f t="shared" si="18"/>
        <v>1</v>
      </c>
      <c r="K181" s="5"/>
    </row>
    <row r="182" spans="2:11" x14ac:dyDescent="0.25">
      <c r="B182" s="2">
        <f t="shared" si="19"/>
        <v>105</v>
      </c>
      <c r="C182" t="s">
        <v>17</v>
      </c>
      <c r="D182" s="2" t="s">
        <v>8</v>
      </c>
      <c r="E182" s="2">
        <v>1</v>
      </c>
      <c r="F182" s="3">
        <v>1</v>
      </c>
      <c r="G182" s="4">
        <f t="shared" si="18"/>
        <v>1</v>
      </c>
      <c r="K182" s="5"/>
    </row>
    <row r="183" spans="2:11" x14ac:dyDescent="0.25">
      <c r="B183" s="2">
        <f t="shared" si="19"/>
        <v>106</v>
      </c>
      <c r="C183" t="s">
        <v>41</v>
      </c>
      <c r="D183" s="2" t="s">
        <v>8</v>
      </c>
      <c r="E183" s="2">
        <v>1</v>
      </c>
      <c r="F183" s="3">
        <v>1</v>
      </c>
      <c r="G183" s="4">
        <f t="shared" si="18"/>
        <v>1</v>
      </c>
      <c r="K183" s="5"/>
    </row>
    <row r="184" spans="2:11" x14ac:dyDescent="0.25">
      <c r="B184" s="2">
        <f t="shared" si="19"/>
        <v>107</v>
      </c>
      <c r="C184" t="s">
        <v>42</v>
      </c>
      <c r="D184" s="2" t="s">
        <v>8</v>
      </c>
      <c r="E184" s="2">
        <v>1</v>
      </c>
      <c r="F184" s="3">
        <v>1</v>
      </c>
      <c r="G184" s="4">
        <f t="shared" si="18"/>
        <v>1</v>
      </c>
      <c r="K184" s="5"/>
    </row>
    <row r="185" spans="2:11" x14ac:dyDescent="0.25">
      <c r="B185" s="2">
        <f t="shared" si="19"/>
        <v>108</v>
      </c>
      <c r="C185" t="s">
        <v>9</v>
      </c>
      <c r="D185" s="2" t="s">
        <v>8</v>
      </c>
      <c r="E185" s="2">
        <v>1</v>
      </c>
      <c r="F185" s="3">
        <v>1</v>
      </c>
      <c r="G185" s="4">
        <f t="shared" si="18"/>
        <v>1</v>
      </c>
      <c r="K185" s="5"/>
    </row>
    <row r="186" spans="2:11" x14ac:dyDescent="0.25">
      <c r="B186" s="2"/>
      <c r="D186" s="37" t="s">
        <v>12</v>
      </c>
      <c r="E186" s="37"/>
      <c r="F186" s="37"/>
      <c r="G186" s="23">
        <f>SUM(G178:G185)</f>
        <v>8</v>
      </c>
      <c r="K186" s="5"/>
    </row>
    <row r="187" spans="2:11" x14ac:dyDescent="0.25">
      <c r="B187" s="10" t="s">
        <v>11</v>
      </c>
      <c r="C187" s="12" t="s">
        <v>116</v>
      </c>
      <c r="D187" s="13"/>
      <c r="E187" s="16"/>
      <c r="F187" s="14"/>
      <c r="G187" s="15"/>
      <c r="K187" s="5"/>
    </row>
    <row r="188" spans="2:11" x14ac:dyDescent="0.25">
      <c r="B188" s="17"/>
      <c r="C188" s="18" t="s">
        <v>22</v>
      </c>
      <c r="D188" s="25"/>
      <c r="E188" s="25"/>
      <c r="F188" s="25"/>
      <c r="G188" s="25"/>
      <c r="K188" s="5"/>
    </row>
    <row r="189" spans="2:11" x14ac:dyDescent="0.25">
      <c r="B189" s="25" t="s">
        <v>52</v>
      </c>
      <c r="C189" s="20" t="s">
        <v>24</v>
      </c>
      <c r="D189" s="25" t="s">
        <v>7</v>
      </c>
      <c r="E189" s="7">
        <v>1</v>
      </c>
      <c r="F189" s="9">
        <v>1</v>
      </c>
      <c r="G189" s="21">
        <f t="shared" ref="G189:G202" si="20">F189*E189</f>
        <v>1</v>
      </c>
      <c r="K189" s="5"/>
    </row>
    <row r="190" spans="2:11" x14ac:dyDescent="0.25">
      <c r="B190" s="25" t="s">
        <v>53</v>
      </c>
      <c r="C190" s="20" t="s">
        <v>33</v>
      </c>
      <c r="D190" s="25" t="s">
        <v>7</v>
      </c>
      <c r="E190" s="7">
        <v>1</v>
      </c>
      <c r="F190" s="9">
        <v>1</v>
      </c>
      <c r="G190" s="21">
        <f t="shared" si="20"/>
        <v>1</v>
      </c>
      <c r="K190" s="5"/>
    </row>
    <row r="191" spans="2:11" x14ac:dyDescent="0.25">
      <c r="B191" s="25">
        <v>202</v>
      </c>
      <c r="C191" s="20" t="s">
        <v>29</v>
      </c>
      <c r="D191" s="25" t="s">
        <v>19</v>
      </c>
      <c r="E191" s="7">
        <v>1</v>
      </c>
      <c r="F191" s="9">
        <v>1</v>
      </c>
      <c r="G191" s="21">
        <f t="shared" si="20"/>
        <v>1</v>
      </c>
      <c r="K191" s="5"/>
    </row>
    <row r="192" spans="2:11" x14ac:dyDescent="0.25">
      <c r="B192" s="25">
        <v>203</v>
      </c>
      <c r="C192" s="20" t="s">
        <v>28</v>
      </c>
      <c r="D192" s="25" t="s">
        <v>19</v>
      </c>
      <c r="E192" s="7">
        <v>1</v>
      </c>
      <c r="F192" s="9">
        <v>1</v>
      </c>
      <c r="G192" s="21">
        <f t="shared" si="20"/>
        <v>1</v>
      </c>
      <c r="K192" s="5"/>
    </row>
    <row r="193" spans="2:11" x14ac:dyDescent="0.25">
      <c r="B193" s="25" t="s">
        <v>45</v>
      </c>
      <c r="C193" s="20" t="s">
        <v>25</v>
      </c>
      <c r="D193" s="25" t="s">
        <v>6</v>
      </c>
      <c r="E193" s="7">
        <v>1</v>
      </c>
      <c r="F193" s="9">
        <v>1</v>
      </c>
      <c r="G193" s="21">
        <f t="shared" si="20"/>
        <v>1</v>
      </c>
      <c r="K193" s="5"/>
    </row>
    <row r="194" spans="2:11" x14ac:dyDescent="0.25">
      <c r="B194" s="25" t="s">
        <v>46</v>
      </c>
      <c r="C194" s="20" t="s">
        <v>47</v>
      </c>
      <c r="D194" s="25" t="s">
        <v>6</v>
      </c>
      <c r="E194" s="7">
        <v>1</v>
      </c>
      <c r="F194" s="9">
        <v>1</v>
      </c>
      <c r="G194" s="21">
        <f t="shared" si="20"/>
        <v>1</v>
      </c>
      <c r="K194" s="5"/>
    </row>
    <row r="195" spans="2:11" x14ac:dyDescent="0.25">
      <c r="B195" s="25" t="s">
        <v>54</v>
      </c>
      <c r="C195" s="20" t="s">
        <v>26</v>
      </c>
      <c r="D195" s="25" t="s">
        <v>6</v>
      </c>
      <c r="E195" s="7">
        <v>1</v>
      </c>
      <c r="F195" s="9">
        <v>1</v>
      </c>
      <c r="G195" s="21">
        <f t="shared" si="20"/>
        <v>1</v>
      </c>
      <c r="K195" s="5"/>
    </row>
    <row r="196" spans="2:11" x14ac:dyDescent="0.25">
      <c r="B196" s="25" t="s">
        <v>56</v>
      </c>
      <c r="C196" s="20" t="s">
        <v>48</v>
      </c>
      <c r="D196" s="25" t="s">
        <v>6</v>
      </c>
      <c r="E196" s="7">
        <v>1</v>
      </c>
      <c r="F196" s="9">
        <v>1</v>
      </c>
      <c r="G196" s="21">
        <f t="shared" si="20"/>
        <v>1</v>
      </c>
      <c r="K196" s="5"/>
    </row>
    <row r="197" spans="2:11" x14ac:dyDescent="0.25">
      <c r="B197" s="25" t="s">
        <v>55</v>
      </c>
      <c r="C197" s="20" t="s">
        <v>27</v>
      </c>
      <c r="D197" s="25" t="s">
        <v>6</v>
      </c>
      <c r="E197" s="7">
        <v>1</v>
      </c>
      <c r="F197" s="9">
        <v>1</v>
      </c>
      <c r="G197" s="21">
        <f t="shared" si="20"/>
        <v>1</v>
      </c>
      <c r="K197" s="5"/>
    </row>
    <row r="198" spans="2:11" x14ac:dyDescent="0.25">
      <c r="B198" s="25" t="s">
        <v>57</v>
      </c>
      <c r="C198" s="20" t="s">
        <v>49</v>
      </c>
      <c r="D198" s="25" t="s">
        <v>6</v>
      </c>
      <c r="E198" s="7">
        <v>1</v>
      </c>
      <c r="F198" s="9">
        <v>1</v>
      </c>
      <c r="G198" s="21">
        <f t="shared" si="20"/>
        <v>1</v>
      </c>
      <c r="K198" s="5"/>
    </row>
    <row r="199" spans="2:11" x14ac:dyDescent="0.25">
      <c r="B199" s="25">
        <v>207</v>
      </c>
      <c r="C199" s="20" t="s">
        <v>32</v>
      </c>
      <c r="D199" s="25" t="s">
        <v>7</v>
      </c>
      <c r="E199" s="7">
        <v>1</v>
      </c>
      <c r="F199" s="9">
        <v>1</v>
      </c>
      <c r="G199" s="21">
        <f t="shared" si="20"/>
        <v>1</v>
      </c>
      <c r="K199" s="5"/>
    </row>
    <row r="200" spans="2:11" x14ac:dyDescent="0.25">
      <c r="B200" s="25">
        <v>208</v>
      </c>
      <c r="C200" s="20" t="s">
        <v>31</v>
      </c>
      <c r="D200" s="25" t="s">
        <v>8</v>
      </c>
      <c r="E200" s="7">
        <v>1</v>
      </c>
      <c r="F200" s="9">
        <v>1</v>
      </c>
      <c r="G200" s="21">
        <f t="shared" si="20"/>
        <v>1</v>
      </c>
      <c r="K200" s="5"/>
    </row>
    <row r="201" spans="2:11" x14ac:dyDescent="0.25">
      <c r="B201" s="25">
        <v>209</v>
      </c>
      <c r="C201" s="20" t="s">
        <v>30</v>
      </c>
      <c r="D201" s="25" t="s">
        <v>7</v>
      </c>
      <c r="E201" s="7">
        <v>1</v>
      </c>
      <c r="F201" s="9">
        <v>1</v>
      </c>
      <c r="G201" s="21">
        <f t="shared" si="20"/>
        <v>1</v>
      </c>
      <c r="K201" s="5"/>
    </row>
    <row r="202" spans="2:11" x14ac:dyDescent="0.25">
      <c r="B202" s="25">
        <v>210</v>
      </c>
      <c r="C202" s="20" t="s">
        <v>74</v>
      </c>
      <c r="D202" s="25" t="s">
        <v>73</v>
      </c>
      <c r="E202" s="7">
        <v>1</v>
      </c>
      <c r="F202" s="9">
        <v>1</v>
      </c>
      <c r="G202" s="21">
        <f t="shared" si="20"/>
        <v>1</v>
      </c>
      <c r="K202" s="5"/>
    </row>
    <row r="203" spans="2:11" x14ac:dyDescent="0.25">
      <c r="B203" s="25"/>
      <c r="C203" s="20"/>
      <c r="D203" s="25"/>
      <c r="E203" s="7"/>
      <c r="F203" s="9"/>
      <c r="G203" s="21"/>
      <c r="K203" s="5"/>
    </row>
    <row r="204" spans="2:11" x14ac:dyDescent="0.25">
      <c r="B204" s="25"/>
      <c r="C204" s="20"/>
      <c r="D204" s="36" t="s">
        <v>14</v>
      </c>
      <c r="E204" s="36"/>
      <c r="F204" s="36"/>
      <c r="G204" s="22">
        <f>SUM(G189:G202)</f>
        <v>14</v>
      </c>
      <c r="K204" s="5"/>
    </row>
    <row r="205" spans="2:11" x14ac:dyDescent="0.25">
      <c r="B205" s="17"/>
      <c r="C205" s="18" t="s">
        <v>65</v>
      </c>
      <c r="D205" s="25"/>
      <c r="E205" s="7"/>
      <c r="F205" s="9"/>
      <c r="G205" s="21"/>
      <c r="K205" s="5"/>
    </row>
    <row r="206" spans="2:11" x14ac:dyDescent="0.25">
      <c r="B206" s="25" t="s">
        <v>79</v>
      </c>
      <c r="C206" s="20" t="s">
        <v>35</v>
      </c>
      <c r="D206" s="25" t="s">
        <v>7</v>
      </c>
      <c r="E206" s="7">
        <v>1</v>
      </c>
      <c r="F206" s="9">
        <v>1</v>
      </c>
      <c r="G206" s="21">
        <f>F206*E206</f>
        <v>1</v>
      </c>
      <c r="K206" s="5"/>
    </row>
    <row r="207" spans="2:11" x14ac:dyDescent="0.25">
      <c r="B207" s="25">
        <v>223</v>
      </c>
      <c r="C207" s="20" t="s">
        <v>76</v>
      </c>
      <c r="D207" s="25" t="s">
        <v>7</v>
      </c>
      <c r="E207" s="7">
        <v>1</v>
      </c>
      <c r="F207" s="9">
        <v>1</v>
      </c>
      <c r="G207" s="21">
        <f t="shared" ref="G207:G210" si="21">F207*E207</f>
        <v>1</v>
      </c>
      <c r="K207" s="5"/>
    </row>
    <row r="208" spans="2:11" x14ac:dyDescent="0.25">
      <c r="B208" s="25">
        <f t="shared" ref="B208:B210" si="22">B207+1</f>
        <v>224</v>
      </c>
      <c r="C208" s="20" t="s">
        <v>36</v>
      </c>
      <c r="D208" s="25" t="s">
        <v>7</v>
      </c>
      <c r="E208" s="7">
        <v>1</v>
      </c>
      <c r="F208" s="9">
        <v>1</v>
      </c>
      <c r="G208" s="21">
        <f t="shared" si="21"/>
        <v>1</v>
      </c>
      <c r="K208" s="5"/>
    </row>
    <row r="209" spans="2:11" x14ac:dyDescent="0.25">
      <c r="B209" s="25">
        <f t="shared" si="22"/>
        <v>225</v>
      </c>
      <c r="C209" s="20" t="s">
        <v>37</v>
      </c>
      <c r="D209" s="25" t="s">
        <v>7</v>
      </c>
      <c r="E209" s="7">
        <v>1</v>
      </c>
      <c r="F209" s="9">
        <v>1</v>
      </c>
      <c r="G209" s="21">
        <f t="shared" si="21"/>
        <v>1</v>
      </c>
      <c r="K209" s="5"/>
    </row>
    <row r="210" spans="2:11" x14ac:dyDescent="0.25">
      <c r="B210" s="25">
        <f t="shared" si="22"/>
        <v>226</v>
      </c>
      <c r="C210" s="20" t="s">
        <v>38</v>
      </c>
      <c r="D210" s="25" t="s">
        <v>7</v>
      </c>
      <c r="E210" s="7">
        <v>1</v>
      </c>
      <c r="F210" s="9">
        <v>1</v>
      </c>
      <c r="G210" s="21">
        <f t="shared" si="21"/>
        <v>1</v>
      </c>
      <c r="K210" s="5"/>
    </row>
    <row r="211" spans="2:11" x14ac:dyDescent="0.25">
      <c r="B211" s="25"/>
      <c r="C211" s="20"/>
      <c r="D211" s="36" t="s">
        <v>14</v>
      </c>
      <c r="E211" s="36"/>
      <c r="F211" s="36"/>
      <c r="G211" s="22">
        <f>SUM(G206:G210)</f>
        <v>5</v>
      </c>
    </row>
    <row r="212" spans="2:11" x14ac:dyDescent="0.25">
      <c r="B212" s="17"/>
      <c r="C212" s="18" t="s">
        <v>66</v>
      </c>
      <c r="D212" s="25"/>
      <c r="E212" s="7"/>
      <c r="F212" s="9"/>
      <c r="G212" s="21"/>
    </row>
    <row r="213" spans="2:11" x14ac:dyDescent="0.25">
      <c r="B213" s="25">
        <v>231</v>
      </c>
      <c r="C213" s="20" t="s">
        <v>67</v>
      </c>
      <c r="D213" s="25" t="s">
        <v>73</v>
      </c>
      <c r="E213" s="7">
        <v>1</v>
      </c>
      <c r="F213" s="9">
        <v>1</v>
      </c>
      <c r="G213" s="21">
        <f>F213*E213</f>
        <v>1</v>
      </c>
    </row>
    <row r="214" spans="2:11" x14ac:dyDescent="0.25">
      <c r="B214" s="25">
        <f>B213+1</f>
        <v>232</v>
      </c>
      <c r="C214" s="20" t="s">
        <v>68</v>
      </c>
      <c r="D214" s="25" t="s">
        <v>73</v>
      </c>
      <c r="E214" s="7">
        <v>1</v>
      </c>
      <c r="F214" s="9">
        <v>1</v>
      </c>
      <c r="G214" s="21">
        <f t="shared" ref="G214:G220" si="23">F214*E214</f>
        <v>1</v>
      </c>
    </row>
    <row r="215" spans="2:11" x14ac:dyDescent="0.25">
      <c r="B215" s="25">
        <f t="shared" ref="B215:B223" si="24">B214+1</f>
        <v>233</v>
      </c>
      <c r="C215" s="20" t="s">
        <v>69</v>
      </c>
      <c r="D215" s="25" t="s">
        <v>73</v>
      </c>
      <c r="E215" s="7">
        <v>1</v>
      </c>
      <c r="F215" s="9">
        <v>1</v>
      </c>
      <c r="G215" s="21">
        <f t="shared" si="23"/>
        <v>1</v>
      </c>
    </row>
    <row r="216" spans="2:11" x14ac:dyDescent="0.25">
      <c r="B216" s="25">
        <f t="shared" si="24"/>
        <v>234</v>
      </c>
      <c r="C216" s="20" t="s">
        <v>70</v>
      </c>
      <c r="D216" s="25" t="s">
        <v>7</v>
      </c>
      <c r="E216" s="7">
        <v>1</v>
      </c>
      <c r="F216" s="9">
        <v>1</v>
      </c>
      <c r="G216" s="21">
        <f t="shared" si="23"/>
        <v>1</v>
      </c>
    </row>
    <row r="217" spans="2:11" x14ac:dyDescent="0.25">
      <c r="B217" s="25">
        <f t="shared" si="24"/>
        <v>235</v>
      </c>
      <c r="C217" s="20" t="s">
        <v>71</v>
      </c>
      <c r="D217" s="25" t="s">
        <v>7</v>
      </c>
      <c r="E217" s="7">
        <v>1</v>
      </c>
      <c r="F217" s="9">
        <v>1</v>
      </c>
      <c r="G217" s="21">
        <f t="shared" si="23"/>
        <v>1</v>
      </c>
    </row>
    <row r="218" spans="2:11" x14ac:dyDescent="0.25">
      <c r="B218" s="25">
        <f t="shared" si="24"/>
        <v>236</v>
      </c>
      <c r="C218" s="20" t="s">
        <v>85</v>
      </c>
      <c r="D218" s="25" t="s">
        <v>7</v>
      </c>
      <c r="E218" s="7">
        <v>1</v>
      </c>
      <c r="F218" s="9">
        <v>1</v>
      </c>
      <c r="G218" s="21">
        <f t="shared" si="23"/>
        <v>1</v>
      </c>
    </row>
    <row r="219" spans="2:11" x14ac:dyDescent="0.25">
      <c r="B219" s="25">
        <f t="shared" si="24"/>
        <v>237</v>
      </c>
      <c r="C219" s="20" t="s">
        <v>104</v>
      </c>
      <c r="D219" s="25" t="s">
        <v>7</v>
      </c>
      <c r="E219" s="7">
        <v>1</v>
      </c>
      <c r="F219" s="9">
        <v>1</v>
      </c>
      <c r="G219" s="21">
        <f t="shared" si="23"/>
        <v>1</v>
      </c>
    </row>
    <row r="220" spans="2:11" x14ac:dyDescent="0.25">
      <c r="B220" s="25">
        <f t="shared" si="24"/>
        <v>238</v>
      </c>
      <c r="C220" s="20" t="s">
        <v>87</v>
      </c>
      <c r="D220" s="25" t="s">
        <v>73</v>
      </c>
      <c r="E220" s="7">
        <v>1</v>
      </c>
      <c r="F220" s="9">
        <v>1</v>
      </c>
      <c r="G220" s="21">
        <f t="shared" si="23"/>
        <v>1</v>
      </c>
    </row>
    <row r="221" spans="2:11" x14ac:dyDescent="0.25">
      <c r="B221" s="25">
        <f t="shared" si="24"/>
        <v>239</v>
      </c>
      <c r="C221" s="20" t="s">
        <v>72</v>
      </c>
      <c r="D221" s="25" t="s">
        <v>73</v>
      </c>
      <c r="E221" s="7">
        <v>1</v>
      </c>
      <c r="F221" s="9">
        <v>1</v>
      </c>
      <c r="G221" s="21">
        <f t="shared" ref="G221:G222" si="25">F221*E221</f>
        <v>1</v>
      </c>
    </row>
    <row r="222" spans="2:11" x14ac:dyDescent="0.25">
      <c r="B222" s="25">
        <f t="shared" si="24"/>
        <v>240</v>
      </c>
      <c r="C222" s="20" t="s">
        <v>74</v>
      </c>
      <c r="D222" s="25" t="s">
        <v>8</v>
      </c>
      <c r="E222" s="7">
        <v>1</v>
      </c>
      <c r="F222" s="9">
        <v>1</v>
      </c>
      <c r="G222" s="21">
        <f t="shared" si="25"/>
        <v>1</v>
      </c>
    </row>
    <row r="223" spans="2:11" x14ac:dyDescent="0.25">
      <c r="B223" s="25">
        <f t="shared" si="24"/>
        <v>241</v>
      </c>
      <c r="C223" s="20" t="s">
        <v>75</v>
      </c>
      <c r="D223" s="25" t="s">
        <v>8</v>
      </c>
      <c r="E223" s="7">
        <v>1</v>
      </c>
      <c r="F223" s="9">
        <v>1</v>
      </c>
      <c r="G223" s="21">
        <f t="shared" ref="G223" si="26">F223*E223</f>
        <v>1</v>
      </c>
    </row>
    <row r="224" spans="2:11" x14ac:dyDescent="0.25">
      <c r="B224" s="25"/>
      <c r="C224" s="20"/>
      <c r="D224" s="36" t="s">
        <v>14</v>
      </c>
      <c r="E224" s="36"/>
      <c r="F224" s="36"/>
      <c r="G224" s="22">
        <f>SUM(G213:G223)</f>
        <v>11</v>
      </c>
    </row>
    <row r="225" spans="2:7" x14ac:dyDescent="0.25">
      <c r="B225" s="2"/>
      <c r="D225" s="37" t="s">
        <v>13</v>
      </c>
      <c r="E225" s="37"/>
      <c r="F225" s="37"/>
      <c r="G225" s="23">
        <f>G224+G211+G204</f>
        <v>30</v>
      </c>
    </row>
    <row r="226" spans="2:7" x14ac:dyDescent="0.25">
      <c r="B226" s="24"/>
      <c r="D226" s="35" t="s">
        <v>89</v>
      </c>
      <c r="E226" s="35"/>
      <c r="F226" s="35"/>
      <c r="G226" s="27">
        <f>G225+G186</f>
        <v>38</v>
      </c>
    </row>
    <row r="228" spans="2:7" x14ac:dyDescent="0.25">
      <c r="B228" s="26"/>
    </row>
    <row r="229" spans="2:7" x14ac:dyDescent="0.25">
      <c r="B229" s="26"/>
    </row>
    <row r="230" spans="2:7" x14ac:dyDescent="0.25">
      <c r="B230" s="26"/>
    </row>
    <row r="231" spans="2:7" x14ac:dyDescent="0.25">
      <c r="B231" s="26"/>
    </row>
    <row r="232" spans="2:7" x14ac:dyDescent="0.25">
      <c r="B232" s="26"/>
    </row>
    <row r="233" spans="2:7" x14ac:dyDescent="0.25">
      <c r="B233" s="6" t="s">
        <v>0</v>
      </c>
      <c r="C233" s="6" t="s">
        <v>1</v>
      </c>
      <c r="D233" s="6" t="s">
        <v>2</v>
      </c>
      <c r="E233" s="6" t="s">
        <v>5</v>
      </c>
      <c r="F233" s="6" t="s">
        <v>3</v>
      </c>
      <c r="G233" s="6" t="s">
        <v>4</v>
      </c>
    </row>
    <row r="234" spans="2:7" x14ac:dyDescent="0.25">
      <c r="B234" s="34" t="s">
        <v>88</v>
      </c>
      <c r="C234" s="34"/>
      <c r="D234" s="34"/>
      <c r="E234" s="34"/>
      <c r="F234" s="34"/>
      <c r="G234" s="34"/>
    </row>
    <row r="235" spans="2:7" x14ac:dyDescent="0.25">
      <c r="B235" s="10" t="s">
        <v>18</v>
      </c>
      <c r="C235" s="11" t="s">
        <v>10</v>
      </c>
      <c r="D235" s="10"/>
      <c r="E235" s="10"/>
      <c r="F235" s="10"/>
      <c r="G235" s="10"/>
    </row>
    <row r="236" spans="2:7" x14ac:dyDescent="0.25">
      <c r="B236" s="2">
        <v>101</v>
      </c>
      <c r="C236" t="s">
        <v>15</v>
      </c>
      <c r="D236" s="2" t="s">
        <v>8</v>
      </c>
      <c r="E236" s="2">
        <v>1</v>
      </c>
      <c r="F236" s="3">
        <v>1</v>
      </c>
      <c r="G236" s="4">
        <f t="shared" ref="G236:G243" si="27">F236*E236</f>
        <v>1</v>
      </c>
    </row>
    <row r="237" spans="2:7" x14ac:dyDescent="0.25">
      <c r="B237" s="2">
        <f t="shared" ref="B237:B243" si="28">B236+1</f>
        <v>102</v>
      </c>
      <c r="C237" t="s">
        <v>16</v>
      </c>
      <c r="D237" s="2" t="s">
        <v>8</v>
      </c>
      <c r="E237" s="2">
        <v>1</v>
      </c>
      <c r="F237" s="3">
        <v>1</v>
      </c>
      <c r="G237" s="4">
        <f t="shared" si="27"/>
        <v>1</v>
      </c>
    </row>
    <row r="238" spans="2:7" x14ac:dyDescent="0.25">
      <c r="B238" s="2">
        <f t="shared" si="28"/>
        <v>103</v>
      </c>
      <c r="C238" t="s">
        <v>40</v>
      </c>
      <c r="D238" s="2" t="s">
        <v>8</v>
      </c>
      <c r="E238" s="2">
        <v>1</v>
      </c>
      <c r="F238" s="3">
        <v>1</v>
      </c>
      <c r="G238" s="4">
        <f t="shared" si="27"/>
        <v>1</v>
      </c>
    </row>
    <row r="239" spans="2:7" x14ac:dyDescent="0.25">
      <c r="B239" s="2">
        <f t="shared" si="28"/>
        <v>104</v>
      </c>
      <c r="C239" t="s">
        <v>39</v>
      </c>
      <c r="D239" s="8" t="s">
        <v>8</v>
      </c>
      <c r="E239" s="7">
        <v>1</v>
      </c>
      <c r="F239" s="3">
        <v>1</v>
      </c>
      <c r="G239" s="4">
        <f t="shared" si="27"/>
        <v>1</v>
      </c>
    </row>
    <row r="240" spans="2:7" x14ac:dyDescent="0.25">
      <c r="B240" s="2">
        <f t="shared" si="28"/>
        <v>105</v>
      </c>
      <c r="C240" t="s">
        <v>17</v>
      </c>
      <c r="D240" s="2" t="s">
        <v>8</v>
      </c>
      <c r="E240" s="2">
        <v>1</v>
      </c>
      <c r="F240" s="3">
        <v>1</v>
      </c>
      <c r="G240" s="4">
        <f t="shared" si="27"/>
        <v>1</v>
      </c>
    </row>
    <row r="241" spans="2:7" x14ac:dyDescent="0.25">
      <c r="B241" s="2">
        <f t="shared" si="28"/>
        <v>106</v>
      </c>
      <c r="C241" t="s">
        <v>41</v>
      </c>
      <c r="D241" s="2" t="s">
        <v>8</v>
      </c>
      <c r="E241" s="2">
        <v>1</v>
      </c>
      <c r="F241" s="3">
        <v>1</v>
      </c>
      <c r="G241" s="4">
        <f t="shared" si="27"/>
        <v>1</v>
      </c>
    </row>
    <row r="242" spans="2:7" x14ac:dyDescent="0.25">
      <c r="B242" s="2">
        <f t="shared" si="28"/>
        <v>107</v>
      </c>
      <c r="C242" t="s">
        <v>42</v>
      </c>
      <c r="D242" s="2" t="s">
        <v>8</v>
      </c>
      <c r="E242" s="2">
        <v>1</v>
      </c>
      <c r="F242" s="3">
        <v>1</v>
      </c>
      <c r="G242" s="4">
        <f t="shared" si="27"/>
        <v>1</v>
      </c>
    </row>
    <row r="243" spans="2:7" x14ac:dyDescent="0.25">
      <c r="B243" s="2">
        <f t="shared" si="28"/>
        <v>108</v>
      </c>
      <c r="C243" t="s">
        <v>9</v>
      </c>
      <c r="D243" s="2" t="s">
        <v>8</v>
      </c>
      <c r="E243" s="2">
        <v>1</v>
      </c>
      <c r="F243" s="3">
        <v>1</v>
      </c>
      <c r="G243" s="4">
        <f t="shared" si="27"/>
        <v>1</v>
      </c>
    </row>
    <row r="244" spans="2:7" x14ac:dyDescent="0.25">
      <c r="B244" s="2"/>
      <c r="D244" s="37" t="s">
        <v>12</v>
      </c>
      <c r="E244" s="37"/>
      <c r="F244" s="37"/>
      <c r="G244" s="23">
        <f>SUM(G236:G243)</f>
        <v>8</v>
      </c>
    </row>
    <row r="245" spans="2:7" x14ac:dyDescent="0.25">
      <c r="B245" s="10" t="s">
        <v>91</v>
      </c>
      <c r="C245" s="12" t="s">
        <v>117</v>
      </c>
      <c r="D245" s="13"/>
      <c r="E245" s="16"/>
      <c r="F245" s="14"/>
      <c r="G245" s="15"/>
    </row>
    <row r="246" spans="2:7" x14ac:dyDescent="0.25">
      <c r="B246" s="17"/>
      <c r="C246" s="18" t="s">
        <v>92</v>
      </c>
      <c r="D246" s="25"/>
      <c r="E246" s="25"/>
      <c r="F246" s="25"/>
      <c r="G246" s="25"/>
    </row>
    <row r="247" spans="2:7" x14ac:dyDescent="0.25">
      <c r="B247" s="25">
        <v>301</v>
      </c>
      <c r="C247" s="20" t="s">
        <v>99</v>
      </c>
      <c r="D247" s="25" t="s">
        <v>8</v>
      </c>
      <c r="E247" s="7">
        <v>1</v>
      </c>
      <c r="F247" s="9">
        <v>1</v>
      </c>
      <c r="G247" s="21">
        <f t="shared" ref="G247:G251" si="29">F247*E247</f>
        <v>1</v>
      </c>
    </row>
    <row r="248" spans="2:7" x14ac:dyDescent="0.25">
      <c r="B248" s="25">
        <f>B247+1</f>
        <v>302</v>
      </c>
      <c r="C248" s="20" t="s">
        <v>97</v>
      </c>
      <c r="D248" s="25" t="s">
        <v>6</v>
      </c>
      <c r="E248" s="7">
        <v>1</v>
      </c>
      <c r="F248" s="9">
        <v>1</v>
      </c>
      <c r="G248" s="21">
        <f t="shared" si="29"/>
        <v>1</v>
      </c>
    </row>
    <row r="249" spans="2:7" x14ac:dyDescent="0.25">
      <c r="B249" s="25">
        <f t="shared" ref="B249:B264" si="30">B248+1</f>
        <v>303</v>
      </c>
      <c r="C249" s="20" t="s">
        <v>98</v>
      </c>
      <c r="D249" s="25" t="s">
        <v>6</v>
      </c>
      <c r="E249" s="7">
        <v>1</v>
      </c>
      <c r="F249" s="9">
        <v>1</v>
      </c>
      <c r="G249" s="21">
        <f t="shared" si="29"/>
        <v>1</v>
      </c>
    </row>
    <row r="250" spans="2:7" x14ac:dyDescent="0.25">
      <c r="B250" s="25">
        <f t="shared" si="30"/>
        <v>304</v>
      </c>
      <c r="C250" s="20" t="s">
        <v>32</v>
      </c>
      <c r="D250" s="25" t="s">
        <v>7</v>
      </c>
      <c r="E250" s="7">
        <v>1</v>
      </c>
      <c r="F250" s="9">
        <v>1</v>
      </c>
      <c r="G250" s="21">
        <f t="shared" si="29"/>
        <v>1</v>
      </c>
    </row>
    <row r="251" spans="2:7" x14ac:dyDescent="0.25">
      <c r="B251" s="25">
        <f t="shared" si="30"/>
        <v>305</v>
      </c>
      <c r="C251" s="20" t="s">
        <v>100</v>
      </c>
      <c r="D251" s="25" t="s">
        <v>7</v>
      </c>
      <c r="E251" s="7">
        <v>1</v>
      </c>
      <c r="F251" s="9">
        <v>1</v>
      </c>
      <c r="G251" s="21">
        <f t="shared" si="29"/>
        <v>1</v>
      </c>
    </row>
    <row r="252" spans="2:7" x14ac:dyDescent="0.25">
      <c r="B252" s="25">
        <f t="shared" si="30"/>
        <v>306</v>
      </c>
      <c r="C252" s="20" t="s">
        <v>101</v>
      </c>
      <c r="D252" s="25" t="s">
        <v>7</v>
      </c>
      <c r="E252" s="7">
        <v>1</v>
      </c>
      <c r="F252" s="9">
        <v>1</v>
      </c>
      <c r="G252" s="21">
        <f t="shared" ref="G252:G264" si="31">F252*E252</f>
        <v>1</v>
      </c>
    </row>
    <row r="253" spans="2:7" x14ac:dyDescent="0.25">
      <c r="B253" s="25">
        <f t="shared" si="30"/>
        <v>307</v>
      </c>
      <c r="C253" s="20" t="s">
        <v>103</v>
      </c>
      <c r="D253" s="25" t="s">
        <v>7</v>
      </c>
      <c r="E253" s="7">
        <v>1</v>
      </c>
      <c r="F253" s="9">
        <v>1</v>
      </c>
      <c r="G253" s="21">
        <f t="shared" si="31"/>
        <v>1</v>
      </c>
    </row>
    <row r="254" spans="2:7" x14ac:dyDescent="0.25">
      <c r="B254" s="25">
        <f t="shared" si="30"/>
        <v>308</v>
      </c>
      <c r="C254" s="20" t="s">
        <v>102</v>
      </c>
      <c r="D254" s="25" t="s">
        <v>7</v>
      </c>
      <c r="E254" s="7">
        <v>1</v>
      </c>
      <c r="F254" s="9">
        <v>1</v>
      </c>
      <c r="G254" s="21">
        <f t="shared" si="31"/>
        <v>1</v>
      </c>
    </row>
    <row r="255" spans="2:7" x14ac:dyDescent="0.25">
      <c r="B255" s="25">
        <f t="shared" si="30"/>
        <v>309</v>
      </c>
      <c r="C255" s="20" t="s">
        <v>30</v>
      </c>
      <c r="D255" s="25" t="s">
        <v>7</v>
      </c>
      <c r="E255" s="7">
        <v>1</v>
      </c>
      <c r="F255" s="9">
        <v>1</v>
      </c>
      <c r="G255" s="21">
        <f t="shared" si="31"/>
        <v>1</v>
      </c>
    </row>
    <row r="256" spans="2:7" x14ac:dyDescent="0.25">
      <c r="B256" s="25">
        <f t="shared" si="30"/>
        <v>310</v>
      </c>
      <c r="C256" s="20" t="s">
        <v>60</v>
      </c>
      <c r="D256" s="25" t="s">
        <v>7</v>
      </c>
      <c r="E256" s="7">
        <v>1</v>
      </c>
      <c r="F256" s="9">
        <v>1</v>
      </c>
      <c r="G256" s="21">
        <f t="shared" si="31"/>
        <v>1</v>
      </c>
    </row>
    <row r="257" spans="2:7" x14ac:dyDescent="0.25">
      <c r="B257" s="25">
        <f t="shared" si="30"/>
        <v>311</v>
      </c>
      <c r="C257" s="20" t="s">
        <v>77</v>
      </c>
      <c r="D257" s="25" t="s">
        <v>7</v>
      </c>
      <c r="E257" s="7">
        <v>1</v>
      </c>
      <c r="F257" s="9">
        <v>1</v>
      </c>
      <c r="G257" s="21">
        <f t="shared" si="31"/>
        <v>1</v>
      </c>
    </row>
    <row r="258" spans="2:7" x14ac:dyDescent="0.25">
      <c r="B258" s="25">
        <f t="shared" si="30"/>
        <v>312</v>
      </c>
      <c r="C258" s="20" t="s">
        <v>74</v>
      </c>
      <c r="D258" s="25" t="s">
        <v>8</v>
      </c>
      <c r="E258" s="7">
        <v>1</v>
      </c>
      <c r="F258" s="9">
        <v>1</v>
      </c>
      <c r="G258" s="21">
        <f t="shared" si="31"/>
        <v>1</v>
      </c>
    </row>
    <row r="259" spans="2:7" x14ac:dyDescent="0.25">
      <c r="B259" s="25">
        <f t="shared" si="30"/>
        <v>313</v>
      </c>
      <c r="C259" s="20" t="s">
        <v>86</v>
      </c>
      <c r="D259" s="25" t="s">
        <v>7</v>
      </c>
      <c r="E259" s="7">
        <v>1</v>
      </c>
      <c r="F259" s="9">
        <v>1</v>
      </c>
      <c r="G259" s="21">
        <f t="shared" si="31"/>
        <v>1</v>
      </c>
    </row>
    <row r="260" spans="2:7" x14ac:dyDescent="0.25">
      <c r="B260" s="25">
        <f t="shared" si="30"/>
        <v>314</v>
      </c>
      <c r="C260" s="20" t="s">
        <v>105</v>
      </c>
      <c r="D260" s="25" t="s">
        <v>73</v>
      </c>
      <c r="E260" s="7">
        <v>1</v>
      </c>
      <c r="F260" s="9">
        <v>1</v>
      </c>
      <c r="G260" s="21">
        <f t="shared" si="31"/>
        <v>1</v>
      </c>
    </row>
    <row r="261" spans="2:7" x14ac:dyDescent="0.25">
      <c r="B261" s="25">
        <f t="shared" si="30"/>
        <v>315</v>
      </c>
      <c r="C261" s="20" t="s">
        <v>109</v>
      </c>
      <c r="D261" s="25" t="s">
        <v>73</v>
      </c>
      <c r="E261" s="7">
        <v>1</v>
      </c>
      <c r="F261" s="9">
        <v>1</v>
      </c>
      <c r="G261" s="21">
        <f t="shared" si="31"/>
        <v>1</v>
      </c>
    </row>
    <row r="262" spans="2:7" x14ac:dyDescent="0.25">
      <c r="B262" s="25">
        <f t="shared" si="30"/>
        <v>316</v>
      </c>
      <c r="C262" s="20" t="s">
        <v>106</v>
      </c>
      <c r="D262" s="25" t="s">
        <v>8</v>
      </c>
      <c r="E262" s="7">
        <v>1</v>
      </c>
      <c r="F262" s="9">
        <v>1</v>
      </c>
      <c r="G262" s="21">
        <f t="shared" si="31"/>
        <v>1</v>
      </c>
    </row>
    <row r="263" spans="2:7" x14ac:dyDescent="0.25">
      <c r="B263" s="25">
        <f t="shared" si="30"/>
        <v>317</v>
      </c>
      <c r="C263" s="20" t="s">
        <v>108</v>
      </c>
      <c r="D263" s="25" t="s">
        <v>73</v>
      </c>
      <c r="E263" s="7">
        <v>1</v>
      </c>
      <c r="F263" s="9">
        <v>1</v>
      </c>
      <c r="G263" s="21">
        <f t="shared" si="31"/>
        <v>1</v>
      </c>
    </row>
    <row r="264" spans="2:7" x14ac:dyDescent="0.25">
      <c r="B264" s="25">
        <f t="shared" si="30"/>
        <v>318</v>
      </c>
      <c r="C264" s="20" t="s">
        <v>107</v>
      </c>
      <c r="D264" s="25" t="s">
        <v>73</v>
      </c>
      <c r="E264" s="7">
        <v>1</v>
      </c>
      <c r="F264" s="9">
        <v>1</v>
      </c>
      <c r="G264" s="21">
        <f t="shared" si="31"/>
        <v>1</v>
      </c>
    </row>
    <row r="265" spans="2:7" x14ac:dyDescent="0.25">
      <c r="B265" s="25"/>
      <c r="C265" s="20"/>
      <c r="D265" s="36" t="s">
        <v>14</v>
      </c>
      <c r="E265" s="36"/>
      <c r="F265" s="36"/>
      <c r="G265" s="22">
        <f>SUM(G247:G264)</f>
        <v>18</v>
      </c>
    </row>
    <row r="266" spans="2:7" x14ac:dyDescent="0.25">
      <c r="B266" s="17"/>
      <c r="C266" s="18" t="s">
        <v>93</v>
      </c>
      <c r="D266" s="25"/>
      <c r="E266" s="7"/>
      <c r="F266" s="9"/>
      <c r="G266" s="21"/>
    </row>
    <row r="267" spans="2:7" x14ac:dyDescent="0.25">
      <c r="B267" s="25">
        <v>321</v>
      </c>
      <c r="C267" s="20" t="s">
        <v>99</v>
      </c>
      <c r="D267" s="25" t="s">
        <v>8</v>
      </c>
      <c r="E267" s="7">
        <v>1</v>
      </c>
      <c r="F267" s="9">
        <v>1</v>
      </c>
      <c r="G267" s="21">
        <f t="shared" ref="G267:G269" si="32">F267*E267</f>
        <v>1</v>
      </c>
    </row>
    <row r="268" spans="2:7" x14ac:dyDescent="0.25">
      <c r="B268" s="25">
        <f>B267+1</f>
        <v>322</v>
      </c>
      <c r="C268" s="20" t="s">
        <v>97</v>
      </c>
      <c r="D268" s="25" t="s">
        <v>6</v>
      </c>
      <c r="E268" s="7">
        <v>1</v>
      </c>
      <c r="F268" s="9">
        <v>1</v>
      </c>
      <c r="G268" s="21">
        <f t="shared" si="32"/>
        <v>1</v>
      </c>
    </row>
    <row r="269" spans="2:7" x14ac:dyDescent="0.25">
      <c r="B269" s="25">
        <f t="shared" ref="B269:B284" si="33">B268+1</f>
        <v>323</v>
      </c>
      <c r="C269" s="20" t="s">
        <v>98</v>
      </c>
      <c r="D269" s="25" t="s">
        <v>6</v>
      </c>
      <c r="E269" s="7">
        <v>1</v>
      </c>
      <c r="F269" s="9">
        <v>1</v>
      </c>
      <c r="G269" s="21">
        <f t="shared" si="32"/>
        <v>1</v>
      </c>
    </row>
    <row r="270" spans="2:7" x14ac:dyDescent="0.25">
      <c r="B270" s="25">
        <f t="shared" si="33"/>
        <v>324</v>
      </c>
      <c r="C270" s="20" t="s">
        <v>32</v>
      </c>
      <c r="D270" s="25" t="s">
        <v>7</v>
      </c>
      <c r="E270" s="7">
        <v>1</v>
      </c>
      <c r="F270" s="9">
        <v>1</v>
      </c>
      <c r="G270" s="21">
        <f t="shared" ref="G270:G277" si="34">F270*E270</f>
        <v>1</v>
      </c>
    </row>
    <row r="271" spans="2:7" x14ac:dyDescent="0.25">
      <c r="B271" s="25">
        <f t="shared" si="33"/>
        <v>325</v>
      </c>
      <c r="C271" s="20" t="s">
        <v>100</v>
      </c>
      <c r="D271" s="25" t="s">
        <v>7</v>
      </c>
      <c r="E271" s="7">
        <v>1</v>
      </c>
      <c r="F271" s="9">
        <v>1</v>
      </c>
      <c r="G271" s="21">
        <f t="shared" si="34"/>
        <v>1</v>
      </c>
    </row>
    <row r="272" spans="2:7" x14ac:dyDescent="0.25">
      <c r="B272" s="25">
        <f t="shared" si="33"/>
        <v>326</v>
      </c>
      <c r="C272" s="20" t="s">
        <v>101</v>
      </c>
      <c r="D272" s="25" t="s">
        <v>7</v>
      </c>
      <c r="E272" s="7">
        <v>1</v>
      </c>
      <c r="F272" s="9">
        <v>1</v>
      </c>
      <c r="G272" s="21">
        <f t="shared" si="34"/>
        <v>1</v>
      </c>
    </row>
    <row r="273" spans="2:7" x14ac:dyDescent="0.25">
      <c r="B273" s="25">
        <f t="shared" si="33"/>
        <v>327</v>
      </c>
      <c r="C273" s="20" t="s">
        <v>103</v>
      </c>
      <c r="D273" s="25" t="s">
        <v>7</v>
      </c>
      <c r="E273" s="7">
        <v>1</v>
      </c>
      <c r="F273" s="9">
        <v>1</v>
      </c>
      <c r="G273" s="21">
        <f t="shared" si="34"/>
        <v>1</v>
      </c>
    </row>
    <row r="274" spans="2:7" x14ac:dyDescent="0.25">
      <c r="B274" s="25">
        <f t="shared" si="33"/>
        <v>328</v>
      </c>
      <c r="C274" s="20" t="s">
        <v>102</v>
      </c>
      <c r="D274" s="25" t="s">
        <v>7</v>
      </c>
      <c r="E274" s="7">
        <v>1</v>
      </c>
      <c r="F274" s="9">
        <v>1</v>
      </c>
      <c r="G274" s="21">
        <f t="shared" si="34"/>
        <v>1</v>
      </c>
    </row>
    <row r="275" spans="2:7" x14ac:dyDescent="0.25">
      <c r="B275" s="25">
        <f t="shared" si="33"/>
        <v>329</v>
      </c>
      <c r="C275" s="20" t="s">
        <v>30</v>
      </c>
      <c r="D275" s="25" t="s">
        <v>7</v>
      </c>
      <c r="E275" s="7">
        <v>1</v>
      </c>
      <c r="F275" s="9">
        <v>1</v>
      </c>
      <c r="G275" s="21">
        <f t="shared" ref="G275" si="35">F275*E275</f>
        <v>1</v>
      </c>
    </row>
    <row r="276" spans="2:7" x14ac:dyDescent="0.25">
      <c r="B276" s="25">
        <f t="shared" si="33"/>
        <v>330</v>
      </c>
      <c r="C276" s="20" t="s">
        <v>60</v>
      </c>
      <c r="D276" s="25" t="s">
        <v>7</v>
      </c>
      <c r="E276" s="7">
        <v>1</v>
      </c>
      <c r="F276" s="9">
        <v>1</v>
      </c>
      <c r="G276" s="21">
        <f t="shared" si="34"/>
        <v>1</v>
      </c>
    </row>
    <row r="277" spans="2:7" x14ac:dyDescent="0.25">
      <c r="B277" s="25">
        <f t="shared" si="33"/>
        <v>331</v>
      </c>
      <c r="C277" s="20" t="s">
        <v>77</v>
      </c>
      <c r="D277" s="25" t="s">
        <v>7</v>
      </c>
      <c r="E277" s="7">
        <v>1</v>
      </c>
      <c r="F277" s="9">
        <v>1</v>
      </c>
      <c r="G277" s="21">
        <f t="shared" si="34"/>
        <v>1</v>
      </c>
    </row>
    <row r="278" spans="2:7" x14ac:dyDescent="0.25">
      <c r="B278" s="25">
        <f t="shared" si="33"/>
        <v>332</v>
      </c>
      <c r="C278" s="20" t="s">
        <v>74</v>
      </c>
      <c r="D278" s="25" t="s">
        <v>8</v>
      </c>
      <c r="E278" s="7">
        <v>1</v>
      </c>
      <c r="F278" s="9">
        <v>1</v>
      </c>
      <c r="G278" s="21">
        <f t="shared" ref="G278:G284" si="36">F278*E278</f>
        <v>1</v>
      </c>
    </row>
    <row r="279" spans="2:7" x14ac:dyDescent="0.25">
      <c r="B279" s="25">
        <f t="shared" si="33"/>
        <v>333</v>
      </c>
      <c r="C279" s="20" t="s">
        <v>86</v>
      </c>
      <c r="D279" s="25" t="s">
        <v>7</v>
      </c>
      <c r="E279" s="7">
        <v>1</v>
      </c>
      <c r="F279" s="9">
        <v>1</v>
      </c>
      <c r="G279" s="21">
        <f t="shared" si="36"/>
        <v>1</v>
      </c>
    </row>
    <row r="280" spans="2:7" x14ac:dyDescent="0.25">
      <c r="B280" s="25">
        <f t="shared" si="33"/>
        <v>334</v>
      </c>
      <c r="C280" s="20" t="s">
        <v>105</v>
      </c>
      <c r="D280" s="25" t="s">
        <v>73</v>
      </c>
      <c r="E280" s="7">
        <v>1</v>
      </c>
      <c r="F280" s="9">
        <v>1</v>
      </c>
      <c r="G280" s="21">
        <f t="shared" si="36"/>
        <v>1</v>
      </c>
    </row>
    <row r="281" spans="2:7" x14ac:dyDescent="0.25">
      <c r="B281" s="25">
        <f t="shared" si="33"/>
        <v>335</v>
      </c>
      <c r="C281" s="20" t="s">
        <v>109</v>
      </c>
      <c r="D281" s="25" t="s">
        <v>73</v>
      </c>
      <c r="E281" s="7">
        <v>1</v>
      </c>
      <c r="F281" s="9">
        <v>1</v>
      </c>
      <c r="G281" s="21">
        <f t="shared" si="36"/>
        <v>1</v>
      </c>
    </row>
    <row r="282" spans="2:7" x14ac:dyDescent="0.25">
      <c r="B282" s="25">
        <f t="shared" si="33"/>
        <v>336</v>
      </c>
      <c r="C282" s="20" t="s">
        <v>106</v>
      </c>
      <c r="D282" s="25" t="s">
        <v>8</v>
      </c>
      <c r="E282" s="7">
        <v>1</v>
      </c>
      <c r="F282" s="9">
        <v>1</v>
      </c>
      <c r="G282" s="21">
        <f t="shared" si="36"/>
        <v>1</v>
      </c>
    </row>
    <row r="283" spans="2:7" x14ac:dyDescent="0.25">
      <c r="B283" s="25">
        <f t="shared" si="33"/>
        <v>337</v>
      </c>
      <c r="C283" s="20" t="s">
        <v>108</v>
      </c>
      <c r="D283" s="25" t="s">
        <v>73</v>
      </c>
      <c r="E283" s="7">
        <v>1</v>
      </c>
      <c r="F283" s="9">
        <v>1</v>
      </c>
      <c r="G283" s="21">
        <f t="shared" si="36"/>
        <v>1</v>
      </c>
    </row>
    <row r="284" spans="2:7" x14ac:dyDescent="0.25">
      <c r="B284" s="25">
        <f t="shared" si="33"/>
        <v>338</v>
      </c>
      <c r="C284" s="20" t="s">
        <v>107</v>
      </c>
      <c r="D284" s="25" t="s">
        <v>73</v>
      </c>
      <c r="E284" s="7">
        <v>1</v>
      </c>
      <c r="F284" s="9">
        <v>1</v>
      </c>
      <c r="G284" s="21">
        <f t="shared" si="36"/>
        <v>1</v>
      </c>
    </row>
    <row r="285" spans="2:7" x14ac:dyDescent="0.25">
      <c r="B285" s="25"/>
      <c r="C285" s="20"/>
      <c r="D285" s="36" t="s">
        <v>14</v>
      </c>
      <c r="E285" s="36"/>
      <c r="F285" s="36"/>
      <c r="G285" s="22">
        <f>SUM(G267:G284)</f>
        <v>18</v>
      </c>
    </row>
    <row r="286" spans="2:7" x14ac:dyDescent="0.25">
      <c r="B286" s="25"/>
      <c r="C286" s="20"/>
      <c r="D286" s="37" t="s">
        <v>96</v>
      </c>
      <c r="E286" s="37"/>
      <c r="F286" s="37"/>
      <c r="G286" s="23">
        <f>G285+G265</f>
        <v>36</v>
      </c>
    </row>
    <row r="287" spans="2:7" x14ac:dyDescent="0.25">
      <c r="B287" s="25"/>
      <c r="C287" s="20"/>
      <c r="D287" s="20"/>
      <c r="E287" s="20"/>
      <c r="F287" s="20"/>
      <c r="G287" s="20"/>
    </row>
    <row r="288" spans="2:7" x14ac:dyDescent="0.25">
      <c r="B288" s="6" t="s">
        <v>0</v>
      </c>
      <c r="C288" s="6" t="s">
        <v>1</v>
      </c>
      <c r="D288" s="6" t="s">
        <v>2</v>
      </c>
      <c r="E288" s="6" t="s">
        <v>5</v>
      </c>
      <c r="F288" s="6" t="s">
        <v>3</v>
      </c>
      <c r="G288" s="6" t="s">
        <v>4</v>
      </c>
    </row>
    <row r="289" spans="2:7" x14ac:dyDescent="0.25">
      <c r="B289" s="10" t="s">
        <v>94</v>
      </c>
      <c r="C289" s="11" t="s">
        <v>118</v>
      </c>
      <c r="D289" s="10"/>
      <c r="E289" s="10"/>
      <c r="F289" s="10"/>
      <c r="G289" s="10"/>
    </row>
    <row r="290" spans="2:7" x14ac:dyDescent="0.25">
      <c r="B290" s="2">
        <v>401</v>
      </c>
      <c r="C290" t="s">
        <v>114</v>
      </c>
      <c r="D290" s="2" t="s">
        <v>8</v>
      </c>
      <c r="E290" s="2">
        <v>1</v>
      </c>
      <c r="F290" s="3">
        <v>1</v>
      </c>
      <c r="G290" s="4">
        <f t="shared" ref="G290" si="37">F290*E290</f>
        <v>1</v>
      </c>
    </row>
    <row r="291" spans="2:7" x14ac:dyDescent="0.25">
      <c r="B291" s="2"/>
      <c r="D291" s="37" t="s">
        <v>95</v>
      </c>
      <c r="E291" s="37"/>
      <c r="F291" s="37"/>
      <c r="G291" s="23">
        <f>SUM(G290:G290)</f>
        <v>1</v>
      </c>
    </row>
    <row r="292" spans="2:7" x14ac:dyDescent="0.25">
      <c r="B292" s="26"/>
      <c r="D292" s="35" t="s">
        <v>115</v>
      </c>
      <c r="E292" s="35"/>
      <c r="F292" s="35"/>
      <c r="G292" s="27">
        <f>G291+G286+G244</f>
        <v>45</v>
      </c>
    </row>
    <row r="293" spans="2:7" x14ac:dyDescent="0.25">
      <c r="B293" s="26"/>
    </row>
    <row r="294" spans="2:7" x14ac:dyDescent="0.25">
      <c r="B294" s="28"/>
      <c r="D294" s="31" t="s">
        <v>111</v>
      </c>
      <c r="E294" s="31"/>
      <c r="F294" s="31"/>
      <c r="G294" s="29">
        <f>G292+G226+G159+G96+G40</f>
        <v>166</v>
      </c>
    </row>
    <row r="295" spans="2:7" x14ac:dyDescent="0.25">
      <c r="B295" s="28"/>
      <c r="D295" s="32" t="s">
        <v>110</v>
      </c>
      <c r="E295" s="32"/>
      <c r="F295" s="32"/>
      <c r="G295" s="30">
        <f>G294*0.2</f>
        <v>33.200000000000003</v>
      </c>
    </row>
    <row r="296" spans="2:7" x14ac:dyDescent="0.25">
      <c r="B296" s="28"/>
      <c r="D296" s="33" t="s">
        <v>112</v>
      </c>
      <c r="E296" s="33"/>
      <c r="F296" s="33"/>
      <c r="G296" s="29">
        <f>G294+G295</f>
        <v>199.2</v>
      </c>
    </row>
    <row r="297" spans="2:7" x14ac:dyDescent="0.25">
      <c r="B297" s="28"/>
    </row>
    <row r="298" spans="2:7" x14ac:dyDescent="0.25">
      <c r="B298" s="28"/>
    </row>
    <row r="299" spans="2:7" x14ac:dyDescent="0.25">
      <c r="B299" s="28"/>
    </row>
    <row r="301" spans="2:7" x14ac:dyDescent="0.25">
      <c r="B301" s="24"/>
      <c r="C301" t="s">
        <v>20</v>
      </c>
    </row>
    <row r="303" spans="2:7" x14ac:dyDescent="0.25">
      <c r="B303" s="24"/>
      <c r="C303" t="s">
        <v>21</v>
      </c>
    </row>
  </sheetData>
  <mergeCells count="39">
    <mergeCell ref="D292:F292"/>
    <mergeCell ref="D291:F291"/>
    <mergeCell ref="D286:F286"/>
    <mergeCell ref="B234:G234"/>
    <mergeCell ref="D244:F244"/>
    <mergeCell ref="D265:F265"/>
    <mergeCell ref="D285:F285"/>
    <mergeCell ref="D224:F224"/>
    <mergeCell ref="D128:F128"/>
    <mergeCell ref="D147:F147"/>
    <mergeCell ref="D157:F157"/>
    <mergeCell ref="D158:F158"/>
    <mergeCell ref="B176:G176"/>
    <mergeCell ref="D159:F159"/>
    <mergeCell ref="D96:F96"/>
    <mergeCell ref="D39:F39"/>
    <mergeCell ref="D186:F186"/>
    <mergeCell ref="D204:F204"/>
    <mergeCell ref="B1:G1"/>
    <mergeCell ref="B2:G2"/>
    <mergeCell ref="B3:G3"/>
    <mergeCell ref="B4:G4"/>
    <mergeCell ref="D16:F16"/>
    <mergeCell ref="D294:F294"/>
    <mergeCell ref="D295:F295"/>
    <mergeCell ref="D296:F296"/>
    <mergeCell ref="B6:G6"/>
    <mergeCell ref="D40:F40"/>
    <mergeCell ref="D30:F30"/>
    <mergeCell ref="D94:F94"/>
    <mergeCell ref="D95:F95"/>
    <mergeCell ref="B61:G61"/>
    <mergeCell ref="D71:F71"/>
    <mergeCell ref="D87:F87"/>
    <mergeCell ref="B118:G118"/>
    <mergeCell ref="D225:F225"/>
    <mergeCell ref="D226:F226"/>
    <mergeCell ref="D38:F38"/>
    <mergeCell ref="D211:F211"/>
  </mergeCells>
  <pageMargins left="0.7" right="0.7" top="0.75" bottom="0.75" header="0.3" footer="0.3"/>
  <pageSetup paperSize="9" scale="82" orientation="portrait" r:id="rId1"/>
  <rowBreaks count="5" manualBreakCount="5">
    <brk id="58" max="6" man="1"/>
    <brk id="115" max="6" man="1"/>
    <brk id="173" max="6" man="1"/>
    <brk id="231" max="6" man="1"/>
    <brk id="28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 RIA</vt:lpstr>
      <vt:lpstr>'LOT 2 RIA'!Zone_d_impression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FISCHER Christophe ASC NIV 2 OT</dc:creator>
  <cp:lastModifiedBy>VIVIER Manon TSEF 2CL</cp:lastModifiedBy>
  <cp:lastPrinted>2025-03-19T09:13:16Z</cp:lastPrinted>
  <dcterms:created xsi:type="dcterms:W3CDTF">2023-09-13T12:49:33Z</dcterms:created>
  <dcterms:modified xsi:type="dcterms:W3CDTF">2025-04-14T12:54:42Z</dcterms:modified>
</cp:coreProperties>
</file>