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Y:\DRI\Informatique\EASYDORE\marche 2025\"/>
    </mc:Choice>
  </mc:AlternateContent>
  <bookViews>
    <workbookView xWindow="0" yWindow="0" windowWidth="2160" windowHeight="0"/>
  </bookViews>
  <sheets>
    <sheet name="Licences et presta" sheetId="1" r:id="rId1"/>
    <sheet name="autres prestations" sheetId="2" r:id="rId2"/>
    <sheet name="abaques développement" sheetId="4" r:id="rId3"/>
    <sheet name="DQE" sheetId="5" r:id="rId4"/>
  </sheets>
  <calcPr calcId="162913"/>
</workbook>
</file>

<file path=xl/calcChain.xml><?xml version="1.0" encoding="utf-8"?>
<calcChain xmlns="http://schemas.openxmlformats.org/spreadsheetml/2006/main">
  <c r="B56" i="5" l="1"/>
  <c r="D56" i="5" s="1"/>
  <c r="D57" i="5"/>
  <c r="D59" i="5"/>
  <c r="D60" i="5"/>
  <c r="D61" i="5"/>
  <c r="D62" i="5"/>
  <c r="D63" i="5"/>
  <c r="B69" i="5"/>
  <c r="D69" i="5" s="1"/>
  <c r="D70" i="5"/>
  <c r="D72" i="5"/>
  <c r="D73" i="5"/>
  <c r="D74" i="5"/>
  <c r="D75" i="5"/>
  <c r="D76" i="5"/>
  <c r="B82" i="5"/>
  <c r="D82" i="5" s="1"/>
  <c r="D83" i="5"/>
  <c r="D85" i="5"/>
  <c r="D86" i="5"/>
  <c r="D87" i="5"/>
  <c r="D88" i="5"/>
  <c r="D89" i="5"/>
  <c r="B95" i="5"/>
  <c r="D95" i="5" s="1"/>
  <c r="D96" i="5"/>
  <c r="D98" i="5"/>
  <c r="D99" i="5"/>
  <c r="D100" i="5"/>
  <c r="D101" i="5"/>
  <c r="D102" i="5"/>
  <c r="B108" i="5"/>
  <c r="D108" i="5" s="1"/>
  <c r="D109" i="5"/>
  <c r="D111" i="5"/>
  <c r="D112" i="5"/>
  <c r="D113" i="5"/>
  <c r="D114" i="5"/>
  <c r="D115" i="5"/>
  <c r="B110" i="5" l="1"/>
  <c r="D110" i="5" s="1"/>
  <c r="D116" i="5" s="1"/>
  <c r="D117" i="5" s="1"/>
  <c r="B97" i="5"/>
  <c r="D97" i="5" s="1"/>
  <c r="D103" i="5" s="1"/>
  <c r="D104" i="5" s="1"/>
  <c r="B84" i="5"/>
  <c r="D84" i="5" s="1"/>
  <c r="D90" i="5" s="1"/>
  <c r="D91" i="5" s="1"/>
  <c r="B71" i="5"/>
  <c r="D71" i="5" s="1"/>
  <c r="D77" i="5" s="1"/>
  <c r="D78" i="5" s="1"/>
  <c r="B58" i="5"/>
  <c r="D58" i="5" s="1"/>
  <c r="D64" i="5" s="1"/>
  <c r="D65" i="5" s="1"/>
</calcChain>
</file>

<file path=xl/connections.xml><?xml version="1.0" encoding="utf-8"?>
<connections xmlns="http://schemas.openxmlformats.org/spreadsheetml/2006/main">
  <connection id="1" name="Connexion" type="104" refreshedVersion="0" background="1"/>
  <connection id="2" keepAlive="1" name="ThisWorkbookDataModel" description="Modèle de données" type="5" refreshedVersion="6" minRefreshableVersion="5">
    <dbPr connection="Data Model Connection" command="Model" commandType="1"/>
    <olapPr sendLocale="1" rowDrillCount="1000"/>
  </connection>
</connections>
</file>

<file path=xl/sharedStrings.xml><?xml version="1.0" encoding="utf-8"?>
<sst xmlns="http://schemas.openxmlformats.org/spreadsheetml/2006/main" count="254" uniqueCount="115">
  <si>
    <t>TARIFS EASYDORE (tous établissements de santé public, y compris CHU de Nantes)</t>
  </si>
  <si>
    <t>MERRI</t>
  </si>
  <si>
    <t>Entre 0 k€ et 1,5M€</t>
  </si>
  <si>
    <t>entre 1,5M€ et 6M€</t>
  </si>
  <si>
    <t>entre 6M€ et 10M€</t>
  </si>
  <si>
    <t>Entre 10M€ et 20M€</t>
  </si>
  <si>
    <t>Entre 20M€ et 50M€ = PIVOT</t>
  </si>
  <si>
    <t>Entre 50M€ et 100M€</t>
  </si>
  <si>
    <t>Entre 100M€ et 500M€</t>
  </si>
  <si>
    <t>Plus de 500 M€</t>
  </si>
  <si>
    <t xml:space="preserve">Légende : </t>
  </si>
  <si>
    <t>Catégorie</t>
  </si>
  <si>
    <t>Prix imposés, fermes, modifiables uniquement sur accord écrit du CHU de Nantes</t>
  </si>
  <si>
    <t>Coefficient</t>
  </si>
  <si>
    <t>Licences de base</t>
  </si>
  <si>
    <t>Licence de base (from scratch)</t>
  </si>
  <si>
    <t>Maintenance évolutive (forfait annuel)</t>
  </si>
  <si>
    <t>Maintenance évolutive (cotisation club)</t>
  </si>
  <si>
    <t>Prestations Maintenance des options</t>
  </si>
  <si>
    <t>Maintenance courante (Corrective et support utilisateur) (forfait annuel)</t>
  </si>
  <si>
    <t>Maintenance module multisite</t>
  </si>
  <si>
    <t>Maintenance Module Documents et publipostage</t>
  </si>
  <si>
    <t>Maintenance module Gestion du temps passé</t>
  </si>
  <si>
    <t xml:space="preserve"> Maintenance module Conventions et Avenants</t>
  </si>
  <si>
    <t xml:space="preserve"> Maintenance module Grille de synthèse AP</t>
  </si>
  <si>
    <t>Prestations autres</t>
  </si>
  <si>
    <t>Prestation d'accompagnement d'activation des modules optionnels (à la carte) : Multicentre / Documents et publipostage / Traces / Interface LDAP / Interface RH / Interface FINANCE -1 / Interface Structures / Gestion du temps passé / Export EUDRACT / Conventions et Avenants / Grille de synthèse / Interface eCRF Cleanweb et standard / Interface DPI</t>
  </si>
  <si>
    <t>sur devis</t>
  </si>
  <si>
    <t>Mise en œuvre forfaitaire Migration Versions antérieures à V10 vers dernière version (hors formation)</t>
  </si>
  <si>
    <t>Mise en œuvre (nouveaux clients) (hors formation)</t>
  </si>
  <si>
    <t xml:space="preserve">Reprises de données complète: </t>
  </si>
  <si>
    <t xml:space="preserve">Reprise des référentiels (hors investigation) </t>
  </si>
  <si>
    <t>Reprise des projets (hors investigation)</t>
  </si>
  <si>
    <t xml:space="preserve">Reprise du personnel </t>
  </si>
  <si>
    <t>Reprise de l’investigation</t>
  </si>
  <si>
    <t>Reprise faisabilité</t>
  </si>
  <si>
    <t>BO</t>
  </si>
  <si>
    <t>Licences BO (5 utilisateurs)</t>
  </si>
  <si>
    <t>Maintenance BO</t>
  </si>
  <si>
    <t>Hébergement (mode sAAS)</t>
  </si>
  <si>
    <t>Mise en place 1° année</t>
  </si>
  <si>
    <t>Cout annuel année 2 et suivante</t>
  </si>
  <si>
    <t>Grille prestations (€ HT)</t>
  </si>
  <si>
    <t>CHU de Nantes</t>
  </si>
  <si>
    <t>Autres établissements</t>
  </si>
  <si>
    <t>Profil</t>
  </si>
  <si>
    <t>Unité</t>
  </si>
  <si>
    <t>Sur site</t>
  </si>
  <si>
    <t>A distance</t>
  </si>
  <si>
    <t>Directeur de projet</t>
  </si>
  <si>
    <t>Jour</t>
  </si>
  <si>
    <t>Chef de projet</t>
  </si>
  <si>
    <t>Consultant / Expert technique / Expert métier</t>
  </si>
  <si>
    <t>Ingénieur études et développement</t>
  </si>
  <si>
    <t>Ingénieur technique</t>
  </si>
  <si>
    <t>Formateur</t>
  </si>
  <si>
    <t xml:space="preserve">Forfait </t>
  </si>
  <si>
    <t>C5 Prise en charge (en €)</t>
  </si>
  <si>
    <t>Expliciter en colonnes E et suivantes les choix réalisés, les commentaires, etc….</t>
  </si>
  <si>
    <t>Etablissement catégorie 1</t>
  </si>
  <si>
    <t>Cout unitaire</t>
  </si>
  <si>
    <t>Nombre (pour 4 ans)</t>
  </si>
  <si>
    <t>Total du marché</t>
  </si>
  <si>
    <t>Maintenance évolutive</t>
  </si>
  <si>
    <t>Reprises de données complète</t>
  </si>
  <si>
    <t>Mise en œuvre</t>
  </si>
  <si>
    <t>Hébergement</t>
  </si>
  <si>
    <t>Formation</t>
  </si>
  <si>
    <t>TOTAL sur 4 ans</t>
  </si>
  <si>
    <t>TOTAL par an</t>
  </si>
  <si>
    <t>Etablissement catégorie 2</t>
  </si>
  <si>
    <t>Etablissement catégorie 3</t>
  </si>
  <si>
    <t>Etablissement catégorie 4</t>
  </si>
  <si>
    <t>Etablissement catégorie 5</t>
  </si>
  <si>
    <t>Pour un développement, quels % sont appliqués pour calculer à partir de la charge de développement les postes suivants ?</t>
  </si>
  <si>
    <t>Analyse</t>
  </si>
  <si>
    <t>Conception</t>
  </si>
  <si>
    <t>Recette</t>
  </si>
  <si>
    <t>MEP</t>
  </si>
  <si>
    <t>Pilotage</t>
  </si>
  <si>
    <t>Packaging</t>
  </si>
  <si>
    <t>Autres postes ?</t>
  </si>
  <si>
    <t>Profils en face de chaque poste ? (directeur de projet, CP, etc..) : donner des %</t>
  </si>
  <si>
    <t>Développement</t>
  </si>
  <si>
    <t>Charge J.H</t>
  </si>
  <si>
    <t>Total</t>
  </si>
  <si>
    <t>C4</t>
  </si>
  <si>
    <t>C2 / C7</t>
  </si>
  <si>
    <t>Compléter les coûts pour de nouveaux clients selon les catégories, pour des durées de marché de 4 ans, sans module optionnel (COMPOSANTE C7)</t>
  </si>
  <si>
    <t>C7 licence</t>
  </si>
  <si>
    <t>COMPOSANTES DU MARCHE</t>
  </si>
  <si>
    <t>Composantes du marché :</t>
  </si>
  <si>
    <t>Abaques développement (composante marché C4)</t>
  </si>
  <si>
    <t>C1 maintenance courante pour CHU de Nantes / C7 pour les autres établissements</t>
  </si>
  <si>
    <t>C4 (Maintenance module existant) pour CHU de Nantes / C7 pour les autres établissements</t>
  </si>
  <si>
    <t>C4 Prestations complémentaires pour CHU de Nantes / C7 pour les autres établissements</t>
  </si>
  <si>
    <t>C6 Réversibilité (en €)</t>
  </si>
  <si>
    <t>C3 Prestations AMOA</t>
  </si>
  <si>
    <t>Coût d’une commande de 50 jours de développement par an pendant 4 ans (soit 200 jours en tout) pour le CHU de Nantes</t>
  </si>
  <si>
    <t>C7 royalties</t>
  </si>
  <si>
    <t>Royalties touchés pendant 4 ans sur l’hypothèse d’une poursuite des clients actuels, et en intégrant 1 nouveau CHU et 2 nouveaux CH</t>
  </si>
  <si>
    <t>C7 tarifs clients Easydore</t>
  </si>
  <si>
    <t>Détail Quantitatif Explicatif pour comparaison des prix</t>
  </si>
  <si>
    <t>Simulation</t>
  </si>
  <si>
    <t>Coût d’une commande de 10 jours/homme au total pour le CHU de Nantes pour la mise en place d’une interface</t>
  </si>
  <si>
    <t xml:space="preserve">Simulation </t>
  </si>
  <si>
    <t xml:space="preserve">Total en € HT : </t>
  </si>
  <si>
    <t>Dans le cadre du Club utilisateur : nombre de jours de développement financés  pour un budget de 150 ke JHT</t>
  </si>
  <si>
    <t>C2 maintenance évolutive pour le CHU de Nantes / C7 pour les autres établissements</t>
  </si>
  <si>
    <t>Cout HT 
pour CHU Nantes (à distance): voir bordereaux de prix dans onglet "autres prestations"</t>
  </si>
  <si>
    <t>C4 Prestations complémentaires</t>
  </si>
  <si>
    <t xml:space="preserve">Expliquer le détail du calcul  : </t>
  </si>
  <si>
    <t>C7 cout développement club utilisateurs</t>
  </si>
  <si>
    <t>Cout HT 
pour Autres établissements (à distance) :  voir bordereaux de prix dans onglet "autres prestations"</t>
  </si>
  <si>
    <t>Acquisition d’Easydore par des établissements de différentes catégories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</si>
</sst>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_-* #,##0\ &quot;€&quot;_-;\-* #,##0\ &quot;€&quot;_-;_-* &quot;-&quot;??\ &quot;€&quot;_-;_-@_-"/>
  </numFmts>
  <fonts count="34" x14ac:knownFonts="1">
    <font>
      <sz val="9"/>
      <color theme="1"/>
      <name val="Arial"/>
    </font>
    <font>
      <b/>
      <sz val="9"/>
      <color theme="1"/>
      <name val="Arial"/>
    </font>
    <font>
      <b/>
      <sz val="12"/>
      <color theme="1"/>
      <name val="Arial"/>
    </font>
    <font>
      <b/>
      <sz val="8"/>
      <color theme="0"/>
      <name val="Arial"/>
    </font>
    <font>
      <sz val="8"/>
      <color rgb="FF44546A"/>
      <name val="Verdana"/>
    </font>
    <font>
      <b/>
      <sz val="8"/>
      <color rgb="FF44546A"/>
      <name val="Verdana"/>
    </font>
    <font>
      <i/>
      <sz val="8"/>
      <color theme="1"/>
      <name val="Arial"/>
    </font>
    <font>
      <sz val="8"/>
      <color theme="1"/>
      <name val="Arial"/>
    </font>
    <font>
      <b/>
      <sz val="9"/>
      <color theme="0"/>
      <name val="Arial"/>
    </font>
    <font>
      <sz val="8"/>
      <name val="Arial"/>
    </font>
    <font>
      <b/>
      <sz val="8"/>
      <color theme="1"/>
      <name val="Arial"/>
    </font>
    <font>
      <i/>
      <sz val="8"/>
      <name val="Arial"/>
    </font>
    <font>
      <b/>
      <sz val="8"/>
      <name val="Arial"/>
    </font>
    <font>
      <b/>
      <sz val="18"/>
      <name val="Calibri"/>
    </font>
    <font>
      <b/>
      <sz val="11"/>
      <name val="Calibri"/>
    </font>
    <font>
      <u/>
      <sz val="18"/>
      <name val="Calibri"/>
    </font>
    <font>
      <b/>
      <i/>
      <sz val="8"/>
      <color theme="1"/>
      <name val="Arial"/>
    </font>
    <font>
      <i/>
      <sz val="9"/>
      <color theme="1"/>
      <name val="Arial"/>
    </font>
    <font>
      <b/>
      <sz val="11"/>
      <color theme="1"/>
      <name val="Calibri"/>
      <scheme val="minor"/>
    </font>
    <font>
      <sz val="9"/>
      <color theme="1"/>
      <name val="Arial"/>
    </font>
    <font>
      <sz val="9"/>
      <color theme="1"/>
      <name val="Arial"/>
      <family val="2"/>
    </font>
    <font>
      <sz val="11"/>
      <name val="Calibri"/>
      <family val="2"/>
    </font>
    <font>
      <b/>
      <sz val="18"/>
      <name val="Calibri"/>
      <family val="2"/>
    </font>
    <font>
      <b/>
      <i/>
      <sz val="12"/>
      <color theme="1"/>
      <name val="Arial"/>
      <family val="2"/>
    </font>
    <font>
      <i/>
      <sz val="9"/>
      <color theme="1"/>
      <name val="Arial"/>
      <family val="2"/>
    </font>
    <font>
      <b/>
      <i/>
      <sz val="8"/>
      <color theme="0"/>
      <name val="Arial"/>
      <family val="2"/>
    </font>
    <font>
      <b/>
      <i/>
      <sz val="9"/>
      <color theme="0"/>
      <name val="Arial"/>
      <family val="2"/>
    </font>
    <font>
      <i/>
      <sz val="8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Optimum"/>
    </font>
    <font>
      <b/>
      <sz val="12"/>
      <color theme="1"/>
      <name val="Arial"/>
      <family val="2"/>
    </font>
    <font>
      <b/>
      <sz val="11"/>
      <color theme="1"/>
      <name val="Optimum"/>
    </font>
    <font>
      <i/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-0.249977111117893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 tint="-0.49998474074526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indexed="5"/>
      </patternFill>
    </fill>
    <fill>
      <patternFill patternType="solid">
        <fgColor rgb="FFFFC0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9" fillId="0" borderId="0" applyFont="0" applyFill="0" applyBorder="0" applyProtection="0"/>
    <xf numFmtId="44" fontId="19" fillId="0" borderId="0" applyFont="0" applyFill="0" applyBorder="0" applyProtection="0"/>
  </cellStyleXfs>
  <cellXfs count="142">
    <xf numFmtId="0" fontId="0" fillId="0" borderId="0" xfId="0"/>
    <xf numFmtId="0" fontId="1" fillId="0" borderId="0" xfId="0" applyFont="1"/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5" fontId="6" fillId="0" borderId="0" xfId="0" applyNumberFormat="1" applyFont="1" applyAlignment="1">
      <alignment horizontal="center"/>
    </xf>
    <xf numFmtId="0" fontId="9" fillId="6" borderId="1" xfId="0" applyFont="1" applyFill="1" applyBorder="1" applyAlignment="1">
      <alignment vertical="center" wrapText="1"/>
    </xf>
    <xf numFmtId="165" fontId="7" fillId="5" borderId="1" xfId="0" applyNumberFormat="1" applyFont="1" applyFill="1" applyBorder="1" applyAlignment="1">
      <alignment horizontal="center"/>
    </xf>
    <xf numFmtId="165" fontId="7" fillId="5" borderId="2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65" fontId="7" fillId="5" borderId="4" xfId="0" applyNumberFormat="1" applyFont="1" applyFill="1" applyBorder="1" applyAlignment="1">
      <alignment horizontal="center"/>
    </xf>
    <xf numFmtId="0" fontId="9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165" fontId="10" fillId="5" borderId="2" xfId="0" applyNumberFormat="1" applyFont="1" applyFill="1" applyBorder="1" applyAlignment="1">
      <alignment horizontal="center"/>
    </xf>
    <xf numFmtId="165" fontId="10" fillId="5" borderId="3" xfId="0" applyNumberFormat="1" applyFont="1" applyFill="1" applyBorder="1" applyAlignment="1">
      <alignment horizontal="center"/>
    </xf>
    <xf numFmtId="0" fontId="11" fillId="7" borderId="1" xfId="0" applyFont="1" applyFill="1" applyBorder="1" applyAlignment="1">
      <alignment horizontal="left" vertical="center" wrapText="1"/>
    </xf>
    <xf numFmtId="165" fontId="6" fillId="5" borderId="1" xfId="0" applyNumberFormat="1" applyFont="1" applyFill="1" applyBorder="1" applyAlignment="1">
      <alignment horizontal="center"/>
    </xf>
    <xf numFmtId="165" fontId="6" fillId="5" borderId="4" xfId="0" applyNumberFormat="1" applyFont="1" applyFill="1" applyBorder="1" applyAlignment="1">
      <alignment horizontal="center"/>
    </xf>
    <xf numFmtId="165" fontId="9" fillId="5" borderId="1" xfId="0" applyNumberFormat="1" applyFont="1" applyFill="1" applyBorder="1" applyAlignment="1">
      <alignment horizontal="center"/>
    </xf>
    <xf numFmtId="165" fontId="12" fillId="5" borderId="2" xfId="0" applyNumberFormat="1" applyFont="1" applyFill="1" applyBorder="1" applyAlignment="1">
      <alignment horizontal="center"/>
    </xf>
    <xf numFmtId="165" fontId="12" fillId="5" borderId="3" xfId="0" applyNumberFormat="1" applyFont="1" applyFill="1" applyBorder="1" applyAlignment="1">
      <alignment horizontal="center"/>
    </xf>
    <xf numFmtId="165" fontId="9" fillId="5" borderId="4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>
      <alignment horizontal="center"/>
    </xf>
    <xf numFmtId="165" fontId="10" fillId="7" borderId="2" xfId="0" applyNumberFormat="1" applyFont="1" applyFill="1" applyBorder="1" applyAlignment="1">
      <alignment horizontal="center"/>
    </xf>
    <xf numFmtId="165" fontId="10" fillId="7" borderId="3" xfId="0" applyNumberFormat="1" applyFont="1" applyFill="1" applyBorder="1" applyAlignment="1">
      <alignment horizontal="center"/>
    </xf>
    <xf numFmtId="165" fontId="6" fillId="7" borderId="4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165" fontId="6" fillId="0" borderId="0" xfId="0" applyNumberFormat="1" applyFont="1"/>
    <xf numFmtId="165" fontId="10" fillId="0" borderId="0" xfId="0" applyNumberFormat="1" applyFont="1"/>
    <xf numFmtId="0" fontId="0" fillId="0" borderId="0" xfId="0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0" fillId="8" borderId="1" xfId="0" applyFill="1" applyBorder="1" applyAlignment="1">
      <alignment wrapText="1"/>
    </xf>
    <xf numFmtId="0" fontId="0" fillId="8" borderId="1" xfId="0" applyFill="1" applyBorder="1"/>
    <xf numFmtId="0" fontId="0" fillId="0" borderId="1" xfId="0" applyBorder="1" applyAlignment="1">
      <alignment wrapText="1"/>
    </xf>
    <xf numFmtId="0" fontId="0" fillId="0" borderId="1" xfId="0" applyBorder="1"/>
    <xf numFmtId="44" fontId="0" fillId="5" borderId="1" xfId="2" applyNumberFormat="1" applyFont="1" applyFill="1" applyBorder="1"/>
    <xf numFmtId="0" fontId="1" fillId="0" borderId="1" xfId="0" applyFont="1" applyBorder="1"/>
    <xf numFmtId="0" fontId="14" fillId="6" borderId="1" xfId="0" applyFont="1" applyFill="1" applyBorder="1"/>
    <xf numFmtId="0" fontId="0" fillId="5" borderId="1" xfId="0" applyFill="1" applyBorder="1"/>
    <xf numFmtId="0" fontId="0" fillId="5" borderId="0" xfId="0" applyFill="1"/>
    <xf numFmtId="0" fontId="12" fillId="4" borderId="0" xfId="0" applyFont="1" applyFill="1"/>
    <xf numFmtId="0" fontId="7" fillId="0" borderId="0" xfId="0" applyFont="1"/>
    <xf numFmtId="0" fontId="10" fillId="0" borderId="0" xfId="0" applyFont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165" fontId="7" fillId="0" borderId="0" xfId="0" applyNumberFormat="1" applyFont="1"/>
    <xf numFmtId="165" fontId="7" fillId="9" borderId="1" xfId="0" applyNumberFormat="1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6" fillId="0" borderId="0" xfId="0" applyFont="1"/>
    <xf numFmtId="0" fontId="12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10" fillId="5" borderId="1" xfId="0" applyNumberFormat="1" applyFont="1" applyFill="1" applyBorder="1" applyAlignment="1">
      <alignment horizontal="center"/>
    </xf>
    <xf numFmtId="0" fontId="16" fillId="0" borderId="0" xfId="0" applyFont="1"/>
    <xf numFmtId="0" fontId="12" fillId="0" borderId="0" xfId="0" applyFont="1" applyAlignment="1">
      <alignment horizontal="center" vertical="center" wrapText="1"/>
    </xf>
    <xf numFmtId="165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164" fontId="0" fillId="5" borderId="11" xfId="1" applyNumberFormat="1" applyFont="1" applyFill="1" applyBorder="1"/>
    <xf numFmtId="166" fontId="0" fillId="5" borderId="12" xfId="2" applyNumberFormat="1" applyFont="1" applyFill="1" applyBorder="1"/>
    <xf numFmtId="0" fontId="0" fillId="0" borderId="3" xfId="0" applyBorder="1" applyAlignment="1">
      <alignment horizontal="left" vertical="center" wrapText="1"/>
    </xf>
    <xf numFmtId="164" fontId="0" fillId="5" borderId="4" xfId="1" applyNumberFormat="1" applyFont="1" applyFill="1" applyBorder="1"/>
    <xf numFmtId="166" fontId="0" fillId="5" borderId="13" xfId="2" applyNumberFormat="1" applyFont="1" applyFill="1" applyBorder="1"/>
    <xf numFmtId="0" fontId="0" fillId="0" borderId="14" xfId="0" applyBorder="1" applyAlignment="1">
      <alignment horizontal="left" vertical="center" wrapText="1"/>
    </xf>
    <xf numFmtId="164" fontId="0" fillId="5" borderId="15" xfId="1" applyNumberFormat="1" applyFont="1" applyFill="1" applyBorder="1"/>
    <xf numFmtId="166" fontId="0" fillId="5" borderId="16" xfId="2" applyNumberFormat="1" applyFont="1" applyFill="1" applyBorder="1"/>
    <xf numFmtId="0" fontId="18" fillId="0" borderId="7" xfId="0" applyFont="1" applyBorder="1" applyAlignment="1">
      <alignment horizontal="left" vertical="center" wrapText="1"/>
    </xf>
    <xf numFmtId="164" fontId="18" fillId="5" borderId="8" xfId="1" applyNumberFormat="1" applyFont="1" applyFill="1" applyBorder="1"/>
    <xf numFmtId="166" fontId="18" fillId="5" borderId="9" xfId="0" applyNumberFormat="1" applyFont="1" applyFill="1" applyBorder="1"/>
    <xf numFmtId="0" fontId="22" fillId="0" borderId="0" xfId="0" applyFont="1"/>
    <xf numFmtId="0" fontId="8" fillId="4" borderId="1" xfId="0" applyFont="1" applyFill="1" applyBorder="1" applyAlignment="1"/>
    <xf numFmtId="165" fontId="7" fillId="3" borderId="1" xfId="0" applyNumberFormat="1" applyFont="1" applyFill="1" applyBorder="1" applyAlignment="1"/>
    <xf numFmtId="165" fontId="10" fillId="3" borderId="2" xfId="0" applyNumberFormat="1" applyFont="1" applyFill="1" applyBorder="1" applyAlignment="1"/>
    <xf numFmtId="165" fontId="10" fillId="3" borderId="3" xfId="0" applyNumberFormat="1" applyFont="1" applyFill="1" applyBorder="1" applyAlignment="1"/>
    <xf numFmtId="165" fontId="10" fillId="3" borderId="4" xfId="0" applyNumberFormat="1" applyFont="1" applyFill="1" applyBorder="1" applyAlignment="1"/>
    <xf numFmtId="165" fontId="7" fillId="5" borderId="1" xfId="0" applyNumberFormat="1" applyFont="1" applyFill="1" applyBorder="1" applyAlignment="1"/>
    <xf numFmtId="165" fontId="10" fillId="5" borderId="2" xfId="0" applyNumberFormat="1" applyFont="1" applyFill="1" applyBorder="1" applyAlignment="1"/>
    <xf numFmtId="165" fontId="10" fillId="5" borderId="3" xfId="0" applyNumberFormat="1" applyFont="1" applyFill="1" applyBorder="1" applyAlignment="1"/>
    <xf numFmtId="165" fontId="7" fillId="5" borderId="4" xfId="0" applyNumberFormat="1" applyFont="1" applyFill="1" applyBorder="1" applyAlignment="1"/>
    <xf numFmtId="0" fontId="23" fillId="0" borderId="0" xfId="0" applyFont="1"/>
    <xf numFmtId="0" fontId="24" fillId="0" borderId="0" xfId="0" applyFont="1"/>
    <xf numFmtId="0" fontId="25" fillId="2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/>
    <xf numFmtId="0" fontId="27" fillId="3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6" borderId="1" xfId="0" applyFont="1" applyFill="1" applyBorder="1" applyAlignment="1">
      <alignment vertical="center" wrapText="1"/>
    </xf>
    <xf numFmtId="0" fontId="27" fillId="6" borderId="1" xfId="0" applyFont="1" applyFill="1" applyBorder="1" applyAlignment="1">
      <alignment horizontal="left" vertical="center" wrapText="1"/>
    </xf>
    <xf numFmtId="0" fontId="27" fillId="7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0" fillId="10" borderId="0" xfId="0" applyFill="1"/>
    <xf numFmtId="0" fontId="21" fillId="10" borderId="0" xfId="0" applyFont="1" applyFill="1"/>
    <xf numFmtId="0" fontId="28" fillId="0" borderId="0" xfId="0" applyFont="1"/>
    <xf numFmtId="0" fontId="33" fillId="0" borderId="7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justify" vertical="center" wrapText="1"/>
    </xf>
    <xf numFmtId="0" fontId="32" fillId="0" borderId="17" xfId="0" applyFont="1" applyBorder="1" applyAlignment="1">
      <alignment horizontal="justify" vertical="center" wrapText="1"/>
    </xf>
    <xf numFmtId="0" fontId="24" fillId="0" borderId="9" xfId="0" applyFont="1" applyBorder="1" applyAlignment="1">
      <alignment horizontal="center" vertical="center" wrapText="1"/>
    </xf>
    <xf numFmtId="164" fontId="28" fillId="5" borderId="4" xfId="1" applyNumberFormat="1" applyFont="1" applyFill="1" applyBorder="1"/>
    <xf numFmtId="0" fontId="32" fillId="0" borderId="0" xfId="0" applyFont="1" applyBorder="1" applyAlignment="1">
      <alignment horizontal="justify" vertical="center" wrapText="1"/>
    </xf>
    <xf numFmtId="0" fontId="32" fillId="0" borderId="20" xfId="0" applyFont="1" applyBorder="1" applyAlignment="1">
      <alignment horizontal="justify" vertical="center" wrapText="1"/>
    </xf>
    <xf numFmtId="0" fontId="0" fillId="0" borderId="0" xfId="0" applyBorder="1" applyAlignment="1"/>
    <xf numFmtId="0" fontId="0" fillId="0" borderId="21" xfId="0" applyFill="1" applyBorder="1"/>
    <xf numFmtId="0" fontId="20" fillId="0" borderId="23" xfId="0" applyFont="1" applyBorder="1"/>
    <xf numFmtId="0" fontId="32" fillId="0" borderId="17" xfId="0" applyFont="1" applyBorder="1" applyAlignment="1">
      <alignment horizontal="left" vertical="center" wrapText="1"/>
    </xf>
    <xf numFmtId="0" fontId="24" fillId="5" borderId="0" xfId="0" applyFont="1" applyFill="1"/>
    <xf numFmtId="165" fontId="29" fillId="3" borderId="2" xfId="0" applyNumberFormat="1" applyFont="1" applyFill="1" applyBorder="1" applyAlignment="1">
      <alignment horizontal="left"/>
    </xf>
    <xf numFmtId="165" fontId="29" fillId="3" borderId="5" xfId="0" applyNumberFormat="1" applyFont="1" applyFill="1" applyBorder="1" applyAlignment="1">
      <alignment horizontal="left"/>
    </xf>
    <xf numFmtId="165" fontId="29" fillId="3" borderId="4" xfId="0" applyNumberFormat="1" applyFont="1" applyFill="1" applyBorder="1" applyAlignment="1">
      <alignment horizontal="left"/>
    </xf>
    <xf numFmtId="0" fontId="0" fillId="8" borderId="2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0" fillId="10" borderId="0" xfId="0" applyFont="1" applyFill="1" applyAlignment="1"/>
    <xf numFmtId="0" fontId="0" fillId="0" borderId="0" xfId="0" applyAlignment="1"/>
    <xf numFmtId="0" fontId="32" fillId="0" borderId="18" xfId="0" applyFont="1" applyBorder="1" applyAlignment="1">
      <alignment horizontal="justify" vertical="center" wrapText="1"/>
    </xf>
    <xf numFmtId="0" fontId="0" fillId="0" borderId="19" xfId="0" applyBorder="1" applyAlignment="1"/>
    <xf numFmtId="0" fontId="3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5" borderId="24" xfId="1" applyNumberFormat="1" applyFont="1" applyFill="1" applyBorder="1" applyAlignment="1"/>
    <xf numFmtId="0" fontId="0" fillId="0" borderId="16" xfId="0" applyBorder="1" applyAlignment="1"/>
    <xf numFmtId="164" fontId="0" fillId="5" borderId="22" xfId="1" applyNumberFormat="1" applyFont="1" applyFill="1" applyBorder="1" applyAlignment="1"/>
    <xf numFmtId="0" fontId="0" fillId="0" borderId="12" xfId="0" applyBorder="1" applyAlignment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="85" zoomScaleNormal="85" workbookViewId="0">
      <selection activeCell="B12" sqref="B12"/>
    </sheetView>
  </sheetViews>
  <sheetFormatPr baseColWidth="10" defaultRowHeight="12" x14ac:dyDescent="0.2"/>
  <cols>
    <col min="1" max="1" width="39.42578125" customWidth="1"/>
    <col min="2" max="2" width="42.5703125" style="103" customWidth="1"/>
    <col min="3" max="4" width="14.85546875" customWidth="1"/>
    <col min="5" max="5" width="16.42578125" customWidth="1"/>
    <col min="6" max="7" width="16.85546875" style="1" customWidth="1"/>
    <col min="8" max="8" width="18.140625" customWidth="1"/>
    <col min="9" max="9" width="16.85546875" bestFit="1" customWidth="1"/>
    <col min="10" max="10" width="15.5703125" customWidth="1"/>
    <col min="12" max="12" width="5.5703125" style="2" customWidth="1"/>
    <col min="13" max="13" width="10.28515625" style="2" customWidth="1"/>
    <col min="14" max="14" width="5.7109375" customWidth="1"/>
    <col min="15" max="15" width="9.5703125" customWidth="1"/>
    <col min="17" max="17" width="20.28515625" customWidth="1"/>
    <col min="18" max="19" width="11.85546875" bestFit="1" customWidth="1"/>
  </cols>
  <sheetData>
    <row r="1" spans="1:13" ht="26.25" customHeight="1" x14ac:dyDescent="0.25">
      <c r="A1" s="3" t="s">
        <v>0</v>
      </c>
      <c r="B1" s="102"/>
    </row>
    <row r="2" spans="1:13" s="2" customFormat="1" ht="15" customHeight="1" x14ac:dyDescent="0.25">
      <c r="A2" s="3"/>
      <c r="B2" s="102"/>
      <c r="F2" s="1"/>
      <c r="G2" s="1"/>
    </row>
    <row r="3" spans="1:13" s="2" customFormat="1" ht="26.25" customHeight="1" x14ac:dyDescent="0.2">
      <c r="A3" s="114" t="s">
        <v>10</v>
      </c>
      <c r="B3" s="127" t="s">
        <v>12</v>
      </c>
      <c r="C3" s="128"/>
      <c r="D3" s="128"/>
      <c r="E3" s="128"/>
      <c r="F3" s="129"/>
      <c r="G3" s="1"/>
    </row>
    <row r="4" spans="1:13" s="2" customFormat="1" ht="11.25" customHeight="1" x14ac:dyDescent="0.2">
      <c r="F4" s="1"/>
      <c r="G4" s="1"/>
    </row>
    <row r="5" spans="1:13" ht="22.5" x14ac:dyDescent="0.2">
      <c r="A5" s="4" t="s">
        <v>1</v>
      </c>
      <c r="B5" s="104" t="s">
        <v>90</v>
      </c>
      <c r="C5" s="5" t="s">
        <v>2</v>
      </c>
      <c r="D5" s="5" t="s">
        <v>3</v>
      </c>
      <c r="E5" s="5" t="s">
        <v>4</v>
      </c>
      <c r="F5" s="6" t="s">
        <v>5</v>
      </c>
      <c r="G5" s="7" t="s">
        <v>6</v>
      </c>
      <c r="H5" s="8" t="s">
        <v>7</v>
      </c>
      <c r="I5" s="5" t="s">
        <v>8</v>
      </c>
      <c r="J5" s="5" t="s">
        <v>9</v>
      </c>
    </row>
    <row r="6" spans="1:13" x14ac:dyDescent="0.2">
      <c r="A6" s="4" t="s">
        <v>11</v>
      </c>
      <c r="B6" s="104"/>
      <c r="C6" s="9">
        <v>1</v>
      </c>
      <c r="D6" s="9">
        <v>2</v>
      </c>
      <c r="E6" s="9">
        <v>3</v>
      </c>
      <c r="F6" s="10">
        <v>4</v>
      </c>
      <c r="G6" s="11">
        <v>5</v>
      </c>
      <c r="H6" s="12">
        <v>6</v>
      </c>
      <c r="I6" s="9">
        <v>7</v>
      </c>
      <c r="J6" s="9">
        <v>8</v>
      </c>
      <c r="L6" s="13"/>
    </row>
    <row r="7" spans="1:13" x14ac:dyDescent="0.2">
      <c r="A7" s="4" t="s">
        <v>13</v>
      </c>
      <c r="B7" s="104"/>
      <c r="C7" s="9">
        <v>0.12</v>
      </c>
      <c r="D7" s="9">
        <v>0.2</v>
      </c>
      <c r="E7" s="9">
        <v>0.3</v>
      </c>
      <c r="F7" s="10">
        <v>0.4</v>
      </c>
      <c r="G7" s="11">
        <v>1</v>
      </c>
      <c r="H7" s="12">
        <v>2</v>
      </c>
      <c r="I7" s="9">
        <v>3</v>
      </c>
      <c r="J7" s="9">
        <v>5</v>
      </c>
      <c r="L7" s="13"/>
      <c r="M7" s="13"/>
    </row>
    <row r="8" spans="1:13" x14ac:dyDescent="0.2">
      <c r="A8" s="93" t="s">
        <v>14</v>
      </c>
      <c r="B8" s="105"/>
      <c r="C8" s="93"/>
      <c r="D8" s="93"/>
      <c r="E8" s="93"/>
      <c r="F8" s="93"/>
      <c r="G8" s="93"/>
      <c r="H8" s="93"/>
      <c r="I8" s="93"/>
      <c r="J8" s="93"/>
    </row>
    <row r="9" spans="1:13" x14ac:dyDescent="0.2">
      <c r="A9" s="14" t="s">
        <v>15</v>
      </c>
      <c r="B9" s="106" t="s">
        <v>89</v>
      </c>
      <c r="C9" s="94"/>
      <c r="D9" s="94"/>
      <c r="E9" s="94"/>
      <c r="F9" s="95"/>
      <c r="G9" s="96"/>
      <c r="H9" s="97"/>
      <c r="I9" s="94"/>
      <c r="J9" s="94"/>
      <c r="L9" s="13"/>
      <c r="M9" s="13"/>
    </row>
    <row r="10" spans="1:13" x14ac:dyDescent="0.2">
      <c r="A10" s="93" t="s">
        <v>16</v>
      </c>
      <c r="B10" s="105"/>
      <c r="C10" s="93"/>
      <c r="D10" s="93"/>
      <c r="E10" s="93"/>
      <c r="F10" s="93"/>
      <c r="G10" s="93"/>
      <c r="H10" s="93"/>
      <c r="I10" s="93"/>
      <c r="J10" s="93"/>
    </row>
    <row r="11" spans="1:13" ht="22.5" x14ac:dyDescent="0.2">
      <c r="A11" s="14" t="s">
        <v>17</v>
      </c>
      <c r="B11" s="106" t="s">
        <v>108</v>
      </c>
      <c r="C11" s="94"/>
      <c r="D11" s="94"/>
      <c r="E11" s="94"/>
      <c r="F11" s="95"/>
      <c r="G11" s="96"/>
      <c r="H11" s="97"/>
      <c r="I11" s="94"/>
      <c r="J11" s="94"/>
      <c r="L11" s="13"/>
      <c r="M11" s="13"/>
    </row>
    <row r="12" spans="1:13" x14ac:dyDescent="0.2">
      <c r="A12" s="93" t="s">
        <v>18</v>
      </c>
      <c r="B12" s="105"/>
      <c r="C12" s="93"/>
      <c r="D12" s="93"/>
      <c r="E12" s="93"/>
      <c r="F12" s="93"/>
      <c r="G12" s="93"/>
      <c r="H12" s="93"/>
      <c r="I12" s="93"/>
      <c r="J12" s="93"/>
    </row>
    <row r="13" spans="1:13" s="2" customFormat="1" ht="22.5" x14ac:dyDescent="0.2">
      <c r="A13" s="15" t="s">
        <v>19</v>
      </c>
      <c r="B13" s="107" t="s">
        <v>93</v>
      </c>
      <c r="C13" s="98"/>
      <c r="D13" s="98"/>
      <c r="E13" s="98"/>
      <c r="F13" s="99"/>
      <c r="G13" s="100"/>
      <c r="H13" s="101"/>
      <c r="I13" s="98"/>
      <c r="J13" s="98"/>
      <c r="L13" s="13"/>
      <c r="M13" s="13"/>
    </row>
    <row r="14" spans="1:13" s="2" customFormat="1" ht="22.5" x14ac:dyDescent="0.2">
      <c r="A14" s="15" t="s">
        <v>20</v>
      </c>
      <c r="B14" s="107" t="s">
        <v>94</v>
      </c>
      <c r="C14" s="98"/>
      <c r="D14" s="98"/>
      <c r="E14" s="98"/>
      <c r="F14" s="99"/>
      <c r="G14" s="100"/>
      <c r="H14" s="101"/>
      <c r="I14" s="98"/>
      <c r="J14" s="98"/>
      <c r="L14" s="13"/>
      <c r="M14" s="13"/>
    </row>
    <row r="15" spans="1:13" s="2" customFormat="1" ht="22.5" x14ac:dyDescent="0.2">
      <c r="A15" s="15" t="s">
        <v>21</v>
      </c>
      <c r="B15" s="107" t="s">
        <v>94</v>
      </c>
      <c r="C15" s="98"/>
      <c r="D15" s="98"/>
      <c r="E15" s="98"/>
      <c r="F15" s="99"/>
      <c r="G15" s="100"/>
      <c r="H15" s="101"/>
      <c r="I15" s="98"/>
      <c r="J15" s="98"/>
      <c r="L15" s="13"/>
      <c r="M15" s="13"/>
    </row>
    <row r="16" spans="1:13" s="2" customFormat="1" ht="22.5" x14ac:dyDescent="0.2">
      <c r="A16" s="15" t="s">
        <v>22</v>
      </c>
      <c r="B16" s="107" t="s">
        <v>94</v>
      </c>
      <c r="C16" s="98"/>
      <c r="D16" s="98"/>
      <c r="E16" s="98"/>
      <c r="F16" s="99"/>
      <c r="G16" s="100"/>
      <c r="H16" s="101"/>
      <c r="I16" s="98"/>
      <c r="J16" s="98"/>
      <c r="L16" s="13"/>
      <c r="M16" s="13"/>
    </row>
    <row r="17" spans="1:13" s="2" customFormat="1" ht="22.5" x14ac:dyDescent="0.2">
      <c r="A17" s="15" t="s">
        <v>23</v>
      </c>
      <c r="B17" s="107" t="s">
        <v>94</v>
      </c>
      <c r="C17" s="98"/>
      <c r="D17" s="98"/>
      <c r="E17" s="98"/>
      <c r="F17" s="99"/>
      <c r="G17" s="100"/>
      <c r="H17" s="101"/>
      <c r="I17" s="98"/>
      <c r="J17" s="98"/>
      <c r="L17" s="13"/>
      <c r="M17" s="13"/>
    </row>
    <row r="18" spans="1:13" s="2" customFormat="1" ht="22.5" x14ac:dyDescent="0.2">
      <c r="A18" s="15" t="s">
        <v>24</v>
      </c>
      <c r="B18" s="107" t="s">
        <v>94</v>
      </c>
      <c r="C18" s="98"/>
      <c r="D18" s="98"/>
      <c r="E18" s="98"/>
      <c r="F18" s="99"/>
      <c r="G18" s="100"/>
      <c r="H18" s="101"/>
      <c r="I18" s="98"/>
      <c r="J18" s="98"/>
      <c r="L18" s="13"/>
      <c r="M18" s="13"/>
    </row>
    <row r="19" spans="1:13" x14ac:dyDescent="0.2">
      <c r="A19" s="93" t="s">
        <v>25</v>
      </c>
      <c r="B19" s="105"/>
      <c r="C19" s="93"/>
      <c r="D19" s="93"/>
      <c r="E19" s="93"/>
      <c r="F19" s="93"/>
      <c r="G19" s="93"/>
      <c r="H19" s="93"/>
      <c r="I19" s="93"/>
      <c r="J19" s="93"/>
    </row>
    <row r="20" spans="1:13" s="2" customFormat="1" ht="80.25" customHeight="1" x14ac:dyDescent="0.2">
      <c r="A20" s="17" t="s">
        <v>26</v>
      </c>
      <c r="B20" s="108" t="s">
        <v>95</v>
      </c>
      <c r="C20" s="18" t="s">
        <v>27</v>
      </c>
      <c r="D20" s="18" t="s">
        <v>27</v>
      </c>
      <c r="E20" s="18" t="s">
        <v>27</v>
      </c>
      <c r="F20" s="19" t="s">
        <v>27</v>
      </c>
      <c r="G20" s="20" t="s">
        <v>27</v>
      </c>
      <c r="H20" s="21" t="s">
        <v>27</v>
      </c>
      <c r="I20" s="18" t="s">
        <v>27</v>
      </c>
      <c r="J20" s="18" t="s">
        <v>27</v>
      </c>
      <c r="L20" s="13"/>
      <c r="M20" s="13"/>
    </row>
    <row r="21" spans="1:13" ht="22.5" customHeight="1" x14ac:dyDescent="0.2">
      <c r="A21" s="22" t="s">
        <v>28</v>
      </c>
      <c r="B21" s="109" t="s">
        <v>89</v>
      </c>
      <c r="C21" s="18" t="s">
        <v>27</v>
      </c>
      <c r="D21" s="18" t="s">
        <v>27</v>
      </c>
      <c r="E21" s="18" t="s">
        <v>27</v>
      </c>
      <c r="F21" s="19" t="s">
        <v>27</v>
      </c>
      <c r="G21" s="20" t="s">
        <v>27</v>
      </c>
      <c r="H21" s="21" t="s">
        <v>27</v>
      </c>
      <c r="I21" s="18" t="s">
        <v>27</v>
      </c>
      <c r="J21" s="18" t="s">
        <v>27</v>
      </c>
      <c r="L21" s="23"/>
      <c r="M21" s="23"/>
    </row>
    <row r="22" spans="1:13" x14ac:dyDescent="0.2">
      <c r="A22" s="24" t="s">
        <v>29</v>
      </c>
      <c r="B22" s="109" t="s">
        <v>89</v>
      </c>
      <c r="C22" s="18"/>
      <c r="D22" s="18"/>
      <c r="E22" s="18"/>
      <c r="F22" s="25"/>
      <c r="G22" s="26"/>
      <c r="H22" s="21"/>
      <c r="I22" s="18"/>
      <c r="J22" s="18"/>
      <c r="L22" s="16"/>
      <c r="M22" s="16"/>
    </row>
    <row r="23" spans="1:13" ht="15.6" customHeight="1" x14ac:dyDescent="0.2">
      <c r="A23" s="27" t="s">
        <v>30</v>
      </c>
      <c r="B23" s="110"/>
      <c r="C23" s="28"/>
      <c r="D23" s="28"/>
      <c r="E23" s="28"/>
      <c r="F23" s="25"/>
      <c r="G23" s="26"/>
      <c r="H23" s="29"/>
      <c r="I23" s="28"/>
      <c r="J23" s="28"/>
      <c r="L23" s="23"/>
      <c r="M23" s="23"/>
    </row>
    <row r="24" spans="1:13" ht="22.5" x14ac:dyDescent="0.2">
      <c r="A24" s="24" t="s">
        <v>31</v>
      </c>
      <c r="B24" s="108" t="s">
        <v>95</v>
      </c>
      <c r="C24" s="30"/>
      <c r="D24" s="30"/>
      <c r="E24" s="30"/>
      <c r="F24" s="31"/>
      <c r="G24" s="32"/>
      <c r="H24" s="33"/>
      <c r="I24" s="30"/>
      <c r="J24" s="30"/>
      <c r="L24" s="23"/>
      <c r="M24" s="23"/>
    </row>
    <row r="25" spans="1:13" ht="22.5" x14ac:dyDescent="0.2">
      <c r="A25" s="24" t="s">
        <v>32</v>
      </c>
      <c r="B25" s="108" t="s">
        <v>95</v>
      </c>
      <c r="C25" s="30"/>
      <c r="D25" s="30"/>
      <c r="E25" s="30"/>
      <c r="F25" s="31"/>
      <c r="G25" s="32"/>
      <c r="H25" s="33"/>
      <c r="I25" s="30"/>
      <c r="J25" s="30"/>
      <c r="L25" s="23"/>
      <c r="M25" s="23"/>
    </row>
    <row r="26" spans="1:13" ht="22.5" x14ac:dyDescent="0.2">
      <c r="A26" s="24" t="s">
        <v>33</v>
      </c>
      <c r="B26" s="108" t="s">
        <v>95</v>
      </c>
      <c r="C26" s="30"/>
      <c r="D26" s="30"/>
      <c r="E26" s="30"/>
      <c r="F26" s="31"/>
      <c r="G26" s="32"/>
      <c r="H26" s="33"/>
      <c r="I26" s="30"/>
      <c r="J26" s="30"/>
      <c r="L26" s="23"/>
      <c r="M26" s="23"/>
    </row>
    <row r="27" spans="1:13" ht="22.5" x14ac:dyDescent="0.2">
      <c r="A27" s="24" t="s">
        <v>34</v>
      </c>
      <c r="B27" s="108" t="s">
        <v>95</v>
      </c>
      <c r="C27" s="30"/>
      <c r="D27" s="30"/>
      <c r="E27" s="30"/>
      <c r="F27" s="31"/>
      <c r="G27" s="32"/>
      <c r="H27" s="33"/>
      <c r="I27" s="30"/>
      <c r="J27" s="30"/>
      <c r="L27" s="23"/>
      <c r="M27" s="23"/>
    </row>
    <row r="28" spans="1:13" ht="22.5" x14ac:dyDescent="0.2">
      <c r="A28" s="24" t="s">
        <v>35</v>
      </c>
      <c r="B28" s="108" t="s">
        <v>95</v>
      </c>
      <c r="C28" s="30"/>
      <c r="D28" s="30"/>
      <c r="E28" s="30"/>
      <c r="F28" s="31"/>
      <c r="G28" s="32"/>
      <c r="H28" s="33"/>
      <c r="I28" s="30"/>
      <c r="J28" s="30"/>
      <c r="L28" s="23"/>
      <c r="M28" s="23"/>
    </row>
    <row r="29" spans="1:13" ht="15.6" customHeight="1" x14ac:dyDescent="0.2">
      <c r="A29" s="27" t="s">
        <v>36</v>
      </c>
      <c r="B29" s="110"/>
      <c r="C29" s="34"/>
      <c r="D29" s="34"/>
      <c r="E29" s="34"/>
      <c r="F29" s="35"/>
      <c r="G29" s="36"/>
      <c r="H29" s="37"/>
      <c r="I29" s="34"/>
      <c r="J29" s="34"/>
      <c r="L29" s="23"/>
      <c r="M29" s="23"/>
    </row>
    <row r="30" spans="1:13" ht="22.5" x14ac:dyDescent="0.2">
      <c r="A30" s="24" t="s">
        <v>37</v>
      </c>
      <c r="B30" s="108" t="s">
        <v>95</v>
      </c>
      <c r="C30" s="18"/>
      <c r="D30" s="18"/>
      <c r="E30" s="18"/>
      <c r="F30" s="25"/>
      <c r="G30" s="26"/>
      <c r="H30" s="21"/>
      <c r="I30" s="18"/>
      <c r="J30" s="18"/>
      <c r="L30" s="23"/>
      <c r="M30" s="23"/>
    </row>
    <row r="31" spans="1:13" ht="33" customHeight="1" x14ac:dyDescent="0.2">
      <c r="A31" s="24" t="s">
        <v>38</v>
      </c>
      <c r="B31" s="108" t="s">
        <v>95</v>
      </c>
      <c r="C31" s="18"/>
      <c r="D31" s="18"/>
      <c r="E31" s="18"/>
      <c r="F31" s="25"/>
      <c r="G31" s="26"/>
      <c r="H31" s="21"/>
      <c r="I31" s="18"/>
      <c r="J31" s="18"/>
      <c r="L31" s="23"/>
      <c r="M31" s="23"/>
    </row>
    <row r="32" spans="1:13" ht="15.6" customHeight="1" x14ac:dyDescent="0.2">
      <c r="A32" s="27" t="s">
        <v>39</v>
      </c>
      <c r="B32" s="110"/>
      <c r="C32" s="34"/>
      <c r="D32" s="34"/>
      <c r="E32" s="34"/>
      <c r="F32" s="35"/>
      <c r="G32" s="36"/>
      <c r="H32" s="37"/>
      <c r="I32" s="34"/>
      <c r="J32" s="34"/>
      <c r="L32" s="23"/>
      <c r="M32" s="23"/>
    </row>
    <row r="33" spans="1:13" ht="23.25" customHeight="1" x14ac:dyDescent="0.2">
      <c r="A33" s="24" t="s">
        <v>40</v>
      </c>
      <c r="B33" s="108" t="s">
        <v>95</v>
      </c>
      <c r="C33" s="18"/>
      <c r="D33" s="18"/>
      <c r="E33" s="18"/>
      <c r="F33" s="25"/>
      <c r="G33" s="26"/>
      <c r="H33" s="21"/>
      <c r="I33" s="18"/>
      <c r="J33" s="18"/>
      <c r="L33" s="23"/>
      <c r="M33" s="23"/>
    </row>
    <row r="34" spans="1:13" ht="37.5" customHeight="1" x14ac:dyDescent="0.2">
      <c r="A34" s="24" t="s">
        <v>41</v>
      </c>
      <c r="B34" s="108" t="s">
        <v>95</v>
      </c>
      <c r="C34" s="18"/>
      <c r="D34" s="18"/>
      <c r="E34" s="18"/>
      <c r="F34" s="25"/>
      <c r="G34" s="26"/>
      <c r="H34" s="21"/>
      <c r="I34" s="18"/>
      <c r="J34" s="18"/>
      <c r="L34" s="23"/>
      <c r="M34" s="23"/>
    </row>
    <row r="35" spans="1:13" ht="12.75" customHeight="1" x14ac:dyDescent="0.2">
      <c r="A35" s="38"/>
      <c r="B35" s="111"/>
      <c r="C35" s="39"/>
      <c r="D35" s="39"/>
      <c r="E35" s="39"/>
      <c r="F35" s="40"/>
      <c r="G35" s="40"/>
      <c r="H35" s="39"/>
      <c r="I35" s="39"/>
      <c r="J35" s="39"/>
    </row>
    <row r="36" spans="1:13" ht="12.75" customHeight="1" x14ac:dyDescent="0.2"/>
    <row r="37" spans="1:13" ht="12.75" customHeight="1" x14ac:dyDescent="0.2"/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zoomScale="115" workbookViewId="0">
      <selection activeCell="E5" sqref="E5:F5"/>
    </sheetView>
  </sheetViews>
  <sheetFormatPr baseColWidth="10" defaultRowHeight="12" x14ac:dyDescent="0.2"/>
  <cols>
    <col min="1" max="1" width="31.140625" style="41" customWidth="1"/>
    <col min="2" max="2" width="19.140625" customWidth="1"/>
    <col min="3" max="3" width="10.5703125" customWidth="1"/>
    <col min="4" max="4" width="9.28515625" customWidth="1"/>
    <col min="5" max="5" width="10.140625" customWidth="1"/>
    <col min="6" max="6" width="10.42578125" customWidth="1"/>
  </cols>
  <sheetData>
    <row r="3" spans="1:7" ht="23.25" x14ac:dyDescent="0.35">
      <c r="A3" s="42" t="s">
        <v>42</v>
      </c>
      <c r="B3" s="43"/>
      <c r="C3" s="132" t="s">
        <v>91</v>
      </c>
      <c r="D3" s="133"/>
      <c r="E3" s="133"/>
      <c r="F3" s="133"/>
      <c r="G3" s="43"/>
    </row>
    <row r="4" spans="1:7" ht="23.25" x14ac:dyDescent="0.35">
      <c r="A4" s="44"/>
      <c r="B4" s="43"/>
      <c r="C4" s="112" t="s">
        <v>86</v>
      </c>
      <c r="D4" s="112" t="s">
        <v>86</v>
      </c>
      <c r="E4" s="113" t="s">
        <v>87</v>
      </c>
      <c r="F4" s="113" t="s">
        <v>87</v>
      </c>
      <c r="G4" s="43"/>
    </row>
    <row r="5" spans="1:7" ht="23.25" x14ac:dyDescent="0.35">
      <c r="A5" s="45"/>
      <c r="B5" s="43"/>
      <c r="C5" s="130" t="s">
        <v>43</v>
      </c>
      <c r="D5" s="131"/>
      <c r="E5" s="130" t="s">
        <v>44</v>
      </c>
      <c r="F5" s="131"/>
      <c r="G5" s="43"/>
    </row>
    <row r="6" spans="1:7" x14ac:dyDescent="0.2">
      <c r="A6" s="46" t="s">
        <v>45</v>
      </c>
      <c r="B6" s="47" t="s">
        <v>46</v>
      </c>
      <c r="C6" s="47" t="s">
        <v>47</v>
      </c>
      <c r="D6" s="47" t="s">
        <v>48</v>
      </c>
      <c r="E6" s="47" t="s">
        <v>47</v>
      </c>
      <c r="F6" s="47" t="s">
        <v>48</v>
      </c>
    </row>
    <row r="7" spans="1:7" x14ac:dyDescent="0.2">
      <c r="A7" s="48" t="s">
        <v>49</v>
      </c>
      <c r="B7" s="49" t="s">
        <v>50</v>
      </c>
      <c r="C7" s="50"/>
      <c r="D7" s="50"/>
      <c r="E7" s="50"/>
      <c r="F7" s="50"/>
    </row>
    <row r="8" spans="1:7" x14ac:dyDescent="0.2">
      <c r="A8" s="48" t="s">
        <v>51</v>
      </c>
      <c r="B8" s="49" t="s">
        <v>50</v>
      </c>
      <c r="C8" s="50"/>
      <c r="D8" s="50"/>
      <c r="E8" s="50"/>
      <c r="F8" s="50"/>
    </row>
    <row r="9" spans="1:7" ht="24" x14ac:dyDescent="0.2">
      <c r="A9" s="48" t="s">
        <v>52</v>
      </c>
      <c r="B9" s="49" t="s">
        <v>50</v>
      </c>
      <c r="C9" s="50"/>
      <c r="D9" s="50"/>
      <c r="E9" s="50"/>
      <c r="F9" s="50"/>
    </row>
    <row r="10" spans="1:7" x14ac:dyDescent="0.2">
      <c r="A10" s="48" t="s">
        <v>53</v>
      </c>
      <c r="B10" s="49" t="s">
        <v>50</v>
      </c>
      <c r="C10" s="50"/>
      <c r="D10" s="50"/>
      <c r="E10" s="50"/>
      <c r="F10" s="50"/>
    </row>
    <row r="11" spans="1:7" x14ac:dyDescent="0.2">
      <c r="A11" s="48" t="s">
        <v>54</v>
      </c>
      <c r="B11" s="49" t="s">
        <v>50</v>
      </c>
      <c r="C11" s="50"/>
      <c r="D11" s="50"/>
      <c r="E11" s="50"/>
      <c r="F11" s="50"/>
    </row>
    <row r="12" spans="1:7" x14ac:dyDescent="0.2">
      <c r="A12" s="48" t="s">
        <v>55</v>
      </c>
      <c r="B12" s="49" t="s">
        <v>50</v>
      </c>
      <c r="C12" s="50"/>
      <c r="D12" s="50"/>
      <c r="E12" s="50"/>
      <c r="F12" s="50"/>
    </row>
    <row r="16" spans="1:7" x14ac:dyDescent="0.2">
      <c r="A16" s="48"/>
      <c r="B16" s="51" t="s">
        <v>56</v>
      </c>
    </row>
    <row r="17" spans="1:2" ht="15" x14ac:dyDescent="0.25">
      <c r="A17" s="52" t="s">
        <v>57</v>
      </c>
      <c r="B17" s="53"/>
    </row>
    <row r="18" spans="1:2" ht="15" x14ac:dyDescent="0.25">
      <c r="A18" s="52" t="s">
        <v>96</v>
      </c>
      <c r="B18" s="53"/>
    </row>
  </sheetData>
  <mergeCells count="3">
    <mergeCell ref="C5:D5"/>
    <mergeCell ref="E5:F5"/>
    <mergeCell ref="C3:F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C32" sqref="C32"/>
    </sheetView>
  </sheetViews>
  <sheetFormatPr baseColWidth="10" defaultRowHeight="12" x14ac:dyDescent="0.2"/>
  <cols>
    <col min="1" max="1" width="33.85546875" customWidth="1"/>
    <col min="3" max="3" width="18" customWidth="1"/>
    <col min="4" max="4" width="15.42578125" customWidth="1"/>
    <col min="5" max="5" width="14.85546875" customWidth="1"/>
  </cols>
  <sheetData>
    <row r="1" spans="1:7" ht="23.25" x14ac:dyDescent="0.35">
      <c r="A1" s="92" t="s">
        <v>92</v>
      </c>
    </row>
    <row r="2" spans="1:7" ht="15" x14ac:dyDescent="0.25">
      <c r="A2" s="43" t="s">
        <v>74</v>
      </c>
    </row>
    <row r="3" spans="1:7" x14ac:dyDescent="0.2">
      <c r="A3" s="73" t="s">
        <v>75</v>
      </c>
      <c r="B3" s="54"/>
    </row>
    <row r="4" spans="1:7" x14ac:dyDescent="0.2">
      <c r="A4" s="73" t="s">
        <v>76</v>
      </c>
      <c r="B4" s="54"/>
    </row>
    <row r="5" spans="1:7" x14ac:dyDescent="0.2">
      <c r="A5" s="73" t="s">
        <v>77</v>
      </c>
      <c r="B5" s="54"/>
    </row>
    <row r="6" spans="1:7" x14ac:dyDescent="0.2">
      <c r="A6" s="73" t="s">
        <v>78</v>
      </c>
      <c r="B6" s="54"/>
    </row>
    <row r="7" spans="1:7" x14ac:dyDescent="0.2">
      <c r="A7" s="73" t="s">
        <v>79</v>
      </c>
      <c r="B7" s="54"/>
    </row>
    <row r="8" spans="1:7" x14ac:dyDescent="0.2">
      <c r="A8" s="73" t="s">
        <v>80</v>
      </c>
      <c r="B8" s="54"/>
    </row>
    <row r="9" spans="1:7" x14ac:dyDescent="0.2">
      <c r="A9" s="74" t="s">
        <v>81</v>
      </c>
      <c r="B9" s="54"/>
    </row>
    <row r="11" spans="1:7" ht="45" x14ac:dyDescent="0.2">
      <c r="A11" s="75" t="s">
        <v>82</v>
      </c>
      <c r="B11" s="76" t="s">
        <v>49</v>
      </c>
      <c r="C11" s="76" t="s">
        <v>51</v>
      </c>
      <c r="D11" s="76" t="s">
        <v>52</v>
      </c>
      <c r="E11" s="76" t="s">
        <v>53</v>
      </c>
      <c r="F11" s="76" t="s">
        <v>54</v>
      </c>
      <c r="G11" s="76" t="s">
        <v>55</v>
      </c>
    </row>
    <row r="12" spans="1:7" x14ac:dyDescent="0.2">
      <c r="A12" s="77" t="s">
        <v>75</v>
      </c>
      <c r="B12" s="53"/>
      <c r="C12" s="53"/>
      <c r="D12" s="53"/>
      <c r="E12" s="53"/>
      <c r="F12" s="53"/>
      <c r="G12" s="53"/>
    </row>
    <row r="13" spans="1:7" x14ac:dyDescent="0.2">
      <c r="A13" s="77" t="s">
        <v>76</v>
      </c>
      <c r="B13" s="53"/>
      <c r="C13" s="53"/>
      <c r="D13" s="53"/>
      <c r="E13" s="53"/>
      <c r="F13" s="53"/>
      <c r="G13" s="53"/>
    </row>
    <row r="14" spans="1:7" x14ac:dyDescent="0.2">
      <c r="A14" s="77" t="s">
        <v>83</v>
      </c>
      <c r="B14" s="53"/>
      <c r="C14" s="53"/>
      <c r="D14" s="53"/>
      <c r="E14" s="53"/>
      <c r="F14" s="53"/>
      <c r="G14" s="53"/>
    </row>
    <row r="15" spans="1:7" x14ac:dyDescent="0.2">
      <c r="A15" s="77" t="s">
        <v>77</v>
      </c>
      <c r="B15" s="53"/>
      <c r="C15" s="53"/>
      <c r="D15" s="53"/>
      <c r="E15" s="53"/>
      <c r="F15" s="53"/>
      <c r="G15" s="53"/>
    </row>
    <row r="16" spans="1:7" x14ac:dyDescent="0.2">
      <c r="A16" s="77" t="s">
        <v>78</v>
      </c>
      <c r="B16" s="53"/>
      <c r="C16" s="53"/>
      <c r="D16" s="53"/>
      <c r="E16" s="53"/>
      <c r="F16" s="53"/>
      <c r="G16" s="53"/>
    </row>
    <row r="17" spans="1:7" x14ac:dyDescent="0.2">
      <c r="A17" s="77" t="s">
        <v>80</v>
      </c>
      <c r="B17" s="53"/>
      <c r="C17" s="53"/>
      <c r="D17" s="53"/>
      <c r="E17" s="53"/>
      <c r="F17" s="53"/>
      <c r="G17" s="53"/>
    </row>
    <row r="18" spans="1:7" x14ac:dyDescent="0.2">
      <c r="A18" s="77" t="s">
        <v>79</v>
      </c>
      <c r="B18" s="53"/>
      <c r="C18" s="53"/>
      <c r="D18" s="53"/>
      <c r="E18" s="53"/>
      <c r="F18" s="53"/>
      <c r="G18" s="53"/>
    </row>
    <row r="19" spans="1:7" x14ac:dyDescent="0.2">
      <c r="A19" s="77" t="s">
        <v>81</v>
      </c>
      <c r="B19" s="53"/>
      <c r="C19" s="53"/>
      <c r="D19" s="53"/>
      <c r="E19" s="53"/>
      <c r="F19" s="53"/>
      <c r="G19" s="53"/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workbookViewId="0">
      <selection activeCell="D121" sqref="D121"/>
    </sheetView>
  </sheetViews>
  <sheetFormatPr baseColWidth="10" defaultRowHeight="27" customHeight="1" x14ac:dyDescent="0.2"/>
  <cols>
    <col min="1" max="1" width="27" customWidth="1"/>
    <col min="2" max="3" width="35.42578125" customWidth="1"/>
    <col min="4" max="4" width="14.7109375" customWidth="1"/>
  </cols>
  <sheetData>
    <row r="1" spans="1:3" ht="27" customHeight="1" x14ac:dyDescent="0.25">
      <c r="A1" s="136" t="s">
        <v>102</v>
      </c>
      <c r="B1" s="137"/>
      <c r="C1" s="137"/>
    </row>
    <row r="2" spans="1:3" ht="27" customHeight="1" thickBot="1" x14ac:dyDescent="0.25"/>
    <row r="3" spans="1:3" s="114" customFormat="1" ht="27" customHeight="1" thickBot="1" x14ac:dyDescent="0.25">
      <c r="A3" s="117" t="s">
        <v>97</v>
      </c>
      <c r="B3" s="134" t="s">
        <v>104</v>
      </c>
      <c r="C3" s="135"/>
    </row>
    <row r="4" spans="1:3" s="2" customFormat="1" ht="12" customHeight="1" thickBot="1" x14ac:dyDescent="0.25"/>
    <row r="5" spans="1:3" s="2" customFormat="1" ht="52.5" customHeight="1" thickBot="1" x14ac:dyDescent="0.25">
      <c r="A5" s="115" t="s">
        <v>103</v>
      </c>
      <c r="B5" s="78" t="s">
        <v>84</v>
      </c>
      <c r="C5" s="118" t="s">
        <v>109</v>
      </c>
    </row>
    <row r="6" spans="1:3" s="2" customFormat="1" ht="15.75" customHeight="1" x14ac:dyDescent="0.2">
      <c r="A6" s="80" t="s">
        <v>75</v>
      </c>
      <c r="B6" s="81"/>
      <c r="C6" s="82"/>
    </row>
    <row r="7" spans="1:3" s="2" customFormat="1" ht="15.75" customHeight="1" x14ac:dyDescent="0.2">
      <c r="A7" s="83" t="s">
        <v>76</v>
      </c>
      <c r="B7" s="84"/>
      <c r="C7" s="85"/>
    </row>
    <row r="8" spans="1:3" s="2" customFormat="1" ht="15.75" customHeight="1" x14ac:dyDescent="0.2">
      <c r="A8" s="83" t="s">
        <v>83</v>
      </c>
      <c r="B8" s="84"/>
      <c r="C8" s="85"/>
    </row>
    <row r="9" spans="1:3" s="2" customFormat="1" ht="15.75" customHeight="1" x14ac:dyDescent="0.2">
      <c r="A9" s="83" t="s">
        <v>77</v>
      </c>
      <c r="B9" s="84"/>
      <c r="C9" s="85"/>
    </row>
    <row r="10" spans="1:3" s="2" customFormat="1" ht="15.75" customHeight="1" x14ac:dyDescent="0.2">
      <c r="A10" s="83" t="s">
        <v>78</v>
      </c>
      <c r="B10" s="84"/>
      <c r="C10" s="85"/>
    </row>
    <row r="11" spans="1:3" s="2" customFormat="1" ht="15.75" customHeight="1" x14ac:dyDescent="0.2">
      <c r="A11" s="83" t="s">
        <v>80</v>
      </c>
      <c r="B11" s="84"/>
      <c r="C11" s="85"/>
    </row>
    <row r="12" spans="1:3" s="2" customFormat="1" ht="15.75" customHeight="1" x14ac:dyDescent="0.2">
      <c r="A12" s="83" t="s">
        <v>79</v>
      </c>
      <c r="B12" s="84"/>
      <c r="C12" s="85"/>
    </row>
    <row r="13" spans="1:3" s="2" customFormat="1" ht="15.75" customHeight="1" thickBot="1" x14ac:dyDescent="0.25">
      <c r="A13" s="86" t="s">
        <v>81</v>
      </c>
      <c r="B13" s="87"/>
      <c r="C13" s="88"/>
    </row>
    <row r="14" spans="1:3" s="2" customFormat="1" ht="18" customHeight="1" thickBot="1" x14ac:dyDescent="0.3">
      <c r="A14" s="89" t="s">
        <v>85</v>
      </c>
      <c r="B14" s="90">
        <v>10</v>
      </c>
      <c r="C14" s="91"/>
    </row>
    <row r="15" spans="1:3" s="2" customFormat="1" ht="27" customHeight="1" thickBot="1" x14ac:dyDescent="0.25"/>
    <row r="16" spans="1:3" ht="27" customHeight="1" thickBot="1" x14ac:dyDescent="0.25">
      <c r="A16" s="125" t="s">
        <v>110</v>
      </c>
      <c r="B16" s="134" t="s">
        <v>98</v>
      </c>
      <c r="C16" s="135"/>
    </row>
    <row r="17" spans="1:3" s="2" customFormat="1" ht="12.75" customHeight="1" thickBot="1" x14ac:dyDescent="0.25"/>
    <row r="18" spans="1:3" s="2" customFormat="1" ht="48.75" customHeight="1" thickBot="1" x14ac:dyDescent="0.25">
      <c r="A18" s="115" t="s">
        <v>105</v>
      </c>
      <c r="B18" s="78" t="s">
        <v>84</v>
      </c>
      <c r="C18" s="118" t="s">
        <v>109</v>
      </c>
    </row>
    <row r="19" spans="1:3" s="2" customFormat="1" ht="17.25" customHeight="1" x14ac:dyDescent="0.2">
      <c r="A19" s="80" t="s">
        <v>75</v>
      </c>
      <c r="B19" s="81"/>
      <c r="C19" s="82"/>
    </row>
    <row r="20" spans="1:3" s="2" customFormat="1" ht="17.25" customHeight="1" x14ac:dyDescent="0.2">
      <c r="A20" s="83" t="s">
        <v>76</v>
      </c>
      <c r="B20" s="84"/>
      <c r="C20" s="85"/>
    </row>
    <row r="21" spans="1:3" s="2" customFormat="1" ht="17.25" customHeight="1" x14ac:dyDescent="0.2">
      <c r="A21" s="83" t="s">
        <v>83</v>
      </c>
      <c r="B21" s="119">
        <v>200</v>
      </c>
      <c r="C21" s="85"/>
    </row>
    <row r="22" spans="1:3" s="2" customFormat="1" ht="17.25" customHeight="1" x14ac:dyDescent="0.2">
      <c r="A22" s="83" t="s">
        <v>77</v>
      </c>
      <c r="B22" s="84"/>
      <c r="C22" s="85"/>
    </row>
    <row r="23" spans="1:3" s="2" customFormat="1" ht="17.25" customHeight="1" x14ac:dyDescent="0.2">
      <c r="A23" s="83" t="s">
        <v>78</v>
      </c>
      <c r="B23" s="84"/>
      <c r="C23" s="85"/>
    </row>
    <row r="24" spans="1:3" s="2" customFormat="1" ht="17.25" customHeight="1" x14ac:dyDescent="0.2">
      <c r="A24" s="83" t="s">
        <v>80</v>
      </c>
      <c r="B24" s="84"/>
      <c r="C24" s="85"/>
    </row>
    <row r="25" spans="1:3" s="2" customFormat="1" ht="17.25" customHeight="1" x14ac:dyDescent="0.2">
      <c r="A25" s="83" t="s">
        <v>79</v>
      </c>
      <c r="B25" s="84"/>
      <c r="C25" s="85"/>
    </row>
    <row r="26" spans="1:3" s="2" customFormat="1" ht="17.25" customHeight="1" thickBot="1" x14ac:dyDescent="0.25">
      <c r="A26" s="86" t="s">
        <v>81</v>
      </c>
      <c r="B26" s="87"/>
      <c r="C26" s="88"/>
    </row>
    <row r="27" spans="1:3" s="2" customFormat="1" ht="17.25" customHeight="1" thickBot="1" x14ac:dyDescent="0.3">
      <c r="A27" s="89" t="s">
        <v>85</v>
      </c>
      <c r="B27" s="90"/>
      <c r="C27" s="91"/>
    </row>
    <row r="28" spans="1:3" s="2" customFormat="1" ht="16.5" customHeight="1" thickBot="1" x14ac:dyDescent="0.25"/>
    <row r="29" spans="1:3" ht="27" customHeight="1" thickBot="1" x14ac:dyDescent="0.25">
      <c r="A29" s="117" t="s">
        <v>99</v>
      </c>
      <c r="B29" s="134" t="s">
        <v>100</v>
      </c>
      <c r="C29" s="135"/>
    </row>
    <row r="30" spans="1:3" s="2" customFormat="1" ht="15" customHeight="1" thickBot="1" x14ac:dyDescent="0.25">
      <c r="A30" s="120"/>
      <c r="B30" s="121"/>
      <c r="C30" s="122"/>
    </row>
    <row r="31" spans="1:3" s="2" customFormat="1" ht="21" customHeight="1" x14ac:dyDescent="0.2">
      <c r="A31" s="123" t="s">
        <v>106</v>
      </c>
      <c r="B31" s="140"/>
      <c r="C31" s="141"/>
    </row>
    <row r="32" spans="1:3" s="2" customFormat="1" ht="21" customHeight="1" thickBot="1" x14ac:dyDescent="0.25">
      <c r="A32" s="124" t="s">
        <v>111</v>
      </c>
      <c r="B32" s="138"/>
      <c r="C32" s="139"/>
    </row>
    <row r="33" spans="1:3" s="2" customFormat="1" ht="21.75" customHeight="1" thickBot="1" x14ac:dyDescent="0.25"/>
    <row r="34" spans="1:3" ht="27" customHeight="1" thickBot="1" x14ac:dyDescent="0.25">
      <c r="A34" s="117" t="s">
        <v>112</v>
      </c>
      <c r="B34" s="134" t="s">
        <v>107</v>
      </c>
      <c r="C34" s="135"/>
    </row>
    <row r="35" spans="1:3" s="2" customFormat="1" ht="20.25" customHeight="1" thickBot="1" x14ac:dyDescent="0.25">
      <c r="A35" s="116"/>
      <c r="B35" s="116"/>
    </row>
    <row r="36" spans="1:3" s="2" customFormat="1" ht="54.75" customHeight="1" thickBot="1" x14ac:dyDescent="0.25">
      <c r="A36" s="115" t="s">
        <v>105</v>
      </c>
      <c r="B36" s="78" t="s">
        <v>84</v>
      </c>
      <c r="C36" s="79" t="s">
        <v>113</v>
      </c>
    </row>
    <row r="37" spans="1:3" s="2" customFormat="1" ht="18" customHeight="1" x14ac:dyDescent="0.2">
      <c r="A37" s="80" t="s">
        <v>75</v>
      </c>
      <c r="B37" s="81"/>
      <c r="C37" s="82"/>
    </row>
    <row r="38" spans="1:3" s="2" customFormat="1" ht="18" customHeight="1" x14ac:dyDescent="0.2">
      <c r="A38" s="83" t="s">
        <v>76</v>
      </c>
      <c r="B38" s="84"/>
      <c r="C38" s="85"/>
    </row>
    <row r="39" spans="1:3" s="2" customFormat="1" ht="18" customHeight="1" x14ac:dyDescent="0.2">
      <c r="A39" s="83" t="s">
        <v>83</v>
      </c>
      <c r="B39" s="84"/>
      <c r="C39" s="85"/>
    </row>
    <row r="40" spans="1:3" s="2" customFormat="1" ht="18" customHeight="1" x14ac:dyDescent="0.2">
      <c r="A40" s="83" t="s">
        <v>77</v>
      </c>
      <c r="B40" s="84"/>
      <c r="C40" s="85"/>
    </row>
    <row r="41" spans="1:3" s="2" customFormat="1" ht="18" customHeight="1" x14ac:dyDescent="0.2">
      <c r="A41" s="83" t="s">
        <v>78</v>
      </c>
      <c r="B41" s="84"/>
      <c r="C41" s="85"/>
    </row>
    <row r="42" spans="1:3" s="2" customFormat="1" ht="18" customHeight="1" x14ac:dyDescent="0.2">
      <c r="A42" s="83" t="s">
        <v>80</v>
      </c>
      <c r="B42" s="84"/>
      <c r="C42" s="85"/>
    </row>
    <row r="43" spans="1:3" s="2" customFormat="1" ht="18" customHeight="1" x14ac:dyDescent="0.2">
      <c r="A43" s="83" t="s">
        <v>79</v>
      </c>
      <c r="B43" s="84"/>
      <c r="C43" s="85"/>
    </row>
    <row r="44" spans="1:3" s="2" customFormat="1" ht="18" customHeight="1" thickBot="1" x14ac:dyDescent="0.25">
      <c r="A44" s="86" t="s">
        <v>81</v>
      </c>
      <c r="B44" s="87"/>
      <c r="C44" s="88"/>
    </row>
    <row r="45" spans="1:3" s="2" customFormat="1" ht="18" customHeight="1" thickBot="1" x14ac:dyDescent="0.3">
      <c r="A45" s="89" t="s">
        <v>85</v>
      </c>
      <c r="B45" s="90"/>
      <c r="C45" s="91">
        <v>150000</v>
      </c>
    </row>
    <row r="46" spans="1:3" s="2" customFormat="1" ht="13.5" customHeight="1" thickBot="1" x14ac:dyDescent="0.25"/>
    <row r="47" spans="1:3" ht="27.75" customHeight="1" thickBot="1" x14ac:dyDescent="0.25">
      <c r="A47" s="117" t="s">
        <v>101</v>
      </c>
      <c r="B47" s="134" t="s">
        <v>114</v>
      </c>
      <c r="C47" s="135"/>
    </row>
    <row r="48" spans="1:3" s="2" customFormat="1" ht="12.75" customHeight="1" x14ac:dyDescent="0.2"/>
    <row r="49" spans="1:6" s="2" customFormat="1" ht="19.5" customHeight="1" x14ac:dyDescent="0.2">
      <c r="A49" s="126" t="s">
        <v>88</v>
      </c>
      <c r="B49" s="54"/>
      <c r="C49" s="54"/>
      <c r="D49" s="54"/>
      <c r="E49" s="54"/>
      <c r="F49" s="54"/>
    </row>
    <row r="50" spans="1:6" s="2" customFormat="1" ht="19.5" customHeight="1" x14ac:dyDescent="0.2">
      <c r="A50" s="126" t="s">
        <v>58</v>
      </c>
      <c r="B50" s="54"/>
      <c r="C50" s="54"/>
      <c r="D50" s="54"/>
      <c r="E50" s="54"/>
      <c r="F50" s="54"/>
    </row>
    <row r="51" spans="1:6" s="2" customFormat="1" ht="11.25" customHeight="1" x14ac:dyDescent="0.2">
      <c r="B51" s="114"/>
      <c r="C51" s="114"/>
      <c r="D51" s="114"/>
      <c r="E51" s="114"/>
      <c r="F51" s="114"/>
    </row>
    <row r="52" spans="1:6" s="2" customFormat="1" ht="18" customHeight="1" x14ac:dyDescent="0.2">
      <c r="A52" s="114" t="s">
        <v>10</v>
      </c>
      <c r="B52" s="127" t="s">
        <v>12</v>
      </c>
      <c r="C52" s="128"/>
      <c r="D52" s="128"/>
      <c r="E52" s="128"/>
      <c r="F52" s="129"/>
    </row>
    <row r="53" spans="1:6" s="2" customFormat="1" ht="9" customHeight="1" x14ac:dyDescent="0.2">
      <c r="A53" s="114"/>
    </row>
    <row r="54" spans="1:6" s="2" customFormat="1" ht="14.25" customHeight="1" x14ac:dyDescent="0.2">
      <c r="A54" s="55" t="s">
        <v>59</v>
      </c>
      <c r="B54" s="56"/>
      <c r="C54" s="56"/>
      <c r="D54" s="57"/>
      <c r="E54" s="56"/>
      <c r="F54" s="56"/>
    </row>
    <row r="55" spans="1:6" s="2" customFormat="1" ht="14.25" customHeight="1" x14ac:dyDescent="0.2">
      <c r="A55" s="58"/>
      <c r="B55" s="59" t="s">
        <v>60</v>
      </c>
      <c r="C55" s="59" t="s">
        <v>61</v>
      </c>
      <c r="D55" s="59" t="s">
        <v>62</v>
      </c>
      <c r="E55" s="56"/>
      <c r="F55" s="56"/>
    </row>
    <row r="56" spans="1:6" s="2" customFormat="1" ht="14.25" customHeight="1" x14ac:dyDescent="0.2">
      <c r="A56" s="24" t="s">
        <v>15</v>
      </c>
      <c r="B56" s="61">
        <f>'Licences et presta'!C9</f>
        <v>0</v>
      </c>
      <c r="C56" s="62">
        <v>1</v>
      </c>
      <c r="D56" s="18">
        <f t="shared" ref="D56:D63" si="0">B56*C56</f>
        <v>0</v>
      </c>
      <c r="E56" s="56"/>
      <c r="F56" s="56"/>
    </row>
    <row r="57" spans="1:6" s="2" customFormat="1" ht="21" customHeight="1" x14ac:dyDescent="0.2">
      <c r="A57" s="24" t="s">
        <v>19</v>
      </c>
      <c r="B57" s="18"/>
      <c r="C57" s="63"/>
      <c r="D57" s="18">
        <f t="shared" si="0"/>
        <v>0</v>
      </c>
      <c r="E57" s="64"/>
      <c r="F57" s="56"/>
    </row>
    <row r="58" spans="1:6" s="2" customFormat="1" ht="14.25" customHeight="1" x14ac:dyDescent="0.2">
      <c r="A58" s="24" t="s">
        <v>63</v>
      </c>
      <c r="B58" s="61">
        <f>'Licences et presta'!C11</f>
        <v>0</v>
      </c>
      <c r="C58" s="62">
        <v>4</v>
      </c>
      <c r="D58" s="18">
        <f t="shared" si="0"/>
        <v>0</v>
      </c>
      <c r="E58" s="56"/>
      <c r="F58" s="56"/>
    </row>
    <row r="59" spans="1:6" s="2" customFormat="1" ht="14.25" customHeight="1" x14ac:dyDescent="0.2">
      <c r="A59" s="24" t="s">
        <v>64</v>
      </c>
      <c r="B59" s="18"/>
      <c r="C59" s="63"/>
      <c r="D59" s="18">
        <f t="shared" si="0"/>
        <v>0</v>
      </c>
      <c r="E59" s="56"/>
      <c r="F59" s="56"/>
    </row>
    <row r="60" spans="1:6" s="2" customFormat="1" ht="14.25" customHeight="1" x14ac:dyDescent="0.2">
      <c r="A60" s="24" t="s">
        <v>65</v>
      </c>
      <c r="B60" s="18"/>
      <c r="C60" s="63"/>
      <c r="D60" s="18">
        <f t="shared" si="0"/>
        <v>0</v>
      </c>
      <c r="E60" s="64"/>
      <c r="F60" s="56"/>
    </row>
    <row r="61" spans="1:6" s="2" customFormat="1" ht="14.25" customHeight="1" x14ac:dyDescent="0.2">
      <c r="A61" s="24" t="s">
        <v>36</v>
      </c>
      <c r="B61" s="18"/>
      <c r="C61" s="63"/>
      <c r="D61" s="18">
        <f t="shared" si="0"/>
        <v>0</v>
      </c>
      <c r="E61" s="64"/>
      <c r="F61" s="56"/>
    </row>
    <row r="62" spans="1:6" s="2" customFormat="1" ht="14.25" customHeight="1" x14ac:dyDescent="0.2">
      <c r="A62" s="24" t="s">
        <v>66</v>
      </c>
      <c r="B62" s="18"/>
      <c r="C62" s="63"/>
      <c r="D62" s="18">
        <f t="shared" si="0"/>
        <v>0</v>
      </c>
      <c r="E62" s="64"/>
      <c r="F62" s="56"/>
    </row>
    <row r="63" spans="1:6" s="2" customFormat="1" ht="14.25" customHeight="1" x14ac:dyDescent="0.2">
      <c r="A63" s="24" t="s">
        <v>67</v>
      </c>
      <c r="B63" s="18"/>
      <c r="C63" s="63"/>
      <c r="D63" s="18">
        <f t="shared" si="0"/>
        <v>0</v>
      </c>
      <c r="E63" s="64"/>
      <c r="F63" s="56"/>
    </row>
    <row r="64" spans="1:6" s="2" customFormat="1" ht="14.25" customHeight="1" x14ac:dyDescent="0.2">
      <c r="A64" s="65" t="s">
        <v>68</v>
      </c>
      <c r="B64" s="66"/>
      <c r="C64" s="67"/>
      <c r="D64" s="68">
        <f>SUM(D56:D63)</f>
        <v>0</v>
      </c>
      <c r="E64" s="69"/>
      <c r="F64" s="57"/>
    </row>
    <row r="65" spans="1:6" s="2" customFormat="1" ht="14.25" customHeight="1" x14ac:dyDescent="0.2">
      <c r="A65" s="65" t="s">
        <v>69</v>
      </c>
      <c r="B65" s="66"/>
      <c r="C65" s="67"/>
      <c r="D65" s="68">
        <f>D64/4</f>
        <v>0</v>
      </c>
      <c r="E65" s="57"/>
      <c r="F65" s="57"/>
    </row>
    <row r="66" spans="1:6" s="2" customFormat="1" ht="14.25" customHeight="1" x14ac:dyDescent="0.2">
      <c r="A66" s="70"/>
      <c r="B66" s="71"/>
      <c r="C66" s="72"/>
      <c r="D66" s="71"/>
      <c r="E66" s="57"/>
      <c r="F66" s="57"/>
    </row>
    <row r="67" spans="1:6" s="2" customFormat="1" ht="14.25" customHeight="1" x14ac:dyDescent="0.2">
      <c r="A67" s="55" t="s">
        <v>70</v>
      </c>
      <c r="B67" s="56"/>
      <c r="C67" s="56"/>
      <c r="D67" s="57"/>
      <c r="E67" s="56"/>
      <c r="F67"/>
    </row>
    <row r="68" spans="1:6" s="2" customFormat="1" ht="14.25" customHeight="1" x14ac:dyDescent="0.2">
      <c r="A68" s="58"/>
      <c r="B68" s="58" t="s">
        <v>60</v>
      </c>
      <c r="C68" s="59" t="s">
        <v>61</v>
      </c>
      <c r="D68" s="59" t="s">
        <v>62</v>
      </c>
      <c r="E68" s="56"/>
      <c r="F68"/>
    </row>
    <row r="69" spans="1:6" s="2" customFormat="1" ht="14.25" customHeight="1" x14ac:dyDescent="0.2">
      <c r="A69" s="24" t="s">
        <v>15</v>
      </c>
      <c r="B69" s="61">
        <f>'Licences et presta'!D9</f>
        <v>0</v>
      </c>
      <c r="C69" s="62">
        <v>1</v>
      </c>
      <c r="D69" s="18">
        <f t="shared" ref="D69:D76" si="1">B69*C69</f>
        <v>0</v>
      </c>
      <c r="E69" s="56"/>
      <c r="F69"/>
    </row>
    <row r="70" spans="1:6" s="2" customFormat="1" ht="25.5" customHeight="1" x14ac:dyDescent="0.2">
      <c r="A70" s="24" t="s">
        <v>19</v>
      </c>
      <c r="B70" s="18"/>
      <c r="C70" s="63"/>
      <c r="D70" s="18">
        <f t="shared" si="1"/>
        <v>0</v>
      </c>
      <c r="E70" s="64"/>
      <c r="F70"/>
    </row>
    <row r="71" spans="1:6" s="2" customFormat="1" ht="14.25" customHeight="1" x14ac:dyDescent="0.2">
      <c r="A71" s="24" t="s">
        <v>63</v>
      </c>
      <c r="B71" s="61">
        <f>'Licences et presta'!D11</f>
        <v>0</v>
      </c>
      <c r="C71" s="62">
        <v>4</v>
      </c>
      <c r="D71" s="18">
        <f t="shared" si="1"/>
        <v>0</v>
      </c>
      <c r="E71" s="56"/>
      <c r="F71"/>
    </row>
    <row r="72" spans="1:6" s="2" customFormat="1" ht="14.25" customHeight="1" x14ac:dyDescent="0.2">
      <c r="A72" s="24" t="s">
        <v>64</v>
      </c>
      <c r="B72" s="18"/>
      <c r="C72" s="63"/>
      <c r="D72" s="18">
        <f t="shared" si="1"/>
        <v>0</v>
      </c>
      <c r="E72" s="56"/>
      <c r="F72"/>
    </row>
    <row r="73" spans="1:6" s="2" customFormat="1" ht="14.25" customHeight="1" x14ac:dyDescent="0.2">
      <c r="A73" s="24" t="s">
        <v>65</v>
      </c>
      <c r="B73" s="18"/>
      <c r="C73" s="63"/>
      <c r="D73" s="18">
        <f t="shared" si="1"/>
        <v>0</v>
      </c>
      <c r="E73" s="64"/>
      <c r="F73"/>
    </row>
    <row r="74" spans="1:6" s="2" customFormat="1" ht="14.25" customHeight="1" x14ac:dyDescent="0.2">
      <c r="A74" s="24" t="s">
        <v>36</v>
      </c>
      <c r="B74" s="18"/>
      <c r="C74" s="63"/>
      <c r="D74" s="18">
        <f t="shared" si="1"/>
        <v>0</v>
      </c>
      <c r="E74" s="64"/>
      <c r="F74"/>
    </row>
    <row r="75" spans="1:6" s="2" customFormat="1" ht="14.25" customHeight="1" x14ac:dyDescent="0.2">
      <c r="A75" s="24" t="s">
        <v>66</v>
      </c>
      <c r="B75" s="18"/>
      <c r="C75" s="63"/>
      <c r="D75" s="18">
        <f t="shared" si="1"/>
        <v>0</v>
      </c>
      <c r="E75" s="64"/>
      <c r="F75"/>
    </row>
    <row r="76" spans="1:6" s="2" customFormat="1" ht="14.25" customHeight="1" x14ac:dyDescent="0.2">
      <c r="A76" s="24" t="s">
        <v>67</v>
      </c>
      <c r="B76" s="18"/>
      <c r="C76" s="63"/>
      <c r="D76" s="18">
        <f t="shared" si="1"/>
        <v>0</v>
      </c>
      <c r="E76" s="64"/>
      <c r="F76"/>
    </row>
    <row r="77" spans="1:6" s="2" customFormat="1" ht="14.25" customHeight="1" x14ac:dyDescent="0.2">
      <c r="A77" s="65" t="s">
        <v>68</v>
      </c>
      <c r="B77" s="66"/>
      <c r="C77" s="67"/>
      <c r="D77" s="68">
        <f>SUM(D69:D76)</f>
        <v>0</v>
      </c>
      <c r="E77" s="69"/>
      <c r="F77"/>
    </row>
    <row r="78" spans="1:6" s="2" customFormat="1" ht="14.25" customHeight="1" x14ac:dyDescent="0.2">
      <c r="A78" s="65" t="s">
        <v>69</v>
      </c>
      <c r="B78" s="66"/>
      <c r="C78" s="67"/>
      <c r="D78" s="68">
        <f>D77/4</f>
        <v>0</v>
      </c>
      <c r="E78" s="57"/>
      <c r="F78"/>
    </row>
    <row r="79" spans="1:6" s="2" customFormat="1" ht="14.25" customHeight="1" x14ac:dyDescent="0.2">
      <c r="A79"/>
      <c r="B79"/>
      <c r="C79"/>
      <c r="D79" s="1"/>
      <c r="E79"/>
      <c r="F79"/>
    </row>
    <row r="80" spans="1:6" s="2" customFormat="1" ht="14.25" customHeight="1" x14ac:dyDescent="0.2">
      <c r="A80" s="55" t="s">
        <v>71</v>
      </c>
      <c r="B80" s="56"/>
      <c r="C80" s="56"/>
      <c r="D80" s="57"/>
      <c r="E80" s="56"/>
      <c r="F80" s="56"/>
    </row>
    <row r="81" spans="1:6" s="2" customFormat="1" ht="14.25" customHeight="1" x14ac:dyDescent="0.2">
      <c r="A81" s="58"/>
      <c r="B81" s="58" t="s">
        <v>60</v>
      </c>
      <c r="C81" s="59" t="s">
        <v>61</v>
      </c>
      <c r="D81" s="59" t="s">
        <v>62</v>
      </c>
      <c r="E81" s="56"/>
      <c r="F81" s="56"/>
    </row>
    <row r="82" spans="1:6" s="2" customFormat="1" ht="14.25" customHeight="1" x14ac:dyDescent="0.2">
      <c r="A82" s="24" t="s">
        <v>15</v>
      </c>
      <c r="B82" s="61">
        <f>'Licences et presta'!E9</f>
        <v>0</v>
      </c>
      <c r="C82" s="62">
        <v>1</v>
      </c>
      <c r="D82" s="18">
        <f t="shared" ref="D82:D89" si="2">B82*C82</f>
        <v>0</v>
      </c>
      <c r="E82" s="60"/>
      <c r="F82" s="60"/>
    </row>
    <row r="83" spans="1:6" s="2" customFormat="1" ht="21" customHeight="1" x14ac:dyDescent="0.2">
      <c r="A83" s="24" t="s">
        <v>19</v>
      </c>
      <c r="B83" s="18"/>
      <c r="C83" s="63"/>
      <c r="D83" s="18">
        <f t="shared" si="2"/>
        <v>0</v>
      </c>
      <c r="E83" s="56"/>
      <c r="F83" s="60"/>
    </row>
    <row r="84" spans="1:6" s="2" customFormat="1" ht="14.25" customHeight="1" x14ac:dyDescent="0.2">
      <c r="A84" s="24" t="s">
        <v>63</v>
      </c>
      <c r="B84" s="61">
        <f>'Licences et presta'!E11</f>
        <v>0</v>
      </c>
      <c r="C84" s="62">
        <v>4</v>
      </c>
      <c r="D84" s="18">
        <f t="shared" si="2"/>
        <v>0</v>
      </c>
      <c r="E84" s="56"/>
      <c r="F84" s="56"/>
    </row>
    <row r="85" spans="1:6" s="2" customFormat="1" ht="14.25" customHeight="1" x14ac:dyDescent="0.2">
      <c r="A85" s="24" t="s">
        <v>64</v>
      </c>
      <c r="B85" s="18"/>
      <c r="C85" s="63"/>
      <c r="D85" s="18">
        <f t="shared" si="2"/>
        <v>0</v>
      </c>
      <c r="E85" s="56"/>
      <c r="F85" s="56"/>
    </row>
    <row r="86" spans="1:6" s="2" customFormat="1" ht="14.25" customHeight="1" x14ac:dyDescent="0.2">
      <c r="A86" s="24" t="s">
        <v>65</v>
      </c>
      <c r="B86" s="18"/>
      <c r="C86" s="63"/>
      <c r="D86" s="18">
        <f t="shared" si="2"/>
        <v>0</v>
      </c>
      <c r="E86" s="56"/>
      <c r="F86" s="56"/>
    </row>
    <row r="87" spans="1:6" s="2" customFormat="1" ht="14.25" customHeight="1" x14ac:dyDescent="0.2">
      <c r="A87" s="24" t="s">
        <v>36</v>
      </c>
      <c r="B87" s="18"/>
      <c r="C87" s="63"/>
      <c r="D87" s="18">
        <f t="shared" si="2"/>
        <v>0</v>
      </c>
      <c r="E87" s="56"/>
      <c r="F87" s="56"/>
    </row>
    <row r="88" spans="1:6" s="2" customFormat="1" ht="14.25" customHeight="1" x14ac:dyDescent="0.2">
      <c r="A88" s="24" t="s">
        <v>66</v>
      </c>
      <c r="B88" s="18"/>
      <c r="C88" s="63"/>
      <c r="D88" s="18">
        <f t="shared" si="2"/>
        <v>0</v>
      </c>
      <c r="E88" s="56"/>
      <c r="F88" s="56"/>
    </row>
    <row r="89" spans="1:6" s="2" customFormat="1" ht="14.25" customHeight="1" x14ac:dyDescent="0.2">
      <c r="A89" s="24" t="s">
        <v>67</v>
      </c>
      <c r="B89" s="18"/>
      <c r="C89" s="63"/>
      <c r="D89" s="18">
        <f t="shared" si="2"/>
        <v>0</v>
      </c>
      <c r="E89" s="56"/>
      <c r="F89" s="56"/>
    </row>
    <row r="90" spans="1:6" s="2" customFormat="1" ht="14.25" customHeight="1" x14ac:dyDescent="0.2">
      <c r="A90" s="65" t="s">
        <v>68</v>
      </c>
      <c r="B90" s="66"/>
      <c r="C90" s="67"/>
      <c r="D90" s="68">
        <f>SUM(D82:D89)</f>
        <v>0</v>
      </c>
      <c r="E90" s="56"/>
      <c r="F90" s="56"/>
    </row>
    <row r="91" spans="1:6" s="2" customFormat="1" ht="14.25" customHeight="1" x14ac:dyDescent="0.2">
      <c r="A91" s="65" t="s">
        <v>69</v>
      </c>
      <c r="B91" s="66"/>
      <c r="C91" s="67"/>
      <c r="D91" s="68">
        <f>D90/4</f>
        <v>0</v>
      </c>
      <c r="E91" s="56"/>
      <c r="F91" s="56"/>
    </row>
    <row r="92" spans="1:6" s="2" customFormat="1" ht="14.25" customHeight="1" x14ac:dyDescent="0.2">
      <c r="A92"/>
      <c r="B92"/>
      <c r="C92"/>
      <c r="D92"/>
      <c r="E92"/>
      <c r="F92"/>
    </row>
    <row r="93" spans="1:6" s="2" customFormat="1" ht="14.25" customHeight="1" x14ac:dyDescent="0.2">
      <c r="A93" s="55" t="s">
        <v>72</v>
      </c>
      <c r="B93" s="56"/>
      <c r="C93" s="56"/>
      <c r="D93" s="57"/>
      <c r="E93"/>
      <c r="F93"/>
    </row>
    <row r="94" spans="1:6" s="2" customFormat="1" ht="14.25" customHeight="1" x14ac:dyDescent="0.2">
      <c r="A94" s="58"/>
      <c r="B94" s="58" t="s">
        <v>60</v>
      </c>
      <c r="C94" s="59" t="s">
        <v>61</v>
      </c>
      <c r="D94" s="59" t="s">
        <v>62</v>
      </c>
      <c r="E94"/>
      <c r="F94"/>
    </row>
    <row r="95" spans="1:6" s="2" customFormat="1" ht="14.25" customHeight="1" x14ac:dyDescent="0.2">
      <c r="A95" s="24" t="s">
        <v>15</v>
      </c>
      <c r="B95" s="61">
        <f>'Licences et presta'!F9</f>
        <v>0</v>
      </c>
      <c r="C95" s="62">
        <v>1</v>
      </c>
      <c r="D95" s="18">
        <f t="shared" ref="D95:D102" si="3">B95*C95</f>
        <v>0</v>
      </c>
      <c r="E95"/>
      <c r="F95"/>
    </row>
    <row r="96" spans="1:6" s="2" customFormat="1" ht="21.75" customHeight="1" x14ac:dyDescent="0.2">
      <c r="A96" s="24" t="s">
        <v>19</v>
      </c>
      <c r="B96" s="18"/>
      <c r="C96" s="63"/>
      <c r="D96" s="18">
        <f t="shared" si="3"/>
        <v>0</v>
      </c>
      <c r="E96"/>
      <c r="F96"/>
    </row>
    <row r="97" spans="1:6" s="2" customFormat="1" ht="14.25" customHeight="1" x14ac:dyDescent="0.2">
      <c r="A97" s="24" t="s">
        <v>63</v>
      </c>
      <c r="B97" s="61">
        <f>'Licences et presta'!F11</f>
        <v>0</v>
      </c>
      <c r="C97" s="62">
        <v>4</v>
      </c>
      <c r="D97" s="18">
        <f t="shared" si="3"/>
        <v>0</v>
      </c>
      <c r="E97"/>
      <c r="F97"/>
    </row>
    <row r="98" spans="1:6" s="2" customFormat="1" ht="14.25" customHeight="1" x14ac:dyDescent="0.2">
      <c r="A98" s="24" t="s">
        <v>64</v>
      </c>
      <c r="B98" s="18"/>
      <c r="C98" s="63"/>
      <c r="D98" s="18">
        <f t="shared" si="3"/>
        <v>0</v>
      </c>
      <c r="E98"/>
      <c r="F98"/>
    </row>
    <row r="99" spans="1:6" s="2" customFormat="1" ht="14.25" customHeight="1" x14ac:dyDescent="0.2">
      <c r="A99" s="24" t="s">
        <v>65</v>
      </c>
      <c r="B99" s="18"/>
      <c r="C99" s="63"/>
      <c r="D99" s="18">
        <f t="shared" si="3"/>
        <v>0</v>
      </c>
      <c r="E99"/>
      <c r="F99"/>
    </row>
    <row r="100" spans="1:6" ht="14.25" customHeight="1" x14ac:dyDescent="0.2">
      <c r="A100" s="24" t="s">
        <v>36</v>
      </c>
      <c r="B100" s="18"/>
      <c r="C100" s="63"/>
      <c r="D100" s="18">
        <f t="shared" si="3"/>
        <v>0</v>
      </c>
    </row>
    <row r="101" spans="1:6" ht="14.25" customHeight="1" x14ac:dyDescent="0.2">
      <c r="A101" s="24" t="s">
        <v>66</v>
      </c>
      <c r="B101" s="18"/>
      <c r="C101" s="63"/>
      <c r="D101" s="18">
        <f t="shared" si="3"/>
        <v>0</v>
      </c>
    </row>
    <row r="102" spans="1:6" ht="14.25" customHeight="1" x14ac:dyDescent="0.2">
      <c r="A102" s="24" t="s">
        <v>67</v>
      </c>
      <c r="B102" s="18"/>
      <c r="C102" s="63"/>
      <c r="D102" s="18">
        <f t="shared" si="3"/>
        <v>0</v>
      </c>
    </row>
    <row r="103" spans="1:6" ht="14.25" customHeight="1" x14ac:dyDescent="0.2">
      <c r="A103" s="65" t="s">
        <v>68</v>
      </c>
      <c r="B103" s="66"/>
      <c r="C103" s="67"/>
      <c r="D103" s="68">
        <f>SUM(D95:D102)</f>
        <v>0</v>
      </c>
    </row>
    <row r="104" spans="1:6" ht="14.25" customHeight="1" x14ac:dyDescent="0.2">
      <c r="A104" s="65" t="s">
        <v>69</v>
      </c>
      <c r="B104" s="66"/>
      <c r="C104" s="67"/>
      <c r="D104" s="68">
        <f>D103/4</f>
        <v>0</v>
      </c>
    </row>
    <row r="105" spans="1:6" ht="14.25" customHeight="1" x14ac:dyDescent="0.2"/>
    <row r="106" spans="1:6" ht="14.25" customHeight="1" x14ac:dyDescent="0.2">
      <c r="A106" s="55" t="s">
        <v>73</v>
      </c>
      <c r="B106" s="56"/>
      <c r="C106" s="56"/>
      <c r="D106" s="57"/>
    </row>
    <row r="107" spans="1:6" ht="14.25" customHeight="1" x14ac:dyDescent="0.2">
      <c r="A107" s="58"/>
      <c r="B107" s="58" t="s">
        <v>60</v>
      </c>
      <c r="C107" s="59" t="s">
        <v>61</v>
      </c>
      <c r="D107" s="59" t="s">
        <v>62</v>
      </c>
    </row>
    <row r="108" spans="1:6" ht="14.25" customHeight="1" x14ac:dyDescent="0.2">
      <c r="A108" s="24" t="s">
        <v>15</v>
      </c>
      <c r="B108" s="61">
        <f>'Licences et presta'!G9</f>
        <v>0</v>
      </c>
      <c r="C108" s="62">
        <v>1</v>
      </c>
      <c r="D108" s="18">
        <f t="shared" ref="D108:D115" si="4">B108*C108</f>
        <v>0</v>
      </c>
    </row>
    <row r="109" spans="1:6" ht="27" customHeight="1" x14ac:dyDescent="0.2">
      <c r="A109" s="24" t="s">
        <v>19</v>
      </c>
      <c r="B109" s="18"/>
      <c r="C109" s="63"/>
      <c r="D109" s="18">
        <f t="shared" si="4"/>
        <v>0</v>
      </c>
    </row>
    <row r="110" spans="1:6" ht="14.25" customHeight="1" x14ac:dyDescent="0.2">
      <c r="A110" s="24" t="s">
        <v>63</v>
      </c>
      <c r="B110" s="61">
        <f>'Licences et presta'!G11</f>
        <v>0</v>
      </c>
      <c r="C110" s="62">
        <v>4</v>
      </c>
      <c r="D110" s="18">
        <f t="shared" si="4"/>
        <v>0</v>
      </c>
    </row>
    <row r="111" spans="1:6" ht="14.25" customHeight="1" x14ac:dyDescent="0.2">
      <c r="A111" s="24" t="s">
        <v>64</v>
      </c>
      <c r="B111" s="18"/>
      <c r="C111" s="63"/>
      <c r="D111" s="18">
        <f t="shared" si="4"/>
        <v>0</v>
      </c>
    </row>
    <row r="112" spans="1:6" ht="14.25" customHeight="1" x14ac:dyDescent="0.2">
      <c r="A112" s="24" t="s">
        <v>65</v>
      </c>
      <c r="B112" s="18"/>
      <c r="C112" s="63"/>
      <c r="D112" s="18">
        <f t="shared" si="4"/>
        <v>0</v>
      </c>
    </row>
    <row r="113" spans="1:4" ht="14.25" customHeight="1" x14ac:dyDescent="0.2">
      <c r="A113" s="24" t="s">
        <v>36</v>
      </c>
      <c r="B113" s="18"/>
      <c r="C113" s="63"/>
      <c r="D113" s="18">
        <f t="shared" si="4"/>
        <v>0</v>
      </c>
    </row>
    <row r="114" spans="1:4" ht="14.25" customHeight="1" x14ac:dyDescent="0.2">
      <c r="A114" s="24" t="s">
        <v>66</v>
      </c>
      <c r="B114" s="18"/>
      <c r="C114" s="63"/>
      <c r="D114" s="18">
        <f t="shared" si="4"/>
        <v>0</v>
      </c>
    </row>
    <row r="115" spans="1:4" ht="14.25" customHeight="1" x14ac:dyDescent="0.2">
      <c r="A115" s="24" t="s">
        <v>67</v>
      </c>
      <c r="B115" s="18"/>
      <c r="C115" s="63"/>
      <c r="D115" s="18">
        <f t="shared" si="4"/>
        <v>0</v>
      </c>
    </row>
    <row r="116" spans="1:4" ht="14.25" customHeight="1" x14ac:dyDescent="0.2">
      <c r="A116" s="65" t="s">
        <v>68</v>
      </c>
      <c r="B116" s="66"/>
      <c r="C116" s="67"/>
      <c r="D116" s="68">
        <f>SUM(D108:D115)</f>
        <v>0</v>
      </c>
    </row>
    <row r="117" spans="1:4" ht="14.25" customHeight="1" x14ac:dyDescent="0.2">
      <c r="A117" s="65" t="s">
        <v>69</v>
      </c>
      <c r="B117" s="66"/>
      <c r="C117" s="67"/>
      <c r="D117" s="68">
        <f>D116/4</f>
        <v>0</v>
      </c>
    </row>
  </sheetData>
  <mergeCells count="9">
    <mergeCell ref="B47:C47"/>
    <mergeCell ref="B3:C3"/>
    <mergeCell ref="B16:C16"/>
    <mergeCell ref="B52:F52"/>
    <mergeCell ref="A1:C1"/>
    <mergeCell ref="B29:C29"/>
    <mergeCell ref="B32:C32"/>
    <mergeCell ref="B31:C31"/>
    <mergeCell ref="B34:C3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M a r c h �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C o l o n n e 1 & l t ; / s t r i n g & g t ; & l t ; / k e y & g t ; & l t ; v a l u e & g t ; & l t ; s t r i n g & g t ; W C h a r & l t ; / s t r i n g & g t ; & l t ; / v a l u e & g t ; & l t ; / i t e m & g t ; & l t ; i t e m & g t ; & l t ; k e y & g t ; & l t ; s t r i n g & g t ; C o l o n n e 2 & l t ; / s t r i n g & g t ; & l t ; / k e y & g t ; & l t ; v a l u e & g t ; & l t ; s t r i n g & g t ; W C h a r & l t ; / s t r i n g & g t ; & l t ; / v a l u e & g t ; & l t ; / i t e m & g t ; & l t ; i t e m & g t ; & l t ; k e y & g t ; & l t ; s t r i n g & g t ; C o l o n n e 3 & l t ; / s t r i n g & g t ; & l t ; / k e y & g t ; & l t ; v a l u e & g t ; & l t ; s t r i n g & g t ; W C h a r & l t ; / s t r i n g & g t ; & l t ; / v a l u e & g t ; & l t ; / i t e m & g t ; & l t ; i t e m & g t ; & l t ; k e y & g t ; & l t ; s t r i n g & g t ; C o l o n n e 4 & l t ; / s t r i n g & g t ; & l t ; / k e y & g t ; & l t ; v a l u e & g t ; & l t ; s t r i n g & g t ; W C h a r & l t ; / s t r i n g & g t ; & l t ; / v a l u e & g t ; & l t ; / i t e m & g t ; & l t ; i t e m & g t ; & l t ; k e y & g t ; & l t ; s t r i n g & g t ; C o l o n n e 5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o l o n n e 6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o l o n n e 7 & l t ; / s t r i n g & g t ; & l t ; / k e y & g t ; & l t ; v a l u e & g t ; & l t ; s t r i n g & g t ; C u r r e n c y & l t ; / s t r i n g & g t ; & l t ; / v a l u e & g t ; & l t ; / i t e m & g t ; & l t ; i t e m & g t ; & l t ; k e y & g t ; & l t ; s t r i n g & g t ; C o l o n n e 8 & l t ; / s t r i n g & g t ; & l t ; / k e y & g t ; & l t ; v a l u e & g t ; & l t ; s t r i n g & g t ; D o u b l e & l t ; / s t r i n g & g t ; & l t ; / v a l u e & g t ; & l t ; / i t e m & g t ; & l t ; i t e m & g t ; & l t ; k e y & g t ; & l t ; s t r i n g & g t ; C o l o n n e 9 & l t ; / s t r i n g & g t ; & l t ; / k e y & g t ; & l t ; v a l u e & g t ; & l t ; s t r i n g & g t ; C u r r e n c y & l t ; / s t r i n g & g t ; & l t ; / v a l u e & g t ; & l t ; / i t e m & g t ; & l t ; i t e m & g t ; & l t ; k e y & g t ; & l t ; s t r i n g & g t ; C o l o n n e 1 0 & l t ; / s t r i n g & g t ; & l t ; / k e y & g t ; & l t ; v a l u e & g t ; & l t ; s t r i n g & g t ; C u r r e n c y & l t ; / s t r i n g & g t ; & l t ; / v a l u e & g t ; & l t ; / i t e m & g t ; & l t ; i t e m & g t ; & l t ; k e y & g t ; & l t ; s t r i n g & g t ; C o l o n n e 1 1 & l t ; / s t r i n g & g t ; & l t ; / k e y & g t ; & l t ; v a l u e & g t ; & l t ; s t r i n g & g t ; E m p t y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C o l o n n e 1 & l t ; / s t r i n g & g t ; & l t ; / k e y & g t ; & l t ; v a l u e & g t ; & l t ; i n t & g t ; 8 5 & l t ; / i n t & g t ; & l t ; / v a l u e & g t ; & l t ; / i t e m & g t ; & l t ; i t e m & g t ; & l t ; k e y & g t ; & l t ; s t r i n g & g t ; C o l o n n e 2 & l t ; / s t r i n g & g t ; & l t ; / k e y & g t ; & l t ; v a l u e & g t ; & l t ; i n t & g t ; 8 5 & l t ; / i n t & g t ; & l t ; / v a l u e & g t ; & l t ; / i t e m & g t ; & l t ; i t e m & g t ; & l t ; k e y & g t ; & l t ; s t r i n g & g t ; C o l o n n e 3 & l t ; / s t r i n g & g t ; & l t ; / k e y & g t ; & l t ; v a l u e & g t ; & l t ; i n t & g t ; 8 5 & l t ; / i n t & g t ; & l t ; / v a l u e & g t ; & l t ; / i t e m & g t ; & l t ; i t e m & g t ; & l t ; k e y & g t ; & l t ; s t r i n g & g t ; C o l o n n e 4 & l t ; / s t r i n g & g t ; & l t ; / k e y & g t ; & l t ; v a l u e & g t ; & l t ; i n t & g t ; 8 5 & l t ; / i n t & g t ; & l t ; / v a l u e & g t ; & l t ; / i t e m & g t ; & l t ; i t e m & g t ; & l t ; k e y & g t ; & l t ; s t r i n g & g t ; C o l o n n e 5 & l t ; / s t r i n g & g t ; & l t ; / k e y & g t ; & l t ; v a l u e & g t ; & l t ; i n t & g t ; 8 5 & l t ; / i n t & g t ; & l t ; / v a l u e & g t ; & l t ; / i t e m & g t ; & l t ; i t e m & g t ; & l t ; k e y & g t ; & l t ; s t r i n g & g t ; C o l o n n e 6 & l t ; / s t r i n g & g t ; & l t ; / k e y & g t ; & l t ; v a l u e & g t ; & l t ; i n t & g t ; 8 5 & l t ; / i n t & g t ; & l t ; / v a l u e & g t ; & l t ; / i t e m & g t ; & l t ; i t e m & g t ; & l t ; k e y & g t ; & l t ; s t r i n g & g t ; C o l o n n e 7 & l t ; / s t r i n g & g t ; & l t ; / k e y & g t ; & l t ; v a l u e & g t ; & l t ; i n t & g t ; 8 5 & l t ; / i n t & g t ; & l t ; / v a l u e & g t ; & l t ; / i t e m & g t ; & l t ; i t e m & g t ; & l t ; k e y & g t ; & l t ; s t r i n g & g t ; C o l o n n e 8 & l t ; / s t r i n g & g t ; & l t ; / k e y & g t ; & l t ; v a l u e & g t ; & l t ; i n t & g t ; 8 5 & l t ; / i n t & g t ; & l t ; / v a l u e & g t ; & l t ; / i t e m & g t ; & l t ; i t e m & g t ; & l t ; k e y & g t ; & l t ; s t r i n g & g t ; C o l o n n e 9 & l t ; / s t r i n g & g t ; & l t ; / k e y & g t ; & l t ; v a l u e & g t ; & l t ; i n t & g t ; 8 5 & l t ; / i n t & g t ; & l t ; / v a l u e & g t ; & l t ; / i t e m & g t ; & l t ; i t e m & g t ; & l t ; k e y & g t ; & l t ; s t r i n g & g t ; C o l o n n e 1 0 & l t ; / s t r i n g & g t ; & l t ; / k e y & g t ; & l t ; v a l u e & g t ; & l t ; i n t & g t ; 9 2 & l t ; / i n t & g t ; & l t ; / v a l u e & g t ; & l t ; / i t e m & g t ; & l t ; i t e m & g t ; & l t ; k e y & g t ; & l t ; s t r i n g & g t ; C o l o n n e 1 1 & l t ; / s t r i n g & g t ; & l t ; / k e y & g t ; & l t ; v a l u e & g t ; & l t ; i n t & g t ; 9 1 & l t ; / i n t & g t ; & l t ; / v a l u e & g t ; & l t ; / i t e m & g t ; & l t ; / C o l u m n W i d t h s & g t ; & l t ; C o l u m n D i s p l a y I n d e x & g t ; & l t ; i t e m & g t ; & l t ; k e y & g t ; & l t ; s t r i n g & g t ; C o l o n n e 1 & l t ; / s t r i n g & g t ; & l t ; / k e y & g t ; & l t ; v a l u e & g t ; & l t ; i n t & g t ; 0 & l t ; / i n t & g t ; & l t ; / v a l u e & g t ; & l t ; / i t e m & g t ; & l t ; i t e m & g t ; & l t ; k e y & g t ; & l t ; s t r i n g & g t ; C o l o n n e 2 & l t ; / s t r i n g & g t ; & l t ; / k e y & g t ; & l t ; v a l u e & g t ; & l t ; i n t & g t ; 1 & l t ; / i n t & g t ; & l t ; / v a l u e & g t ; & l t ; / i t e m & g t ; & l t ; i t e m & g t ; & l t ; k e y & g t ; & l t ; s t r i n g & g t ; C o l o n n e 3 & l t ; / s t r i n g & g t ; & l t ; / k e y & g t ; & l t ; v a l u e & g t ; & l t ; i n t & g t ; 2 & l t ; / i n t & g t ; & l t ; / v a l u e & g t ; & l t ; / i t e m & g t ; & l t ; i t e m & g t ; & l t ; k e y & g t ; & l t ; s t r i n g & g t ; C o l o n n e 4 & l t ; / s t r i n g & g t ; & l t ; / k e y & g t ; & l t ; v a l u e & g t ; & l t ; i n t & g t ; 3 & l t ; / i n t & g t ; & l t ; / v a l u e & g t ; & l t ; / i t e m & g t ; & l t ; i t e m & g t ; & l t ; k e y & g t ; & l t ; s t r i n g & g t ; C o l o n n e 5 & l t ; / s t r i n g & g t ; & l t ; / k e y & g t ; & l t ; v a l u e & g t ; & l t ; i n t & g t ; 4 & l t ; / i n t & g t ; & l t ; / v a l u e & g t ; & l t ; / i t e m & g t ; & l t ; i t e m & g t ; & l t ; k e y & g t ; & l t ; s t r i n g & g t ; C o l o n n e 6 & l t ; / s t r i n g & g t ; & l t ; / k e y & g t ; & l t ; v a l u e & g t ; & l t ; i n t & g t ; 5 & l t ; / i n t & g t ; & l t ; / v a l u e & g t ; & l t ; / i t e m & g t ; & l t ; i t e m & g t ; & l t ; k e y & g t ; & l t ; s t r i n g & g t ; C o l o n n e 7 & l t ; / s t r i n g & g t ; & l t ; / k e y & g t ; & l t ; v a l u e & g t ; & l t ; i n t & g t ; 6 & l t ; / i n t & g t ; & l t ; / v a l u e & g t ; & l t ; / i t e m & g t ; & l t ; i t e m & g t ; & l t ; k e y & g t ; & l t ; s t r i n g & g t ; C o l o n n e 8 & l t ; / s t r i n g & g t ; & l t ; / k e y & g t ; & l t ; v a l u e & g t ; & l t ; i n t & g t ; 7 & l t ; / i n t & g t ; & l t ; / v a l u e & g t ; & l t ; / i t e m & g t ; & l t ; i t e m & g t ; & l t ; k e y & g t ; & l t ; s t r i n g & g t ; C o l o n n e 9 & l t ; / s t r i n g & g t ; & l t ; / k e y & g t ; & l t ; v a l u e & g t ; & l t ; i n t & g t ; 8 & l t ; / i n t & g t ; & l t ; / v a l u e & g t ; & l t ; / i t e m & g t ; & l t ; i t e m & g t ; & l t ; k e y & g t ; & l t ; s t r i n g & g t ; C o l o n n e 1 0 & l t ; / s t r i n g & g t ; & l t ; / k e y & g t ; & l t ; v a l u e & g t ; & l t ; i n t & g t ; 9 & l t ; / i n t & g t ; & l t ; / v a l u e & g t ; & l t ; / i t e m & g t ; & l t ; i t e m & g t ; & l t ; k e y & g t ; & l t ; s t r i n g & g t ; C o l o n n e 1 1 & l t ; / s t r i n g & g t ; & l t ; / k e y & g t ; & l t ; v a l u e & g t ; & l t ; i n t & g t ; 1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4 0 5 ] ] > < / C u s t o m C o n t e n t > < / G e m i n i > 
</file>

<file path=customXml/item1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 1 8 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M a r c h � ] ] > < / C u s t o m C o n t e n t > < / G e m i n i > 
</file>

<file path=customXml/item1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 2 0 1 7 - 0 3 - 2 4 T 0 1 : 1 6 : 0 1 . 5 1 3 5 5 3 1 + 0 1 : 0 0 < / L a s t P r o c e s s e d T i m e > < / D a t a M o d e l i n g S a n d b o x . S e r i a l i z e d S a n d b o x E r r o r C a c h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 M a r c h � 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 M a r c h � 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 C o l u m n s \ C o l o n n e 5 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 C o l u m n s \ C o l o n n e 6 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 C o l u m n s \ C o l o n n e 7 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 C o l u m n s \ C o l o n n e 8 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 C o l u m n s \ C o l o n n e 9 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 C o l u m n s \ C o l o n n e 1 0 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 C o l u m n s \ C o l o n n e 1 1 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 M a r c h � 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M a r c h �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 M a r c h � 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 M a r c h � 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 C o l u m n s \ C o l o n n e 1 < / K e y > < / D i a g r a m O b j e c t K e y > < D i a g r a m O b j e c t K e y > < K e y > C o l u m n s \ C o l o n n e 2 < / K e y > < / D i a g r a m O b j e c t K e y > < D i a g r a m O b j e c t K e y > < K e y > C o l u m n s \ C o l o n n e 3 < / K e y > < / D i a g r a m O b j e c t K e y > < D i a g r a m O b j e c t K e y > < K e y > C o l u m n s \ C o l o n n e 4 < / K e y > < / D i a g r a m O b j e c t K e y > < D i a g r a m O b j e c t K e y > < K e y > C o l u m n s \ C o l o n n e 5 < / K e y > < / D i a g r a m O b j e c t K e y > < D i a g r a m O b j e c t K e y > < K e y > C o l u m n s \ C o l o n n e 6 < / K e y > < / D i a g r a m O b j e c t K e y > < D i a g r a m O b j e c t K e y > < K e y > C o l u m n s \ C o l o n n e 7 < / K e y > < / D i a g r a m O b j e c t K e y > < D i a g r a m O b j e c t K e y > < K e y > C o l u m n s \ C o l o n n e 8 < / K e y > < / D i a g r a m O b j e c t K e y > < D i a g r a m O b j e c t K e y > < K e y > C o l u m n s \ C o l o n n e 9 < / K e y > < / D i a g r a m O b j e c t K e y > < D i a g r a m O b j e c t K e y > < K e y > C o l u m n s \ C o l o n n e 1 0 < / K e y > < / D i a g r a m O b j e c t K e y > < D i a g r a m O b j e c t K e y > < K e y > C o l u m n s \ C o l o n n e 1 1 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 C o l u m n s \ C o l o n n e 1 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 C o l u m n s \ C o l o n n e 2 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 C o l u m n s \ C o l o n n e 3 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 C o l u m n s \ C o l o n n e 4 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 C o l u m n s \ C o l o n n e 5 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 C o l u m n s \ C o l o n n e 6 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 C o l u m n s \ C o l o n n e 7 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 C o l u m n s \ C o l o n n e 8 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 C o l u m n s \ C o l o n n e 9 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 C o l u m n s \ C o l o n n e 1 0 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 C o l u m n s \ C o l o n n e 1 1 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 T a g s \ T a b l e s \ & l t ; T a b l e s \ M a r c h � & g t ; < / K e y > < / D i a g r a m O b j e c t K e y > < D i a g r a m O b j e c t K e y > < K e y > T a b l e s \ M a r c h � < / K e y > < / D i a g r a m O b j e c t K e y > < D i a g r a m O b j e c t K e y > < K e y > T a b l e s \ M a r c h � \ C o l u m n s \ C o l o n n e 1 < / K e y > < / D i a g r a m O b j e c t K e y > < D i a g r a m O b j e c t K e y > < K e y > T a b l e s \ M a r c h � \ C o l u m n s \ C o l o n n e 2 < / K e y > < / D i a g r a m O b j e c t K e y > < D i a g r a m O b j e c t K e y > < K e y > T a b l e s \ M a r c h � \ C o l u m n s \ C o l o n n e 3 < / K e y > < / D i a g r a m O b j e c t K e y > < D i a g r a m O b j e c t K e y > < K e y > T a b l e s \ M a r c h � \ C o l u m n s \ C o l o n n e 4 < / K e y > < / D i a g r a m O b j e c t K e y > < D i a g r a m O b j e c t K e y > < K e y > T a b l e s \ M a r c h � \ C o l u m n s \ C o l o n n e 5 < / K e y > < / D i a g r a m O b j e c t K e y > < D i a g r a m O b j e c t K e y > < K e y > T a b l e s \ M a r c h � \ C o l u m n s \ C o l o n n e 6 < / K e y > < / D i a g r a m O b j e c t K e y > < D i a g r a m O b j e c t K e y > < K e y > T a b l e s \ M a r c h � \ C o l u m n s \ C o l o n n e 7 < / K e y > < / D i a g r a m O b j e c t K e y > < D i a g r a m O b j e c t K e y > < K e y > T a b l e s \ M a r c h � \ C o l u m n s \ C o l o n n e 8 < / K e y > < / D i a g r a m O b j e c t K e y > < D i a g r a m O b j e c t K e y > < K e y > T a b l e s \ M a r c h � \ C o l u m n s \ C o l o n n e 9 < / K e y > < / D i a g r a m O b j e c t K e y > < D i a g r a m O b j e c t K e y > < K e y > T a b l e s \ M a r c h � \ C o l u m n s \ C o l o n n e 1 0 < / K e y > < / D i a g r a m O b j e c t K e y > < D i a g r a m O b j e c t K e y > < K e y > T a b l e s \ M a r c h � \ C o l u m n s \ C o l o n n e 1 1 < / K e y > < / D i a g r a m O b j e c t K e y > < / A l l K e y s > < S e l e c t e d K e y s > < D i a g r a m O b j e c t K e y > < K e y > T a b l e s \ M a r c h � \ C o l u m n s \ C o l o n n e 1 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 T a g s \ T a b l e s \ & l t ; T a b l e s \ M a r c h � & g t ; 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 T a b l e s \ M a r c h � 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 T a b l e s \ M a r c h � \ C o l u m n s \ C o l o n n e 1 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 T a b l e s \ M a r c h � \ C o l u m n s \ C o l o n n e 3 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 T a b l e s \ M a r c h � \ C o l u m n s \ C o l o n n e 4 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 T a b l e s \ M a r c h � \ C o l u m n s \ C o l o n n e 5 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 T a b l e s \ M a r c h � \ C o l u m n s \ C o l o n n e 6 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 T a b l e s \ M a r c h � \ C o l u m n s \ C o l o n n e 7 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 T a b l e s \ M a r c h � \ C o l u m n s \ C o l o n n e 8 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 T a b l e s \ M a r c h � \ C o l u m n s \ C o l o n n e 9 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 T a b l e s \ M a r c h � \ C o l u m n s \ C o l o n n e 1 0 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 T a b l e s \ M a r c h � \ C o l u m n s \ C o l o n n e 1 1 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 T r u e 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DF23962D-DE5A-4F4F-810D-53962C6E78F6}">
  <ds:schemaRefs>
    <ds:schemaRef ds:uri="http://gemini/pivotcustomization/TableXML_Marché"/>
  </ds:schemaRefs>
</ds:datastoreItem>
</file>

<file path=customXml/itemProps10.xml><?xml version="1.0" encoding="utf-8"?>
<ds:datastoreItem xmlns:ds="http://schemas.openxmlformats.org/officeDocument/2006/customXml" ds:itemID="{D93A6A70-A92F-4678-AF50-B565F58C5648}">
  <ds:schemaRefs>
    <ds:schemaRef ds:uri="http://gemini/pivotcustomization/PowerPivotVersion"/>
  </ds:schemaRefs>
</ds:datastoreItem>
</file>

<file path=customXml/itemProps11.xml><?xml version="1.0" encoding="utf-8"?>
<ds:datastoreItem xmlns:ds="http://schemas.openxmlformats.org/officeDocument/2006/customXml" ds:itemID="{833F1448-3359-410B-9970-62DCAF98073D}">
  <ds:schemaRefs>
    <ds:schemaRef ds:uri="http://gemini/pivotcustomization/RelationshipAutoDetectionEnabled"/>
  </ds:schemaRefs>
</ds:datastoreItem>
</file>

<file path=customXml/itemProps12.xml><?xml version="1.0" encoding="utf-8"?>
<ds:datastoreItem xmlns:ds="http://schemas.openxmlformats.org/officeDocument/2006/customXml" ds:itemID="{0A4605E7-F5C0-4643-BF4A-C57940B241A7}">
  <ds:schemaRefs>
    <ds:schemaRef ds:uri="http://gemini/pivotcustomization/FormulaBarState"/>
  </ds:schemaRefs>
</ds:datastoreItem>
</file>

<file path=customXml/itemProps13.xml><?xml version="1.0" encoding="utf-8"?>
<ds:datastoreItem xmlns:ds="http://schemas.openxmlformats.org/officeDocument/2006/customXml" ds:itemID="{E6C2E0F5-78EE-4E57-A325-45F71B9177E7}">
  <ds:schemaRefs>
    <ds:schemaRef ds:uri="http://gemini/pivotcustomization/SandboxNonEmpty"/>
  </ds:schemaRefs>
</ds:datastoreItem>
</file>

<file path=customXml/itemProps14.xml><?xml version="1.0" encoding="utf-8"?>
<ds:datastoreItem xmlns:ds="http://schemas.openxmlformats.org/officeDocument/2006/customXml" ds:itemID="{A7E4ADB8-E3DC-475B-AEB4-1871968A8A7E}">
  <ds:schemaRefs>
    <ds:schemaRef ds:uri="http://gemini/pivotcustomization/TableOrder"/>
  </ds:schemaRefs>
</ds:datastoreItem>
</file>

<file path=customXml/itemProps15.xml><?xml version="1.0" encoding="utf-8"?>
<ds:datastoreItem xmlns:ds="http://schemas.openxmlformats.org/officeDocument/2006/customXml" ds:itemID="{02517D53-E519-44C1-8A43-B5E7BE0407F9}">
  <ds:schemaRefs>
    <ds:schemaRef ds:uri="http://gemini/pivotcustomization/ErrorCache"/>
  </ds:schemaRefs>
</ds:datastoreItem>
</file>

<file path=customXml/itemProps16.xml><?xml version="1.0" encoding="utf-8"?>
<ds:datastoreItem xmlns:ds="http://schemas.openxmlformats.org/officeDocument/2006/customXml" ds:itemID="{918B543A-6E3D-4AD0-9941-0D1F28A56978}">
  <ds:schemaRefs>
    <ds:schemaRef ds:uri="http://gemini/pivotcustomization/TableWidget"/>
  </ds:schemaRefs>
</ds:datastoreItem>
</file>

<file path=customXml/itemProps17.xml><?xml version="1.0" encoding="utf-8"?>
<ds:datastoreItem xmlns:ds="http://schemas.openxmlformats.org/officeDocument/2006/customXml" ds:itemID="{88B95303-EAFB-40AE-8EEA-F76650073881}">
  <ds:schemaRefs>
    <ds:schemaRef ds:uri="http://gemini/pivotcustomization/IsSandboxEmbedded"/>
  </ds:schemaRefs>
</ds:datastoreItem>
</file>

<file path=customXml/itemProps2.xml><?xml version="1.0" encoding="utf-8"?>
<ds:datastoreItem xmlns:ds="http://schemas.openxmlformats.org/officeDocument/2006/customXml" ds:itemID="{258FE6F6-5E83-469B-B47E-02859A5E6900}">
  <ds:schemaRefs>
    <ds:schemaRef ds:uri="http://gemini/pivotcustomization/MeasureGridState"/>
  </ds:schemaRefs>
</ds:datastoreItem>
</file>

<file path=customXml/itemProps3.xml><?xml version="1.0" encoding="utf-8"?>
<ds:datastoreItem xmlns:ds="http://schemas.openxmlformats.org/officeDocument/2006/customXml" ds:itemID="{00DD72D4-C020-49B5-839F-C04BF5059647}">
  <ds:schemaRefs>
    <ds:schemaRef ds:uri="http://gemini/pivotcustomization/ClientWindowXML"/>
  </ds:schemaRefs>
</ds:datastoreItem>
</file>

<file path=customXml/itemProps4.xml><?xml version="1.0" encoding="utf-8"?>
<ds:datastoreItem xmlns:ds="http://schemas.openxmlformats.org/officeDocument/2006/customXml" ds:itemID="{96F2294C-C0DA-4108-A143-2C250CB02FBE}">
  <ds:schemaRefs>
    <ds:schemaRef ds:uri="http://gemini/pivotcustomization/LinkedTableUpdateMode"/>
  </ds:schemaRefs>
</ds:datastoreItem>
</file>

<file path=customXml/itemProps5.xml><?xml version="1.0" encoding="utf-8"?>
<ds:datastoreItem xmlns:ds="http://schemas.openxmlformats.org/officeDocument/2006/customXml" ds:itemID="{8A078718-6F67-49AD-B018-63B6B057CFEE}">
  <ds:schemaRefs>
    <ds:schemaRef ds:uri="http://gemini/pivotcustomization/ShowHidden"/>
  </ds:schemaRefs>
</ds:datastoreItem>
</file>

<file path=customXml/itemProps6.xml><?xml version="1.0" encoding="utf-8"?>
<ds:datastoreItem xmlns:ds="http://schemas.openxmlformats.org/officeDocument/2006/customXml" ds:itemID="{A9443E40-4DE7-4D71-AEBC-A596F0E6D7AF}">
  <ds:schemaRefs>
    <ds:schemaRef ds:uri="http://gemini/pivotcustomization/ManualCalcMode"/>
  </ds:schemaRefs>
</ds:datastoreItem>
</file>

<file path=customXml/itemProps7.xml><?xml version="1.0" encoding="utf-8"?>
<ds:datastoreItem xmlns:ds="http://schemas.openxmlformats.org/officeDocument/2006/customXml" ds:itemID="{D7A29EB2-4CD7-450E-A70A-4490076853CD}">
  <ds:schemaRefs>
    <ds:schemaRef ds:uri="http://gemini/pivotcustomization/Diagrams"/>
  </ds:schemaRefs>
</ds:datastoreItem>
</file>

<file path=customXml/itemProps8.xml><?xml version="1.0" encoding="utf-8"?>
<ds:datastoreItem xmlns:ds="http://schemas.openxmlformats.org/officeDocument/2006/customXml" ds:itemID="{C7951A70-BD00-4938-9DA6-5C34B76176C5}">
  <ds:schemaRefs>
    <ds:schemaRef ds:uri="http://gemini/pivotcustomization/ShowImplicitMeasures"/>
  </ds:schemaRefs>
</ds:datastoreItem>
</file>

<file path=customXml/itemProps9.xml><?xml version="1.0" encoding="utf-8"?>
<ds:datastoreItem xmlns:ds="http://schemas.openxmlformats.org/officeDocument/2006/customXml" ds:itemID="{A222B361-4209-465C-AB22-25B53FB33688}">
  <ds:schemaRefs>
    <ds:schemaRef ds:uri="http://gemini/pivotcustomization/TableCountInSandbox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Licences et presta</vt:lpstr>
      <vt:lpstr>autres prestations</vt:lpstr>
      <vt:lpstr>abaques développement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Damaso Adrien</dc:creator>
  <cp:lastModifiedBy>LEBIGRE Marie</cp:lastModifiedBy>
  <cp:revision>2</cp:revision>
  <dcterms:created xsi:type="dcterms:W3CDTF">2017-03-23T23:02:57Z</dcterms:created>
  <dcterms:modified xsi:type="dcterms:W3CDTF">2025-04-22T15:06:01Z</dcterms:modified>
</cp:coreProperties>
</file>