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135 - Fourniture et livraison d’enveloppes et de pochettes - Paris\03_DCE\3.1_prepa\"/>
    </mc:Choice>
  </mc:AlternateContent>
  <xr:revisionPtr revIDLastSave="0" documentId="13_ncr:1_{89E67F91-7E64-4D42-84D3-B713C872F18C}" xr6:coauthVersionLast="47" xr6:coauthVersionMax="47" xr10:uidLastSave="{00000000-0000-0000-0000-000000000000}"/>
  <workbookProtection workbookAlgorithmName="SHA-512" workbookHashValue="po8+fF754LbSoTSjwH4xfBUFJ29n5EmWC3skTFGEyR9GIG/GKskzc40gevzRa31m8oiocyBINOOCYK/kfV5YoA==" workbookSaltValue="Upn/g/O8Mu4V21McNnU+NA==" workbookSpinCount="100000" lockStructure="1"/>
  <bookViews>
    <workbookView xWindow="-120" yWindow="-120" windowWidth="25440" windowHeight="15270" xr2:uid="{00000000-000D-0000-FFFF-FFFF00000000}"/>
  </bookViews>
  <sheets>
    <sheet name="BPU" sheetId="7" r:id="rId1"/>
    <sheet name="DQE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6" l="1"/>
  <c r="C15" i="6" l="1"/>
  <c r="I21" i="6" l="1"/>
  <c r="G21" i="6"/>
  <c r="F21" i="6"/>
  <c r="E21" i="6"/>
  <c r="D21" i="6"/>
  <c r="C21" i="6"/>
  <c r="B21" i="6"/>
  <c r="A21" i="6"/>
  <c r="G20" i="6"/>
  <c r="I20" i="6" s="1"/>
  <c r="F20" i="6"/>
  <c r="E20" i="6"/>
  <c r="D20" i="6"/>
  <c r="C20" i="6"/>
  <c r="B20" i="6"/>
  <c r="A20" i="6"/>
  <c r="I19" i="6"/>
  <c r="G19" i="6"/>
  <c r="F19" i="6"/>
  <c r="E19" i="6"/>
  <c r="D19" i="6"/>
  <c r="C19" i="6"/>
  <c r="B19" i="6"/>
  <c r="A19" i="6"/>
  <c r="G18" i="6"/>
  <c r="I18" i="6" s="1"/>
  <c r="F18" i="6"/>
  <c r="E18" i="6"/>
  <c r="D18" i="6"/>
  <c r="C18" i="6"/>
  <c r="B18" i="6"/>
  <c r="A18" i="6"/>
  <c r="G17" i="6"/>
  <c r="I17" i="6" s="1"/>
  <c r="F17" i="6"/>
  <c r="E17" i="6"/>
  <c r="D17" i="6"/>
  <c r="C17" i="6"/>
  <c r="B17" i="6"/>
  <c r="A17" i="6"/>
  <c r="G16" i="6"/>
  <c r="I16" i="6" s="1"/>
  <c r="F16" i="6"/>
  <c r="E16" i="6"/>
  <c r="D16" i="6"/>
  <c r="C16" i="6"/>
  <c r="B16" i="6"/>
  <c r="A16" i="6"/>
  <c r="G15" i="6"/>
  <c r="I15" i="6" s="1"/>
  <c r="F15" i="6"/>
  <c r="E15" i="6"/>
  <c r="D15" i="6"/>
  <c r="B15" i="6"/>
  <c r="A15" i="6"/>
  <c r="I14" i="6"/>
  <c r="G14" i="6"/>
  <c r="F14" i="6"/>
  <c r="E14" i="6"/>
  <c r="D14" i="6"/>
  <c r="C14" i="6"/>
  <c r="B14" i="6"/>
  <c r="A14" i="6"/>
  <c r="J21" i="7"/>
  <c r="J20" i="7"/>
  <c r="J19" i="7"/>
  <c r="J18" i="7"/>
  <c r="J17" i="7"/>
  <c r="J16" i="7"/>
  <c r="J15" i="7"/>
  <c r="J14" i="7"/>
  <c r="I21" i="7"/>
  <c r="I20" i="7"/>
  <c r="I19" i="7"/>
  <c r="I18" i="7"/>
  <c r="I17" i="7"/>
  <c r="I16" i="7"/>
  <c r="I15" i="7"/>
  <c r="I14" i="7"/>
  <c r="F26" i="6" l="1"/>
  <c r="F25" i="6"/>
  <c r="F24" i="6"/>
  <c r="F23" i="6"/>
  <c r="F22" i="6"/>
  <c r="E26" i="6"/>
  <c r="E25" i="6"/>
  <c r="E24" i="6"/>
  <c r="E23" i="6"/>
  <c r="E22" i="6"/>
  <c r="E13" i="6"/>
  <c r="B26" i="6"/>
  <c r="B25" i="6"/>
  <c r="B24" i="6"/>
  <c r="B23" i="6"/>
  <c r="B22" i="6"/>
  <c r="B13" i="6"/>
  <c r="A26" i="6"/>
  <c r="A25" i="6"/>
  <c r="A24" i="6"/>
  <c r="A23" i="6"/>
  <c r="A22" i="6"/>
  <c r="A13" i="6"/>
  <c r="I26" i="7"/>
  <c r="J26" i="7" s="1"/>
  <c r="I25" i="7"/>
  <c r="J25" i="7" s="1"/>
  <c r="I24" i="7"/>
  <c r="J24" i="7" s="1"/>
  <c r="I22" i="7"/>
  <c r="J22" i="7" s="1"/>
  <c r="G22" i="6" l="1"/>
  <c r="I22" i="6" s="1"/>
  <c r="G26" i="6"/>
  <c r="I26" i="6" s="1"/>
  <c r="G24" i="6"/>
  <c r="I24" i="6" s="1"/>
  <c r="G25" i="6"/>
  <c r="I25" i="6" s="1"/>
  <c r="D4" i="6"/>
  <c r="C24" i="6" l="1"/>
  <c r="D24" i="6"/>
  <c r="C25" i="6"/>
  <c r="D25" i="6"/>
  <c r="C26" i="6"/>
  <c r="D26" i="6"/>
  <c r="D23" i="6" l="1"/>
  <c r="C23" i="6"/>
  <c r="D22" i="6"/>
  <c r="C22" i="6"/>
  <c r="D13" i="6"/>
  <c r="C13" i="6"/>
  <c r="C2" i="6"/>
  <c r="D5" i="6"/>
  <c r="D6" i="6"/>
  <c r="D7" i="6"/>
  <c r="I23" i="7" l="1"/>
  <c r="I13" i="7"/>
  <c r="J13" i="7" l="1"/>
  <c r="G13" i="6"/>
  <c r="J23" i="7"/>
  <c r="G23" i="6"/>
  <c r="I23" i="6" s="1"/>
  <c r="I13" i="6" l="1"/>
  <c r="I27" i="6" s="1"/>
  <c r="I28" i="6" s="1"/>
</calcChain>
</file>

<file path=xl/sharedStrings.xml><?xml version="1.0" encoding="utf-8"?>
<sst xmlns="http://schemas.openxmlformats.org/spreadsheetml/2006/main" count="64" uniqueCount="51">
  <si>
    <t>Nom du candidat</t>
  </si>
  <si>
    <t>A préciser</t>
  </si>
  <si>
    <t>Sous-traitance prévue</t>
  </si>
  <si>
    <t>Dénomination du sous-traitant</t>
  </si>
  <si>
    <t>A Renseigner</t>
  </si>
  <si>
    <t>Part de sous-traitance envisagée</t>
  </si>
  <si>
    <t>Oui / Non</t>
  </si>
  <si>
    <t>En %</t>
  </si>
  <si>
    <t>Les candidats ne doivent apporter aucune modification au BPU (ajout ou suppression de ligne, intitulé de la désignation du produit...) et transmettre
une version modifiable pour l'analyse des offres.</t>
  </si>
  <si>
    <t>Attention : Le DQE n'a pas de valeur contractuelle et n'a vocation qu'à permettre la comparaison des offres financières.
En conséquence, les quantités estimatives précisées ci-dessous ne doivent pas être modifiées.</t>
  </si>
  <si>
    <t>Détail Quantitatif Estimatif (DQE)</t>
  </si>
  <si>
    <r>
      <t xml:space="preserve">Bordereau des Prix Unitaires (BPU)
</t>
    </r>
    <r>
      <rPr>
        <i/>
        <sz val="20"/>
        <color rgb="FFFF0000"/>
        <rFont val="Calibri"/>
        <family val="2"/>
        <scheme val="minor"/>
      </rPr>
      <t>Annexe à l'acte d'engagement</t>
    </r>
  </si>
  <si>
    <t>Référence fournisseur</t>
  </si>
  <si>
    <t>Désignation produit</t>
  </si>
  <si>
    <t>Référence catalogue</t>
  </si>
  <si>
    <t>Remise %</t>
  </si>
  <si>
    <t>Famille de produit</t>
  </si>
  <si>
    <t>Remise sur catalogue %</t>
  </si>
  <si>
    <t>Désignation</t>
  </si>
  <si>
    <t>Montant total estimatif annuel (€ HT)</t>
  </si>
  <si>
    <t>Montant total estimatif annuel (€ TTC)</t>
  </si>
  <si>
    <t>Montant estimatif annuel pour les commandes par palette (€ HT)</t>
  </si>
  <si>
    <t>Référence interne</t>
  </si>
  <si>
    <t>Enveloppes</t>
  </si>
  <si>
    <t>Pochettes</t>
  </si>
  <si>
    <t>Quantité UC
Boîte</t>
  </si>
  <si>
    <t>Quantité UC
Palette</t>
  </si>
  <si>
    <r>
      <t>Prix public au mille pour une commande par palette</t>
    </r>
    <r>
      <rPr>
        <b/>
        <vertAlign val="superscript"/>
        <sz val="11"/>
        <rFont val="Calibri"/>
        <family val="2"/>
        <scheme val="minor"/>
      </rPr>
      <t>1</t>
    </r>
    <r>
      <rPr>
        <b/>
        <sz val="11"/>
        <rFont val="Calibri"/>
        <family val="2"/>
        <scheme val="minor"/>
      </rPr>
      <t xml:space="preserve"> (€ HT)</t>
    </r>
  </si>
  <si>
    <r>
      <t>Prix remisé au mille pour une commande par palette</t>
    </r>
    <r>
      <rPr>
        <b/>
        <vertAlign val="superscript"/>
        <sz val="11"/>
        <rFont val="Calibri"/>
        <family val="2"/>
        <scheme val="minor"/>
      </rPr>
      <t>1</t>
    </r>
    <r>
      <rPr>
        <b/>
        <sz val="11"/>
        <rFont val="Calibri"/>
        <family val="2"/>
        <scheme val="minor"/>
      </rPr>
      <t xml:space="preserve"> (€ HT)</t>
    </r>
  </si>
  <si>
    <r>
      <t>Prix remisé au mille pour une commande par palette</t>
    </r>
    <r>
      <rPr>
        <b/>
        <vertAlign val="superscript"/>
        <sz val="11"/>
        <rFont val="Calibri"/>
        <family val="2"/>
        <scheme val="minor"/>
      </rPr>
      <t>1</t>
    </r>
    <r>
      <rPr>
        <b/>
        <sz val="11"/>
        <rFont val="Calibri"/>
        <family val="2"/>
        <scheme val="minor"/>
      </rPr>
      <t xml:space="preserve"> (€ TTC)</t>
    </r>
  </si>
  <si>
    <t>A84G</t>
  </si>
  <si>
    <t>Enveloppe C5 sans fenêtre
Blanc, fond gris
Patte trapèze gommée</t>
  </si>
  <si>
    <t>Enveloppe C5 sans fenêtre
Blanc, fond gris
Patte autoadhésive avec bande de protection</t>
  </si>
  <si>
    <t>Enveloppe C5 fenêtre
Blanc, fond gris
Patte autoadhésive avec bande de protection</t>
  </si>
  <si>
    <t>A85G</t>
  </si>
  <si>
    <t>Enveloppe C5 fenêtre 
Blanc, fond gris
Patte gommée</t>
  </si>
  <si>
    <t>A125G</t>
  </si>
  <si>
    <t>Enveloppe C5/C6 fenêtre
Blanc, fond gris 
Patte trapèze gommée</t>
  </si>
  <si>
    <t>Pochette C4 sans fenêtre
Kraft
Patte autoadhésive à droite</t>
  </si>
  <si>
    <t>A178G</t>
  </si>
  <si>
    <t>Enveloppe C4 sans fenêtre 
Blanc 
Patte trapèze</t>
  </si>
  <si>
    <t xml:space="preserve">Enveloppe EA5/6 sans fenêtre
Blanc, fond gris
Patte autoadhésive avec bande de protection </t>
  </si>
  <si>
    <t>Enveloppe EA5/6 fenêtre
Blanc, fond gris
Patte autoadhésive avec bande de protection</t>
  </si>
  <si>
    <t>Pochette C4 fenêtre
Blanc
Vue patte en haut
Ouverture petit côté 
Patte autoadhésive avec bande de protection en-tête</t>
  </si>
  <si>
    <t>Pochette 260x330 sans fenêtre
Kraft
Ouverture petit côté
Patte autoadhésive avec bande de protection à droite</t>
  </si>
  <si>
    <t>Pochette C4 sans fenêtre
Blanc, fond gris
Ouverture petit côté
Patte autoadhésive avec bande de protection à droite</t>
  </si>
  <si>
    <t>Pochette 176X250 sans fenêtre
Blanc, fond gris
Ouverture petit côté
Patte autoadhésive avec bande de protection</t>
  </si>
  <si>
    <t>Pochette E4 sans fenêtre
Kraft armé brun
Soufflet</t>
  </si>
  <si>
    <t>* Livraison suivant adresse Art. 5.3 du CCTP
(1) le prix est communiqué au mille pour une livraison par palette selon conditionnement renseigné en colonne F</t>
  </si>
  <si>
    <t>Quantités estimatives annuelles
(en nombre d'enveloppes)</t>
  </si>
  <si>
    <t>Consultation n°20255135 - Fourniture d'enveloppes et de pochettes - Paris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</si>
</sst>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_€"/>
    <numFmt numFmtId="165" formatCode="_-* #,##0.00\ _€_-;\-* #,##0.00\ _€_-;_-* &quot;-&quot;??\ _€_-;_-@_-"/>
  </numFmts>
  <fonts count="2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26"/>
      <color rgb="FFFF0000"/>
      <name val="Calibri"/>
      <family val="2"/>
      <scheme val="minor"/>
    </font>
    <font>
      <i/>
      <sz val="2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2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8"/>
      <name val="Arial"/>
      <family val="2"/>
    </font>
    <font>
      <b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FF0000"/>
      </bottom>
      <diagonal/>
    </border>
    <border>
      <left/>
      <right/>
      <top/>
      <bottom style="medium">
        <color rgb="FF0070C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</cellStyleXfs>
  <cellXfs count="186">
    <xf numFmtId="0" fontId="0" fillId="0" borderId="0" xfId="0"/>
    <xf numFmtId="44" fontId="5" fillId="0" borderId="0" xfId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44" fontId="5" fillId="2" borderId="0" xfId="1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4" fontId="5" fillId="0" borderId="12" xfId="1" applyNumberFormat="1" applyFont="1" applyBorder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13" fillId="0" borderId="0" xfId="0" applyFont="1"/>
    <xf numFmtId="0" fontId="5" fillId="0" borderId="0" xfId="0" applyFont="1"/>
    <xf numFmtId="9" fontId="5" fillId="0" borderId="13" xfId="0" applyNumberFormat="1" applyFont="1" applyFill="1" applyBorder="1" applyAlignment="1">
      <alignment horizontal="center" vertical="center"/>
    </xf>
    <xf numFmtId="0" fontId="13" fillId="2" borderId="0" xfId="0" applyFont="1" applyFill="1"/>
    <xf numFmtId="0" fontId="7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0" fillId="2" borderId="0" xfId="0" applyFont="1" applyFill="1" applyBorder="1" applyAlignment="1">
      <alignment vertical="center"/>
    </xf>
    <xf numFmtId="0" fontId="9" fillId="2" borderId="0" xfId="0" applyFont="1" applyFill="1" applyAlignment="1">
      <alignment horizontal="right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1" fillId="2" borderId="0" xfId="0" applyFont="1" applyFill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3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9" fontId="5" fillId="6" borderId="23" xfId="0" applyNumberFormat="1" applyFont="1" applyFill="1" applyBorder="1" applyAlignment="1" applyProtection="1">
      <alignment horizontal="center" vertical="center"/>
      <protection locked="0"/>
    </xf>
    <xf numFmtId="9" fontId="5" fillId="6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29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3" fontId="5" fillId="0" borderId="29" xfId="1" applyNumberFormat="1" applyFont="1" applyFill="1" applyBorder="1" applyAlignment="1">
      <alignment horizontal="right" vertical="center" indent="1"/>
    </xf>
    <xf numFmtId="3" fontId="5" fillId="0" borderId="1" xfId="1" applyNumberFormat="1" applyFont="1" applyFill="1" applyBorder="1" applyAlignment="1">
      <alignment horizontal="right" vertical="center" indent="1"/>
    </xf>
    <xf numFmtId="4" fontId="5" fillId="0" borderId="30" xfId="1" applyNumberFormat="1" applyFont="1" applyBorder="1" applyAlignment="1">
      <alignment horizontal="right" vertical="center" indent="1"/>
    </xf>
    <xf numFmtId="4" fontId="5" fillId="0" borderId="10" xfId="1" applyNumberFormat="1" applyFont="1" applyBorder="1" applyAlignment="1">
      <alignment horizontal="right" vertical="center" indent="1"/>
    </xf>
    <xf numFmtId="4" fontId="5" fillId="0" borderId="11" xfId="1" applyNumberFormat="1" applyFont="1" applyBorder="1" applyAlignment="1">
      <alignment horizontal="right" vertical="center" indent="1"/>
    </xf>
    <xf numFmtId="0" fontId="12" fillId="7" borderId="14" xfId="0" applyFont="1" applyFill="1" applyBorder="1" applyAlignment="1">
      <alignment horizontal="center" vertical="center"/>
    </xf>
    <xf numFmtId="0" fontId="5" fillId="7" borderId="22" xfId="0" applyFont="1" applyFill="1" applyBorder="1" applyAlignment="1" applyProtection="1">
      <alignment horizontal="center" vertical="center" wrapText="1"/>
      <protection locked="0"/>
    </xf>
    <xf numFmtId="0" fontId="5" fillId="7" borderId="5" xfId="0" applyFont="1" applyFill="1" applyBorder="1" applyAlignment="1" applyProtection="1">
      <alignment horizontal="center" vertical="center" wrapText="1"/>
      <protection locked="0"/>
    </xf>
    <xf numFmtId="0" fontId="5" fillId="7" borderId="24" xfId="0" applyFont="1" applyFill="1" applyBorder="1" applyAlignment="1" applyProtection="1">
      <alignment horizontal="center" vertical="center"/>
      <protection locked="0"/>
    </xf>
    <xf numFmtId="0" fontId="5" fillId="7" borderId="11" xfId="0" applyFont="1" applyFill="1" applyBorder="1" applyAlignment="1" applyProtection="1">
      <alignment horizontal="center" vertical="center"/>
      <protection locked="0"/>
    </xf>
    <xf numFmtId="0" fontId="15" fillId="0" borderId="0" xfId="0" applyFont="1" applyBorder="1" applyAlignment="1">
      <alignment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2" fillId="7" borderId="8" xfId="0" applyFont="1" applyFill="1" applyBorder="1" applyAlignment="1">
      <alignment horizontal="center" vertical="center"/>
    </xf>
    <xf numFmtId="0" fontId="5" fillId="7" borderId="23" xfId="0" applyFont="1" applyFill="1" applyBorder="1" applyAlignment="1" applyProtection="1">
      <alignment horizontal="center" vertical="center" wrapText="1"/>
      <protection locked="0"/>
    </xf>
    <xf numFmtId="0" fontId="5" fillId="7" borderId="1" xfId="0" applyFont="1" applyFill="1" applyBorder="1" applyAlignment="1" applyProtection="1">
      <alignment horizontal="center" vertical="center" wrapText="1"/>
      <protection locked="0"/>
    </xf>
    <xf numFmtId="9" fontId="5" fillId="6" borderId="8" xfId="0" applyNumberFormat="1" applyFont="1" applyFill="1" applyBorder="1" applyAlignment="1" applyProtection="1">
      <alignment horizontal="center" vertical="center"/>
      <protection locked="0"/>
    </xf>
    <xf numFmtId="0" fontId="12" fillId="0" borderId="14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right" vertical="center" wrapText="1" indent="1"/>
    </xf>
    <xf numFmtId="0" fontId="5" fillId="2" borderId="30" xfId="0" applyFont="1" applyFill="1" applyBorder="1" applyAlignment="1">
      <alignment horizontal="right" vertical="center" wrapText="1" indent="1"/>
    </xf>
    <xf numFmtId="0" fontId="5" fillId="2" borderId="2" xfId="0" applyFont="1" applyFill="1" applyBorder="1" applyAlignment="1">
      <alignment horizontal="right" vertical="center" wrapText="1" indent="1"/>
    </xf>
    <xf numFmtId="0" fontId="5" fillId="2" borderId="10" xfId="0" applyFont="1" applyFill="1" applyBorder="1" applyAlignment="1">
      <alignment horizontal="right" vertical="center" wrapText="1" indent="1"/>
    </xf>
    <xf numFmtId="0" fontId="5" fillId="0" borderId="2" xfId="0" applyFont="1" applyBorder="1" applyAlignment="1">
      <alignment horizontal="right" vertical="center" wrapText="1" indent="1"/>
    </xf>
    <xf numFmtId="0" fontId="5" fillId="0" borderId="10" xfId="0" applyFont="1" applyBorder="1" applyAlignment="1">
      <alignment horizontal="right" vertical="center" wrapText="1" indent="1"/>
    </xf>
    <xf numFmtId="0" fontId="5" fillId="0" borderId="36" xfId="0" applyFont="1" applyBorder="1" applyAlignment="1">
      <alignment horizontal="right" vertical="center" wrapText="1" indent="1"/>
    </xf>
    <xf numFmtId="0" fontId="5" fillId="0" borderId="11" xfId="0" applyFont="1" applyBorder="1" applyAlignment="1">
      <alignment horizontal="right" vertical="center" wrapText="1" indent="1"/>
    </xf>
    <xf numFmtId="0" fontId="5" fillId="7" borderId="23" xfId="0" applyFont="1" applyFill="1" applyBorder="1" applyAlignment="1" applyProtection="1">
      <alignment horizontal="right" vertical="center" wrapText="1" indent="1"/>
      <protection locked="0"/>
    </xf>
    <xf numFmtId="0" fontId="5" fillId="7" borderId="1" xfId="0" applyFont="1" applyFill="1" applyBorder="1" applyAlignment="1" applyProtection="1">
      <alignment horizontal="right" vertical="center" wrapText="1" indent="1"/>
      <protection locked="0"/>
    </xf>
    <xf numFmtId="4" fontId="5" fillId="0" borderId="28" xfId="1" applyNumberFormat="1" applyFont="1" applyBorder="1" applyAlignment="1">
      <alignment horizontal="right" vertical="center" indent="1"/>
    </xf>
    <xf numFmtId="4" fontId="5" fillId="0" borderId="5" xfId="1" applyNumberFormat="1" applyFont="1" applyBorder="1" applyAlignment="1">
      <alignment horizontal="right" vertical="center" indent="1"/>
    </xf>
    <xf numFmtId="4" fontId="5" fillId="0" borderId="14" xfId="1" applyNumberFormat="1" applyFont="1" applyBorder="1" applyAlignment="1">
      <alignment horizontal="right" vertical="center" indent="1"/>
    </xf>
    <xf numFmtId="3" fontId="5" fillId="0" borderId="8" xfId="1" applyNumberFormat="1" applyFont="1" applyFill="1" applyBorder="1" applyAlignment="1">
      <alignment horizontal="right" vertical="center" indent="1"/>
    </xf>
    <xf numFmtId="0" fontId="5" fillId="7" borderId="14" xfId="0" applyFont="1" applyFill="1" applyBorder="1" applyAlignment="1" applyProtection="1">
      <alignment horizontal="center" vertical="center" wrapText="1"/>
      <protection locked="0"/>
    </xf>
    <xf numFmtId="0" fontId="5" fillId="7" borderId="8" xfId="0" applyFont="1" applyFill="1" applyBorder="1" applyAlignment="1" applyProtection="1">
      <alignment horizontal="center" vertical="center" wrapText="1"/>
      <protection locked="0"/>
    </xf>
    <xf numFmtId="0" fontId="5" fillId="7" borderId="8" xfId="0" applyFont="1" applyFill="1" applyBorder="1" applyAlignment="1" applyProtection="1">
      <alignment horizontal="right" vertical="center" wrapText="1" indent="1"/>
      <protection locked="0"/>
    </xf>
    <xf numFmtId="0" fontId="13" fillId="0" borderId="37" xfId="0" applyFont="1" applyBorder="1"/>
    <xf numFmtId="0" fontId="13" fillId="0" borderId="0" xfId="0" applyFont="1" applyBorder="1"/>
    <xf numFmtId="0" fontId="9" fillId="0" borderId="0" xfId="0" applyFont="1" applyFill="1" applyBorder="1" applyAlignment="1">
      <alignment vertical="center"/>
    </xf>
    <xf numFmtId="0" fontId="9" fillId="0" borderId="38" xfId="0" applyFont="1" applyFill="1" applyBorder="1" applyAlignment="1">
      <alignment vertical="center"/>
    </xf>
    <xf numFmtId="4" fontId="9" fillId="0" borderId="37" xfId="0" applyNumberFormat="1" applyFont="1" applyFill="1" applyBorder="1" applyAlignment="1">
      <alignment vertical="center"/>
    </xf>
    <xf numFmtId="4" fontId="9" fillId="3" borderId="39" xfId="0" applyNumberFormat="1" applyFont="1" applyFill="1" applyBorder="1" applyAlignment="1">
      <alignment horizontal="right" vertical="center" indent="1"/>
    </xf>
    <xf numFmtId="0" fontId="5" fillId="0" borderId="0" xfId="0" applyFont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14" fillId="2" borderId="0" xfId="0" applyFont="1" applyFill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4" fontId="5" fillId="6" borderId="42" xfId="1" applyNumberFormat="1" applyFont="1" applyFill="1" applyBorder="1" applyAlignment="1" applyProtection="1">
      <alignment horizontal="right" vertical="center"/>
      <protection locked="0"/>
    </xf>
    <xf numFmtId="4" fontId="5" fillId="6" borderId="43" xfId="1" applyNumberFormat="1" applyFont="1" applyFill="1" applyBorder="1" applyAlignment="1" applyProtection="1">
      <alignment horizontal="right" vertical="center"/>
      <protection locked="0"/>
    </xf>
    <xf numFmtId="4" fontId="5" fillId="6" borderId="16" xfId="1" applyNumberFormat="1" applyFont="1" applyFill="1" applyBorder="1" applyAlignment="1" applyProtection="1">
      <alignment horizontal="right" vertical="center"/>
      <protection locked="0"/>
    </xf>
    <xf numFmtId="0" fontId="5" fillId="7" borderId="24" xfId="0" applyFont="1" applyFill="1" applyBorder="1" applyAlignment="1" applyProtection="1">
      <alignment horizontal="right" vertical="center" wrapText="1" indent="1"/>
      <protection locked="0"/>
    </xf>
    <xf numFmtId="0" fontId="5" fillId="7" borderId="10" xfId="0" applyFont="1" applyFill="1" applyBorder="1" applyAlignment="1" applyProtection="1">
      <alignment horizontal="right" vertical="center" wrapText="1" indent="1"/>
      <protection locked="0"/>
    </xf>
    <xf numFmtId="0" fontId="5" fillId="7" borderId="11" xfId="0" applyFont="1" applyFill="1" applyBorder="1" applyAlignment="1" applyProtection="1">
      <alignment horizontal="right" vertical="center" wrapText="1" indent="1"/>
      <protection locked="0"/>
    </xf>
    <xf numFmtId="0" fontId="19" fillId="2" borderId="23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44" xfId="0" applyFont="1" applyFill="1" applyBorder="1" applyAlignment="1">
      <alignment horizontal="right" vertical="center" wrapText="1" indent="1"/>
    </xf>
    <xf numFmtId="0" fontId="5" fillId="2" borderId="24" xfId="0" applyFont="1" applyFill="1" applyBorder="1" applyAlignment="1">
      <alignment horizontal="right" vertical="center" wrapText="1" indent="1"/>
    </xf>
    <xf numFmtId="4" fontId="5" fillId="0" borderId="22" xfId="1" applyNumberFormat="1" applyFont="1" applyBorder="1" applyAlignment="1">
      <alignment horizontal="right" vertical="center" indent="1"/>
    </xf>
    <xf numFmtId="3" fontId="5" fillId="0" borderId="23" xfId="1" applyNumberFormat="1" applyFont="1" applyFill="1" applyBorder="1" applyAlignment="1">
      <alignment horizontal="right" vertical="center" indent="1"/>
    </xf>
    <xf numFmtId="4" fontId="5" fillId="0" borderId="24" xfId="1" applyNumberFormat="1" applyFont="1" applyBorder="1" applyAlignment="1">
      <alignment horizontal="right" vertical="center" indent="1"/>
    </xf>
    <xf numFmtId="0" fontId="9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5" fillId="2" borderId="0" xfId="0" applyFont="1" applyFill="1" applyAlignment="1" applyProtection="1">
      <alignment vertical="center"/>
    </xf>
    <xf numFmtId="0" fontId="6" fillId="2" borderId="3" xfId="0" applyFont="1" applyFill="1" applyBorder="1" applyAlignment="1" applyProtection="1">
      <alignment vertical="center"/>
    </xf>
    <xf numFmtId="0" fontId="6" fillId="2" borderId="0" xfId="0" applyFont="1" applyFill="1" applyAlignment="1" applyProtection="1">
      <alignment horizontal="center" vertical="center"/>
    </xf>
    <xf numFmtId="0" fontId="9" fillId="2" borderId="0" xfId="0" applyFont="1" applyFill="1" applyAlignment="1" applyProtection="1">
      <alignment horizontal="right" vertical="center"/>
    </xf>
    <xf numFmtId="0" fontId="13" fillId="0" borderId="0" xfId="0" applyFont="1" applyProtection="1"/>
    <xf numFmtId="0" fontId="9" fillId="0" borderId="20" xfId="0" applyFont="1" applyBorder="1" applyAlignment="1" applyProtection="1">
      <alignment vertical="center" wrapText="1"/>
    </xf>
    <xf numFmtId="0" fontId="12" fillId="7" borderId="14" xfId="0" applyFont="1" applyFill="1" applyBorder="1" applyAlignment="1" applyProtection="1">
      <alignment horizontal="center" vertical="center"/>
    </xf>
    <xf numFmtId="0" fontId="12" fillId="7" borderId="8" xfId="0" applyFont="1" applyFill="1" applyBorder="1" applyAlignment="1" applyProtection="1">
      <alignment horizontal="center" vertical="center"/>
    </xf>
    <xf numFmtId="0" fontId="12" fillId="0" borderId="28" xfId="0" applyFont="1" applyBorder="1" applyAlignment="1" applyProtection="1">
      <alignment horizontal="center" vertical="center" wrapText="1"/>
    </xf>
    <xf numFmtId="0" fontId="19" fillId="2" borderId="29" xfId="0" applyFont="1" applyFill="1" applyBorder="1" applyAlignment="1" applyProtection="1">
      <alignment horizontal="center" vertical="center" wrapText="1"/>
    </xf>
    <xf numFmtId="4" fontId="5" fillId="0" borderId="23" xfId="1" applyNumberFormat="1" applyFont="1" applyFill="1" applyBorder="1" applyAlignment="1" applyProtection="1">
      <alignment horizontal="right" vertical="center" indent="1"/>
    </xf>
    <xf numFmtId="4" fontId="5" fillId="0" borderId="24" xfId="1" applyNumberFormat="1" applyFont="1" applyFill="1" applyBorder="1" applyAlignment="1" applyProtection="1">
      <alignment horizontal="right" vertical="center" indent="1"/>
    </xf>
    <xf numFmtId="0" fontId="12" fillId="0" borderId="22" xfId="0" applyFont="1" applyBorder="1" applyAlignment="1" applyProtection="1">
      <alignment horizontal="center" vertical="center" wrapText="1"/>
    </xf>
    <xf numFmtId="0" fontId="19" fillId="2" borderId="23" xfId="0" applyFont="1" applyFill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center" vertical="center" wrapText="1"/>
    </xf>
    <xf numFmtId="0" fontId="19" fillId="2" borderId="1" xfId="0" applyFont="1" applyFill="1" applyBorder="1" applyAlignment="1" applyProtection="1">
      <alignment horizontal="center" vertical="center" wrapText="1"/>
    </xf>
    <xf numFmtId="4" fontId="5" fillId="0" borderId="1" xfId="1" applyNumberFormat="1" applyFont="1" applyFill="1" applyBorder="1" applyAlignment="1" applyProtection="1">
      <alignment horizontal="right" vertical="center" indent="1"/>
    </xf>
    <xf numFmtId="4" fontId="5" fillId="0" borderId="10" xfId="1" applyNumberFormat="1" applyFont="1" applyFill="1" applyBorder="1" applyAlignment="1" applyProtection="1">
      <alignment horizontal="right" vertical="center" indent="1"/>
    </xf>
    <xf numFmtId="0" fontId="12" fillId="0" borderId="14" xfId="0" applyFont="1" applyBorder="1" applyAlignment="1" applyProtection="1">
      <alignment horizontal="center" vertical="center" wrapText="1"/>
    </xf>
    <xf numFmtId="0" fontId="19" fillId="2" borderId="8" xfId="0" applyFont="1" applyFill="1" applyBorder="1" applyAlignment="1" applyProtection="1">
      <alignment horizontal="center" vertical="center" wrapText="1"/>
    </xf>
    <xf numFmtId="4" fontId="5" fillId="0" borderId="8" xfId="1" applyNumberFormat="1" applyFont="1" applyFill="1" applyBorder="1" applyAlignment="1" applyProtection="1">
      <alignment horizontal="right" vertical="center" indent="1"/>
    </xf>
    <xf numFmtId="4" fontId="5" fillId="0" borderId="11" xfId="1" applyNumberFormat="1" applyFont="1" applyFill="1" applyBorder="1" applyAlignment="1" applyProtection="1">
      <alignment horizontal="right" vertical="center" inden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12" fillId="0" borderId="26" xfId="0" applyFont="1" applyBorder="1" applyAlignment="1" applyProtection="1">
      <alignment horizontal="center" vertical="center"/>
    </xf>
    <xf numFmtId="0" fontId="17" fillId="5" borderId="14" xfId="0" applyFont="1" applyFill="1" applyBorder="1" applyAlignment="1" applyProtection="1">
      <alignment horizontal="center" vertical="center"/>
    </xf>
    <xf numFmtId="0" fontId="17" fillId="5" borderId="16" xfId="0" applyFont="1" applyFill="1" applyBorder="1" applyAlignment="1" applyProtection="1">
      <alignment horizontal="center" vertical="center"/>
    </xf>
    <xf numFmtId="9" fontId="12" fillId="4" borderId="17" xfId="2" applyFont="1" applyFill="1" applyBorder="1" applyAlignment="1" applyProtection="1">
      <alignment horizontal="center" vertical="center" wrapText="1"/>
    </xf>
    <xf numFmtId="9" fontId="12" fillId="4" borderId="6" xfId="2" applyFont="1" applyFill="1" applyBorder="1" applyAlignment="1" applyProtection="1">
      <alignment horizontal="center" vertical="center" wrapText="1"/>
    </xf>
    <xf numFmtId="0" fontId="12" fillId="7" borderId="21" xfId="0" applyFont="1" applyFill="1" applyBorder="1" applyAlignment="1" applyProtection="1">
      <alignment horizontal="center" vertical="center"/>
    </xf>
    <xf numFmtId="0" fontId="12" fillId="7" borderId="33" xfId="0" applyFont="1" applyFill="1" applyBorder="1" applyAlignment="1" applyProtection="1">
      <alignment horizontal="center" vertical="center"/>
    </xf>
    <xf numFmtId="9" fontId="12" fillId="4" borderId="15" xfId="2" applyFont="1" applyFill="1" applyBorder="1" applyAlignment="1" applyProtection="1">
      <alignment horizontal="center" vertical="center" wrapText="1"/>
    </xf>
    <xf numFmtId="9" fontId="12" fillId="4" borderId="7" xfId="2" applyFont="1" applyFill="1" applyBorder="1" applyAlignment="1" applyProtection="1">
      <alignment horizontal="center" vertical="center" wrapText="1"/>
    </xf>
    <xf numFmtId="0" fontId="12" fillId="7" borderId="15" xfId="0" applyFont="1" applyFill="1" applyBorder="1" applyAlignment="1" applyProtection="1">
      <alignment horizontal="center" vertical="center" wrapText="1"/>
    </xf>
    <xf numFmtId="0" fontId="12" fillId="7" borderId="7" xfId="0" applyFont="1" applyFill="1" applyBorder="1" applyAlignment="1" applyProtection="1">
      <alignment horizontal="center" vertical="center"/>
    </xf>
    <xf numFmtId="0" fontId="12" fillId="0" borderId="25" xfId="0" applyFont="1" applyBorder="1" applyAlignment="1" applyProtection="1">
      <alignment horizontal="center" vertical="center"/>
    </xf>
    <xf numFmtId="0" fontId="12" fillId="0" borderId="27" xfId="0" applyFont="1" applyBorder="1" applyAlignment="1" applyProtection="1">
      <alignment horizontal="center" vertical="center"/>
    </xf>
    <xf numFmtId="0" fontId="17" fillId="5" borderId="21" xfId="0" applyFont="1" applyFill="1" applyBorder="1" applyAlignment="1" applyProtection="1">
      <alignment horizontal="center" vertical="center"/>
    </xf>
    <xf numFmtId="0" fontId="17" fillId="5" borderId="33" xfId="0" applyFont="1" applyFill="1" applyBorder="1" applyAlignment="1" applyProtection="1">
      <alignment horizontal="center" vertical="center"/>
    </xf>
    <xf numFmtId="0" fontId="12" fillId="6" borderId="18" xfId="0" applyFont="1" applyFill="1" applyBorder="1" applyAlignment="1" applyProtection="1">
      <alignment horizontal="center" vertical="center" wrapText="1"/>
    </xf>
    <xf numFmtId="0" fontId="12" fillId="6" borderId="19" xfId="0" applyFont="1" applyFill="1" applyBorder="1" applyAlignment="1" applyProtection="1">
      <alignment horizontal="center" vertical="center" wrapText="1"/>
    </xf>
    <xf numFmtId="0" fontId="7" fillId="2" borderId="0" xfId="0" applyFont="1" applyFill="1" applyAlignment="1" applyProtection="1">
      <alignment horizontal="right" vertical="center"/>
    </xf>
    <xf numFmtId="0" fontId="9" fillId="2" borderId="0" xfId="0" applyFont="1" applyFill="1" applyAlignment="1" applyProtection="1">
      <alignment horizontal="right" vertical="center"/>
    </xf>
    <xf numFmtId="0" fontId="9" fillId="2" borderId="0" xfId="0" applyFont="1" applyFill="1" applyBorder="1" applyAlignment="1" applyProtection="1">
      <alignment horizontal="right" vertical="center"/>
    </xf>
    <xf numFmtId="0" fontId="12" fillId="6" borderId="40" xfId="0" applyFont="1" applyFill="1" applyBorder="1" applyAlignment="1" applyProtection="1">
      <alignment horizontal="center" vertical="center" wrapText="1"/>
    </xf>
    <xf numFmtId="0" fontId="12" fillId="6" borderId="41" xfId="0" applyFont="1" applyFill="1" applyBorder="1" applyAlignment="1" applyProtection="1">
      <alignment horizontal="center" vertical="center" wrapText="1"/>
    </xf>
    <xf numFmtId="0" fontId="12" fillId="6" borderId="15" xfId="0" applyFont="1" applyFill="1" applyBorder="1" applyAlignment="1" applyProtection="1">
      <alignment horizontal="center" vertical="center" wrapText="1"/>
    </xf>
    <xf numFmtId="0" fontId="12" fillId="6" borderId="7" xfId="0" applyFont="1" applyFill="1" applyBorder="1" applyAlignment="1" applyProtection="1">
      <alignment horizontal="center" vertical="center" wrapText="1"/>
    </xf>
    <xf numFmtId="0" fontId="12" fillId="7" borderId="18" xfId="0" applyFont="1" applyFill="1" applyBorder="1" applyAlignment="1" applyProtection="1">
      <alignment horizontal="center" vertical="center" wrapText="1"/>
    </xf>
    <xf numFmtId="0" fontId="12" fillId="7" borderId="19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 vertical="center" wrapText="1"/>
    </xf>
    <xf numFmtId="0" fontId="14" fillId="2" borderId="0" xfId="0" applyFont="1" applyFill="1" applyAlignment="1" applyProtection="1">
      <alignment horizontal="center" vertical="center" wrapText="1"/>
    </xf>
    <xf numFmtId="0" fontId="15" fillId="0" borderId="20" xfId="0" applyFont="1" applyBorder="1" applyAlignment="1" applyProtection="1">
      <alignment horizontal="center" vertical="center" wrapText="1"/>
    </xf>
    <xf numFmtId="0" fontId="8" fillId="7" borderId="0" xfId="0" applyFont="1" applyFill="1" applyAlignment="1" applyProtection="1">
      <alignment horizontal="center" vertical="center"/>
      <protection locked="0"/>
    </xf>
    <xf numFmtId="0" fontId="10" fillId="7" borderId="0" xfId="0" applyFont="1" applyFill="1" applyAlignment="1" applyProtection="1">
      <alignment horizontal="center" vertical="center"/>
      <protection locked="0"/>
    </xf>
    <xf numFmtId="0" fontId="10" fillId="7" borderId="4" xfId="0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9" fillId="2" borderId="0" xfId="0" applyFont="1" applyFill="1" applyBorder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0" fontId="9" fillId="3" borderId="34" xfId="0" applyFont="1" applyFill="1" applyBorder="1" applyAlignment="1">
      <alignment horizontal="left" vertical="center" indent="1"/>
    </xf>
    <xf numFmtId="0" fontId="9" fillId="3" borderId="20" xfId="0" applyFont="1" applyFill="1" applyBorder="1" applyAlignment="1">
      <alignment horizontal="left" vertical="center" indent="1"/>
    </xf>
    <xf numFmtId="0" fontId="9" fillId="3" borderId="31" xfId="0" applyFont="1" applyFill="1" applyBorder="1" applyAlignment="1">
      <alignment horizontal="left" vertical="center" indent="1"/>
    </xf>
    <xf numFmtId="0" fontId="9" fillId="3" borderId="32" xfId="0" applyFont="1" applyFill="1" applyBorder="1" applyAlignment="1">
      <alignment horizontal="left" vertical="center" indent="1"/>
    </xf>
    <xf numFmtId="0" fontId="15" fillId="0" borderId="20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 wrapText="1"/>
    </xf>
    <xf numFmtId="0" fontId="12" fillId="7" borderId="28" xfId="0" applyFont="1" applyFill="1" applyBorder="1" applyAlignment="1">
      <alignment horizontal="center" vertical="center"/>
    </xf>
    <xf numFmtId="0" fontId="12" fillId="7" borderId="29" xfId="0" applyFont="1" applyFill="1" applyBorder="1" applyAlignment="1">
      <alignment horizontal="center" vertical="center"/>
    </xf>
    <xf numFmtId="0" fontId="12" fillId="7" borderId="15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/>
    </xf>
    <xf numFmtId="0" fontId="12" fillId="6" borderId="18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  <xf numFmtId="0" fontId="12" fillId="7" borderId="18" xfId="0" applyFont="1" applyFill="1" applyBorder="1" applyAlignment="1">
      <alignment horizontal="center" vertical="center" wrapText="1"/>
    </xf>
    <xf numFmtId="0" fontId="12" fillId="7" borderId="19" xfId="0" applyFont="1" applyFill="1" applyBorder="1" applyAlignment="1">
      <alignment horizontal="center" vertical="center"/>
    </xf>
    <xf numFmtId="0" fontId="12" fillId="6" borderId="15" xfId="0" applyFont="1" applyFill="1" applyBorder="1" applyAlignment="1">
      <alignment horizontal="center" vertical="center" wrapText="1"/>
    </xf>
    <xf numFmtId="0" fontId="12" fillId="6" borderId="7" xfId="0" applyFont="1" applyFill="1" applyBorder="1" applyAlignment="1">
      <alignment horizontal="center" vertical="center" wrapText="1"/>
    </xf>
    <xf numFmtId="9" fontId="12" fillId="4" borderId="17" xfId="2" applyFont="1" applyFill="1" applyBorder="1" applyAlignment="1">
      <alignment horizontal="center" vertical="center" wrapText="1"/>
    </xf>
    <xf numFmtId="9" fontId="12" fillId="4" borderId="6" xfId="2" applyFont="1" applyFill="1" applyBorder="1" applyAlignment="1">
      <alignment horizontal="center" vertical="center" wrapText="1"/>
    </xf>
    <xf numFmtId="9" fontId="12" fillId="4" borderId="15" xfId="2" applyFont="1" applyFill="1" applyBorder="1" applyAlignment="1">
      <alignment horizontal="center" vertical="center" wrapText="1"/>
    </xf>
    <xf numFmtId="9" fontId="12" fillId="4" borderId="7" xfId="2" applyFont="1" applyFill="1" applyBorder="1" applyAlignment="1">
      <alignment horizontal="center" vertical="center" wrapText="1"/>
    </xf>
  </cellXfs>
  <cellStyles count="7">
    <cellStyle name="0,0_x000d__x000a_NA_x000d__x000a_" xfId="3" xr:uid="{1001F6A5-221B-48F6-9FD9-3C80F1F4E1A5}"/>
    <cellStyle name="0,0_x000d__x000a_NA_x000d__x000a_ 2" xfId="6" xr:uid="{87F0EE01-9792-4114-B4B4-C6C3104F4AD6}"/>
    <cellStyle name="Milliers 2" xfId="4" xr:uid="{54AC0C34-BEAA-40E7-8B49-495DDC1996A5}"/>
    <cellStyle name="Monétaire" xfId="1" builtinId="4"/>
    <cellStyle name="Normal" xfId="0" builtinId="0"/>
    <cellStyle name="Normal 2" xfId="5" xr:uid="{91E5E6D9-0209-43CD-8D38-40990CEB29E9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</xdr:colOff>
      <xdr:row>0</xdr:row>
      <xdr:rowOff>0</xdr:rowOff>
    </xdr:from>
    <xdr:to>
      <xdr:col>1</xdr:col>
      <xdr:colOff>2307</xdr:colOff>
      <xdr:row>1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C080C24-C382-45DD-823D-0B9DA93447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" y="0"/>
          <a:ext cx="1019895" cy="1000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</xdr:colOff>
      <xdr:row>0</xdr:row>
      <xdr:rowOff>0</xdr:rowOff>
    </xdr:from>
    <xdr:to>
      <xdr:col>0</xdr:col>
      <xdr:colOff>1021483</xdr:colOff>
      <xdr:row>1</xdr:row>
      <xdr:rowOff>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5BADAA2-F0B2-472D-B691-FDDF8096B1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" y="0"/>
          <a:ext cx="1019895" cy="996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9F517-DA80-4227-A8FC-48DCC30875E8}">
  <dimension ref="A1:Q30"/>
  <sheetViews>
    <sheetView showGridLines="0" tabSelected="1" zoomScale="80" zoomScaleNormal="80" workbookViewId="0">
      <selection activeCell="D4" sqref="D4:J4"/>
    </sheetView>
  </sheetViews>
  <sheetFormatPr baseColWidth="10" defaultColWidth="11.42578125" defaultRowHeight="12.75" x14ac:dyDescent="0.2"/>
  <cols>
    <col min="1" max="1" width="15.42578125" style="12" customWidth="1"/>
    <col min="2" max="2" width="37.140625" style="12" customWidth="1"/>
    <col min="3" max="4" width="25.5703125" style="12" customWidth="1"/>
    <col min="5" max="14" width="20.5703125" style="12" customWidth="1"/>
    <col min="15" max="15" width="11.42578125" style="12"/>
    <col min="16" max="17" width="25.5703125" style="12" customWidth="1"/>
    <col min="18" max="16384" width="11.42578125" style="12"/>
  </cols>
  <sheetData>
    <row r="1" spans="1:17" s="2" customFormat="1" ht="78.75" customHeight="1" x14ac:dyDescent="0.2">
      <c r="A1" s="152" t="s">
        <v>11</v>
      </c>
      <c r="B1" s="152"/>
      <c r="C1" s="152"/>
      <c r="D1" s="152"/>
      <c r="E1" s="152"/>
      <c r="F1" s="152"/>
      <c r="G1" s="152"/>
      <c r="H1" s="152"/>
      <c r="I1" s="152"/>
      <c r="J1" s="152"/>
      <c r="K1" s="17"/>
      <c r="L1" s="17"/>
      <c r="M1" s="17"/>
      <c r="N1" s="17"/>
      <c r="O1" s="17"/>
      <c r="P1" s="1"/>
    </row>
    <row r="2" spans="1:17" s="2" customFormat="1" ht="24.95" customHeight="1" thickBot="1" x14ac:dyDescent="0.25">
      <c r="A2" s="101"/>
      <c r="B2" s="101"/>
      <c r="C2" s="102" t="s">
        <v>50</v>
      </c>
      <c r="D2" s="102"/>
      <c r="E2" s="102"/>
      <c r="F2" s="102"/>
      <c r="G2" s="102"/>
      <c r="H2" s="102"/>
      <c r="I2" s="102"/>
      <c r="J2" s="102"/>
      <c r="K2" s="80"/>
      <c r="L2" s="80"/>
      <c r="M2" s="80"/>
      <c r="N2" s="18"/>
      <c r="O2" s="18"/>
      <c r="P2" s="1"/>
    </row>
    <row r="3" spans="1:17" s="2" customFormat="1" ht="24.95" customHeight="1" x14ac:dyDescent="0.2">
      <c r="A3" s="101"/>
      <c r="B3" s="101"/>
      <c r="C3" s="103"/>
      <c r="D3" s="103"/>
      <c r="E3" s="103"/>
      <c r="F3" s="103"/>
      <c r="G3" s="103"/>
      <c r="H3" s="103"/>
      <c r="I3" s="103"/>
      <c r="J3" s="103"/>
      <c r="K3" s="81"/>
      <c r="L3" s="81"/>
      <c r="M3" s="81"/>
      <c r="N3" s="4"/>
      <c r="O3" s="4"/>
      <c r="P3" s="1"/>
    </row>
    <row r="4" spans="1:17" s="2" customFormat="1" ht="24.95" customHeight="1" x14ac:dyDescent="0.2">
      <c r="A4" s="101"/>
      <c r="B4" s="143" t="s">
        <v>0</v>
      </c>
      <c r="C4" s="143"/>
      <c r="D4" s="155" t="s">
        <v>1</v>
      </c>
      <c r="E4" s="155"/>
      <c r="F4" s="155"/>
      <c r="G4" s="155"/>
      <c r="H4" s="155"/>
      <c r="I4" s="155"/>
      <c r="J4" s="155"/>
      <c r="K4" s="82"/>
      <c r="L4" s="82"/>
      <c r="M4" s="82"/>
      <c r="N4" s="19"/>
      <c r="O4" s="19"/>
      <c r="P4" s="5"/>
    </row>
    <row r="5" spans="1:17" s="2" customFormat="1" ht="24.95" customHeight="1" x14ac:dyDescent="0.2">
      <c r="A5" s="101"/>
      <c r="B5" s="144" t="s">
        <v>2</v>
      </c>
      <c r="C5" s="144"/>
      <c r="D5" s="156" t="s">
        <v>6</v>
      </c>
      <c r="E5" s="156"/>
      <c r="F5" s="156"/>
      <c r="G5" s="156"/>
      <c r="H5" s="156"/>
      <c r="I5" s="156"/>
      <c r="J5" s="156"/>
      <c r="K5" s="83"/>
      <c r="L5" s="83"/>
      <c r="M5" s="83"/>
      <c r="N5" s="20"/>
      <c r="O5" s="20"/>
      <c r="P5" s="5"/>
    </row>
    <row r="6" spans="1:17" s="2" customFormat="1" ht="24.95" customHeight="1" x14ac:dyDescent="0.2">
      <c r="A6" s="101"/>
      <c r="B6" s="144" t="s">
        <v>3</v>
      </c>
      <c r="C6" s="144"/>
      <c r="D6" s="156" t="s">
        <v>4</v>
      </c>
      <c r="E6" s="156"/>
      <c r="F6" s="156"/>
      <c r="G6" s="156"/>
      <c r="H6" s="156"/>
      <c r="I6" s="156"/>
      <c r="J6" s="156"/>
      <c r="K6" s="83"/>
      <c r="L6" s="83"/>
      <c r="M6" s="83"/>
      <c r="N6" s="20"/>
      <c r="O6" s="20"/>
      <c r="P6" s="5"/>
    </row>
    <row r="7" spans="1:17" s="2" customFormat="1" ht="24.95" customHeight="1" thickBot="1" x14ac:dyDescent="0.25">
      <c r="A7" s="101"/>
      <c r="B7" s="145" t="s">
        <v>5</v>
      </c>
      <c r="C7" s="145"/>
      <c r="D7" s="157" t="s">
        <v>7</v>
      </c>
      <c r="E7" s="157"/>
      <c r="F7" s="157"/>
      <c r="G7" s="157"/>
      <c r="H7" s="157"/>
      <c r="I7" s="157"/>
      <c r="J7" s="157"/>
      <c r="K7" s="83"/>
      <c r="L7" s="83"/>
      <c r="M7" s="83"/>
      <c r="N7" s="21"/>
      <c r="O7" s="21"/>
      <c r="P7" s="5"/>
    </row>
    <row r="8" spans="1:17" s="2" customFormat="1" ht="15.75" x14ac:dyDescent="0.2">
      <c r="A8" s="101"/>
      <c r="B8" s="101"/>
      <c r="C8" s="104"/>
      <c r="D8" s="104"/>
      <c r="E8" s="104"/>
      <c r="F8" s="104"/>
      <c r="G8" s="104"/>
      <c r="H8" s="104"/>
      <c r="I8" s="104"/>
      <c r="J8" s="104"/>
      <c r="K8" s="22"/>
      <c r="L8" s="22"/>
      <c r="M8" s="11"/>
      <c r="N8" s="11"/>
      <c r="O8" s="11"/>
      <c r="P8" s="5"/>
    </row>
    <row r="9" spans="1:17" s="2" customFormat="1" ht="30" customHeight="1" x14ac:dyDescent="0.2">
      <c r="A9" s="101"/>
      <c r="B9" s="101"/>
      <c r="C9" s="153" t="s">
        <v>8</v>
      </c>
      <c r="D9" s="153"/>
      <c r="E9" s="153"/>
      <c r="F9" s="153"/>
      <c r="G9" s="153"/>
      <c r="H9" s="153"/>
      <c r="I9" s="153"/>
      <c r="J9" s="153"/>
      <c r="K9" s="79"/>
      <c r="L9" s="79"/>
      <c r="M9" s="79"/>
      <c r="N9" s="25"/>
      <c r="O9" s="25"/>
      <c r="P9" s="25"/>
    </row>
    <row r="10" spans="1:17" ht="69.95" customHeight="1" thickBot="1" x14ac:dyDescent="0.25">
      <c r="A10" s="105"/>
      <c r="B10" s="105"/>
      <c r="C10" s="106"/>
      <c r="D10" s="106"/>
      <c r="E10" s="106"/>
      <c r="F10" s="106"/>
      <c r="G10" s="154" t="s">
        <v>48</v>
      </c>
      <c r="H10" s="154"/>
      <c r="I10" s="154"/>
      <c r="J10" s="154"/>
      <c r="K10" s="43"/>
      <c r="L10" s="43"/>
      <c r="M10" s="43"/>
      <c r="N10" s="43"/>
      <c r="O10" s="43"/>
      <c r="P10" s="43"/>
      <c r="Q10" s="43"/>
    </row>
    <row r="11" spans="1:17" ht="31.5" customHeight="1" x14ac:dyDescent="0.2">
      <c r="A11" s="129" t="s">
        <v>22</v>
      </c>
      <c r="B11" s="133" t="s">
        <v>18</v>
      </c>
      <c r="C11" s="131" t="s">
        <v>12</v>
      </c>
      <c r="D11" s="132"/>
      <c r="E11" s="135" t="s">
        <v>25</v>
      </c>
      <c r="F11" s="150" t="s">
        <v>26</v>
      </c>
      <c r="G11" s="146" t="s">
        <v>27</v>
      </c>
      <c r="H11" s="148" t="s">
        <v>15</v>
      </c>
      <c r="I11" s="148" t="s">
        <v>28</v>
      </c>
      <c r="J11" s="141" t="s">
        <v>29</v>
      </c>
      <c r="K11" s="71"/>
      <c r="L11" s="72"/>
      <c r="M11" s="72"/>
      <c r="N11" s="72"/>
    </row>
    <row r="12" spans="1:17" ht="31.5" customHeight="1" thickBot="1" x14ac:dyDescent="0.25">
      <c r="A12" s="130"/>
      <c r="B12" s="134"/>
      <c r="C12" s="107" t="s">
        <v>13</v>
      </c>
      <c r="D12" s="108" t="s">
        <v>14</v>
      </c>
      <c r="E12" s="136"/>
      <c r="F12" s="151"/>
      <c r="G12" s="147"/>
      <c r="H12" s="149"/>
      <c r="I12" s="149"/>
      <c r="J12" s="142"/>
    </row>
    <row r="13" spans="1:17" ht="80.099999999999994" customHeight="1" x14ac:dyDescent="0.2">
      <c r="A13" s="109" t="s">
        <v>30</v>
      </c>
      <c r="B13" s="110" t="s">
        <v>31</v>
      </c>
      <c r="C13" s="39"/>
      <c r="D13" s="47"/>
      <c r="E13" s="62"/>
      <c r="F13" s="87"/>
      <c r="G13" s="84"/>
      <c r="H13" s="29"/>
      <c r="I13" s="111">
        <f t="shared" ref="I13:I26" si="0">G13*(1-H13)</f>
        <v>0</v>
      </c>
      <c r="J13" s="112">
        <f t="shared" ref="J13:J26" si="1">I13*1.2</f>
        <v>0</v>
      </c>
    </row>
    <row r="14" spans="1:17" ht="80.099999999999994" customHeight="1" x14ac:dyDescent="0.2">
      <c r="A14" s="113">
        <v>84</v>
      </c>
      <c r="B14" s="114" t="s">
        <v>32</v>
      </c>
      <c r="C14" s="39"/>
      <c r="D14" s="47"/>
      <c r="E14" s="62"/>
      <c r="F14" s="87"/>
      <c r="G14" s="84"/>
      <c r="H14" s="29"/>
      <c r="I14" s="111">
        <f t="shared" si="0"/>
        <v>0</v>
      </c>
      <c r="J14" s="112">
        <f t="shared" si="1"/>
        <v>0</v>
      </c>
    </row>
    <row r="15" spans="1:17" ht="80.099999999999994" customHeight="1" x14ac:dyDescent="0.2">
      <c r="A15" s="113">
        <v>85</v>
      </c>
      <c r="B15" s="114" t="s">
        <v>33</v>
      </c>
      <c r="C15" s="39"/>
      <c r="D15" s="47"/>
      <c r="E15" s="62"/>
      <c r="F15" s="87"/>
      <c r="G15" s="84"/>
      <c r="H15" s="29"/>
      <c r="I15" s="111">
        <f t="shared" si="0"/>
        <v>0</v>
      </c>
      <c r="J15" s="112">
        <f t="shared" si="1"/>
        <v>0</v>
      </c>
    </row>
    <row r="16" spans="1:17" ht="80.099999999999994" customHeight="1" x14ac:dyDescent="0.2">
      <c r="A16" s="113" t="s">
        <v>34</v>
      </c>
      <c r="B16" s="114" t="s">
        <v>35</v>
      </c>
      <c r="C16" s="39"/>
      <c r="D16" s="47"/>
      <c r="E16" s="62"/>
      <c r="F16" s="87"/>
      <c r="G16" s="84"/>
      <c r="H16" s="29"/>
      <c r="I16" s="111">
        <f t="shared" si="0"/>
        <v>0</v>
      </c>
      <c r="J16" s="112">
        <f t="shared" si="1"/>
        <v>0</v>
      </c>
    </row>
    <row r="17" spans="1:15" ht="80.099999999999994" customHeight="1" x14ac:dyDescent="0.2">
      <c r="A17" s="113">
        <v>94</v>
      </c>
      <c r="B17" s="114" t="s">
        <v>43</v>
      </c>
      <c r="C17" s="39"/>
      <c r="D17" s="47"/>
      <c r="E17" s="62"/>
      <c r="F17" s="87"/>
      <c r="G17" s="84"/>
      <c r="H17" s="29"/>
      <c r="I17" s="111">
        <f t="shared" si="0"/>
        <v>0</v>
      </c>
      <c r="J17" s="112">
        <f t="shared" si="1"/>
        <v>0</v>
      </c>
    </row>
    <row r="18" spans="1:15" ht="80.099999999999994" customHeight="1" x14ac:dyDescent="0.2">
      <c r="A18" s="113">
        <v>114</v>
      </c>
      <c r="B18" s="114" t="s">
        <v>44</v>
      </c>
      <c r="C18" s="39"/>
      <c r="D18" s="47"/>
      <c r="E18" s="62"/>
      <c r="F18" s="87"/>
      <c r="G18" s="84"/>
      <c r="H18" s="29"/>
      <c r="I18" s="111">
        <f t="shared" si="0"/>
        <v>0</v>
      </c>
      <c r="J18" s="112">
        <f t="shared" si="1"/>
        <v>0</v>
      </c>
    </row>
    <row r="19" spans="1:15" ht="80.099999999999994" customHeight="1" x14ac:dyDescent="0.2">
      <c r="A19" s="113" t="s">
        <v>36</v>
      </c>
      <c r="B19" s="114" t="s">
        <v>37</v>
      </c>
      <c r="C19" s="39"/>
      <c r="D19" s="47"/>
      <c r="E19" s="62"/>
      <c r="F19" s="87"/>
      <c r="G19" s="84"/>
      <c r="H19" s="29"/>
      <c r="I19" s="111">
        <f t="shared" si="0"/>
        <v>0</v>
      </c>
      <c r="J19" s="112">
        <f t="shared" si="1"/>
        <v>0</v>
      </c>
    </row>
    <row r="20" spans="1:15" ht="80.099999999999994" customHeight="1" x14ac:dyDescent="0.2">
      <c r="A20" s="113">
        <v>151</v>
      </c>
      <c r="B20" s="114" t="s">
        <v>38</v>
      </c>
      <c r="C20" s="39"/>
      <c r="D20" s="47"/>
      <c r="E20" s="62"/>
      <c r="F20" s="87"/>
      <c r="G20" s="84"/>
      <c r="H20" s="29"/>
      <c r="I20" s="111">
        <f t="shared" si="0"/>
        <v>0</v>
      </c>
      <c r="J20" s="112">
        <f t="shared" si="1"/>
        <v>0</v>
      </c>
    </row>
    <row r="21" spans="1:15" ht="80.099999999999994" customHeight="1" x14ac:dyDescent="0.2">
      <c r="A21" s="113" t="s">
        <v>39</v>
      </c>
      <c r="B21" s="114" t="s">
        <v>40</v>
      </c>
      <c r="C21" s="39"/>
      <c r="D21" s="47"/>
      <c r="E21" s="62"/>
      <c r="F21" s="87"/>
      <c r="G21" s="84"/>
      <c r="H21" s="29"/>
      <c r="I21" s="111">
        <f t="shared" si="0"/>
        <v>0</v>
      </c>
      <c r="J21" s="112">
        <f t="shared" si="1"/>
        <v>0</v>
      </c>
    </row>
    <row r="22" spans="1:15" ht="80.099999999999994" customHeight="1" x14ac:dyDescent="0.2">
      <c r="A22" s="115">
        <v>245</v>
      </c>
      <c r="B22" s="116" t="s">
        <v>47</v>
      </c>
      <c r="C22" s="40"/>
      <c r="D22" s="48"/>
      <c r="E22" s="63"/>
      <c r="F22" s="88"/>
      <c r="G22" s="85"/>
      <c r="H22" s="30"/>
      <c r="I22" s="117">
        <f t="shared" si="0"/>
        <v>0</v>
      </c>
      <c r="J22" s="118">
        <f t="shared" si="1"/>
        <v>0</v>
      </c>
    </row>
    <row r="23" spans="1:15" ht="80.099999999999994" customHeight="1" x14ac:dyDescent="0.2">
      <c r="A23" s="115">
        <v>336</v>
      </c>
      <c r="B23" s="116" t="s">
        <v>41</v>
      </c>
      <c r="C23" s="40"/>
      <c r="D23" s="48"/>
      <c r="E23" s="63"/>
      <c r="F23" s="88"/>
      <c r="G23" s="85"/>
      <c r="H23" s="30"/>
      <c r="I23" s="117">
        <f t="shared" si="0"/>
        <v>0</v>
      </c>
      <c r="J23" s="118">
        <f t="shared" si="1"/>
        <v>0</v>
      </c>
    </row>
    <row r="24" spans="1:15" ht="80.099999999999994" customHeight="1" x14ac:dyDescent="0.2">
      <c r="A24" s="115">
        <v>358</v>
      </c>
      <c r="B24" s="116" t="s">
        <v>45</v>
      </c>
      <c r="C24" s="40"/>
      <c r="D24" s="48"/>
      <c r="E24" s="63"/>
      <c r="F24" s="88"/>
      <c r="G24" s="85"/>
      <c r="H24" s="30"/>
      <c r="I24" s="117">
        <f t="shared" si="0"/>
        <v>0</v>
      </c>
      <c r="J24" s="118">
        <f t="shared" si="1"/>
        <v>0</v>
      </c>
    </row>
    <row r="25" spans="1:15" ht="80.099999999999994" customHeight="1" x14ac:dyDescent="0.2">
      <c r="A25" s="115">
        <v>382</v>
      </c>
      <c r="B25" s="116" t="s">
        <v>42</v>
      </c>
      <c r="C25" s="40"/>
      <c r="D25" s="48"/>
      <c r="E25" s="63"/>
      <c r="F25" s="88"/>
      <c r="G25" s="85"/>
      <c r="H25" s="30"/>
      <c r="I25" s="117">
        <f t="shared" si="0"/>
        <v>0</v>
      </c>
      <c r="J25" s="118">
        <f t="shared" si="1"/>
        <v>0</v>
      </c>
    </row>
    <row r="26" spans="1:15" ht="80.099999999999994" customHeight="1" thickBot="1" x14ac:dyDescent="0.25">
      <c r="A26" s="119">
        <v>402</v>
      </c>
      <c r="B26" s="120" t="s">
        <v>46</v>
      </c>
      <c r="C26" s="68"/>
      <c r="D26" s="69"/>
      <c r="E26" s="70"/>
      <c r="F26" s="89"/>
      <c r="G26" s="86"/>
      <c r="H26" s="49"/>
      <c r="I26" s="121">
        <f t="shared" si="0"/>
        <v>0</v>
      </c>
      <c r="J26" s="122">
        <f t="shared" si="1"/>
        <v>0</v>
      </c>
    </row>
    <row r="27" spans="1:15" ht="15.75" thickBot="1" x14ac:dyDescent="0.3">
      <c r="A27" s="105"/>
      <c r="B27" s="105"/>
      <c r="C27" s="123"/>
      <c r="D27" s="124"/>
      <c r="E27" s="125"/>
      <c r="F27" s="125"/>
      <c r="G27" s="125"/>
      <c r="H27" s="125"/>
      <c r="I27" s="125"/>
      <c r="J27" s="125"/>
      <c r="K27" s="24"/>
      <c r="L27" s="24"/>
      <c r="M27" s="14"/>
      <c r="N27" s="10"/>
      <c r="O27" s="13"/>
    </row>
    <row r="28" spans="1:15" ht="30" customHeight="1" thickBot="1" x14ac:dyDescent="0.25">
      <c r="A28" s="137" t="s">
        <v>16</v>
      </c>
      <c r="B28" s="138"/>
      <c r="C28" s="126" t="s">
        <v>17</v>
      </c>
      <c r="D28" s="105"/>
      <c r="E28" s="105"/>
      <c r="F28" s="105"/>
      <c r="G28" s="105"/>
      <c r="H28" s="105"/>
      <c r="I28" s="105"/>
      <c r="J28" s="105"/>
    </row>
    <row r="29" spans="1:15" ht="30" customHeight="1" x14ac:dyDescent="0.2">
      <c r="A29" s="139" t="s">
        <v>23</v>
      </c>
      <c r="B29" s="140"/>
      <c r="C29" s="41"/>
      <c r="D29" s="105"/>
      <c r="E29" s="105"/>
      <c r="F29" s="105"/>
      <c r="G29" s="105"/>
      <c r="H29" s="105"/>
      <c r="I29" s="105"/>
      <c r="J29" s="105"/>
    </row>
    <row r="30" spans="1:15" ht="30" customHeight="1" thickBot="1" x14ac:dyDescent="0.25">
      <c r="A30" s="127" t="s">
        <v>24</v>
      </c>
      <c r="B30" s="128"/>
      <c r="C30" s="42"/>
      <c r="D30" s="105"/>
      <c r="E30" s="105"/>
      <c r="F30" s="105"/>
      <c r="G30" s="105"/>
      <c r="H30" s="105"/>
      <c r="I30" s="105"/>
      <c r="J30" s="105"/>
    </row>
  </sheetData>
  <sheetProtection algorithmName="SHA-512" hashValue="TLhHZ/WJEtlPQa/IBOXQbj+Wx9KeBI4IFPfO2IXcs1YfWGXzYzXdd/7EfdiD6v3BvpsniD5OBtV3o2cVd9CbWQ==" saltValue="VA+m2HHiqVTojRRIXuNTng==" spinCount="100000" sheet="1" selectLockedCells="1"/>
  <mergeCells count="23">
    <mergeCell ref="A1:J1"/>
    <mergeCell ref="C9:J9"/>
    <mergeCell ref="G10:J10"/>
    <mergeCell ref="D4:J4"/>
    <mergeCell ref="D5:J5"/>
    <mergeCell ref="D6:J6"/>
    <mergeCell ref="D7:J7"/>
    <mergeCell ref="J11:J12"/>
    <mergeCell ref="B4:C4"/>
    <mergeCell ref="B5:C5"/>
    <mergeCell ref="B6:C6"/>
    <mergeCell ref="B7:C7"/>
    <mergeCell ref="G11:G12"/>
    <mergeCell ref="H11:H12"/>
    <mergeCell ref="I11:I12"/>
    <mergeCell ref="F11:F12"/>
    <mergeCell ref="A30:B30"/>
    <mergeCell ref="A11:A12"/>
    <mergeCell ref="C11:D11"/>
    <mergeCell ref="B11:B12"/>
    <mergeCell ref="E11:E12"/>
    <mergeCell ref="A28:B28"/>
    <mergeCell ref="A29:B29"/>
  </mergeCells>
  <phoneticPr fontId="18" type="noConversion"/>
  <pageMargins left="0.7" right="0.7" top="0.75" bottom="0.75" header="0.3" footer="0.3"/>
  <pageSetup paperSize="9" orientation="portrait" r:id="rId1"/>
  <headerFooter>
    <oddFooter>&amp;L&amp;1#&amp;"Calibri"&amp;10 Interne</oddFooter>
  </headerFooter>
  <ignoredErrors>
    <ignoredError sqref="I13:I26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58040-264D-409F-9D63-AB079AFCFF07}">
  <dimension ref="A1:P29"/>
  <sheetViews>
    <sheetView showGridLines="0" zoomScale="80" zoomScaleNormal="80" workbookViewId="0">
      <selection activeCell="L14" sqref="L14"/>
    </sheetView>
  </sheetViews>
  <sheetFormatPr baseColWidth="10" defaultColWidth="11.42578125" defaultRowHeight="12.75" x14ac:dyDescent="0.2"/>
  <cols>
    <col min="1" max="1" width="15.42578125" style="12" customWidth="1"/>
    <col min="2" max="2" width="42" style="12" customWidth="1"/>
    <col min="3" max="4" width="25.5703125" style="12" customWidth="1"/>
    <col min="5" max="12" width="20.5703125" style="12" customWidth="1"/>
    <col min="13" max="14" width="26.85546875" style="12" customWidth="1"/>
    <col min="15" max="16384" width="11.42578125" style="12"/>
  </cols>
  <sheetData>
    <row r="1" spans="1:16" s="2" customFormat="1" ht="78.75" customHeight="1" x14ac:dyDescent="0.2">
      <c r="A1" s="163" t="s">
        <v>10</v>
      </c>
      <c r="B1" s="163"/>
      <c r="C1" s="163"/>
      <c r="D1" s="163"/>
      <c r="E1" s="163"/>
      <c r="F1" s="163"/>
      <c r="G1" s="163"/>
      <c r="H1" s="163"/>
      <c r="I1" s="163"/>
      <c r="J1" s="17"/>
      <c r="K1" s="17"/>
      <c r="L1" s="17"/>
    </row>
    <row r="2" spans="1:16" s="2" customFormat="1" ht="24.95" customHeight="1" thickBot="1" x14ac:dyDescent="0.25">
      <c r="A2" s="3"/>
      <c r="B2" s="3"/>
      <c r="C2" s="164" t="str">
        <f>BPU!C2</f>
        <v>Consultation n°20255135 - Fourniture d'enveloppes et de pochettes - Paris</v>
      </c>
      <c r="D2" s="164"/>
      <c r="E2" s="164"/>
      <c r="F2" s="164"/>
      <c r="G2" s="164"/>
      <c r="H2" s="164"/>
      <c r="I2" s="164"/>
      <c r="J2" s="18"/>
      <c r="K2" s="18"/>
      <c r="L2" s="18"/>
    </row>
    <row r="3" spans="1:16" s="2" customFormat="1" ht="24.95" customHeight="1" x14ac:dyDescent="0.2">
      <c r="A3" s="3"/>
      <c r="B3" s="3"/>
      <c r="C3" s="4"/>
      <c r="D3" s="4"/>
      <c r="E3" s="4"/>
      <c r="F3" s="4"/>
      <c r="G3" s="4"/>
      <c r="H3" s="4"/>
      <c r="J3" s="77"/>
      <c r="K3" s="77"/>
      <c r="L3" s="77"/>
    </row>
    <row r="4" spans="1:16" s="2" customFormat="1" ht="24.95" customHeight="1" x14ac:dyDescent="0.2">
      <c r="A4" s="3"/>
      <c r="B4" s="158" t="s">
        <v>0</v>
      </c>
      <c r="C4" s="158"/>
      <c r="D4" s="162" t="str">
        <f>BPU!D4</f>
        <v>A préciser</v>
      </c>
      <c r="E4" s="162"/>
      <c r="F4" s="162"/>
      <c r="G4" s="162"/>
      <c r="H4" s="162"/>
      <c r="I4" s="162"/>
      <c r="J4" s="78"/>
      <c r="K4" s="78"/>
      <c r="L4" s="78"/>
    </row>
    <row r="5" spans="1:16" s="2" customFormat="1" ht="24.95" customHeight="1" x14ac:dyDescent="0.2">
      <c r="A5" s="3"/>
      <c r="B5" s="159" t="s">
        <v>2</v>
      </c>
      <c r="C5" s="159"/>
      <c r="D5" s="161" t="str">
        <f>BPU!D5</f>
        <v>Oui / Non</v>
      </c>
      <c r="E5" s="161"/>
      <c r="F5" s="161"/>
      <c r="G5" s="161"/>
      <c r="H5" s="161"/>
      <c r="I5" s="161"/>
      <c r="J5" s="21"/>
      <c r="K5" s="21"/>
      <c r="L5" s="21"/>
    </row>
    <row r="6" spans="1:16" s="2" customFormat="1" ht="24.95" customHeight="1" x14ac:dyDescent="0.2">
      <c r="A6" s="3"/>
      <c r="B6" s="159" t="s">
        <v>3</v>
      </c>
      <c r="C6" s="159"/>
      <c r="D6" s="161" t="str">
        <f>BPU!D6</f>
        <v>A Renseigner</v>
      </c>
      <c r="E6" s="161"/>
      <c r="F6" s="161"/>
      <c r="G6" s="161"/>
      <c r="H6" s="161"/>
      <c r="I6" s="161"/>
      <c r="J6" s="21"/>
      <c r="K6" s="21"/>
      <c r="L6" s="21"/>
    </row>
    <row r="7" spans="1:16" s="2" customFormat="1" ht="24.95" customHeight="1" thickBot="1" x14ac:dyDescent="0.25">
      <c r="A7" s="3"/>
      <c r="B7" s="160" t="s">
        <v>5</v>
      </c>
      <c r="C7" s="160"/>
      <c r="D7" s="170" t="str">
        <f>BPU!D7</f>
        <v>En %</v>
      </c>
      <c r="E7" s="170"/>
      <c r="F7" s="170"/>
      <c r="G7" s="170"/>
      <c r="H7" s="170"/>
      <c r="I7" s="170"/>
      <c r="J7" s="21"/>
      <c r="K7" s="21"/>
      <c r="L7" s="21"/>
    </row>
    <row r="8" spans="1:16" s="2" customFormat="1" ht="15.75" x14ac:dyDescent="0.2">
      <c r="A8" s="3"/>
      <c r="B8" s="3"/>
      <c r="C8" s="99"/>
      <c r="D8" s="99"/>
      <c r="E8" s="100"/>
      <c r="F8" s="100"/>
      <c r="G8" s="100"/>
      <c r="H8" s="100"/>
    </row>
    <row r="9" spans="1:16" s="2" customFormat="1" ht="30" customHeight="1" x14ac:dyDescent="0.2">
      <c r="A9" s="3"/>
      <c r="B9" s="3"/>
      <c r="C9" s="171" t="s">
        <v>9</v>
      </c>
      <c r="D9" s="171"/>
      <c r="E9" s="171"/>
      <c r="F9" s="171"/>
      <c r="G9" s="171"/>
      <c r="H9" s="171"/>
      <c r="I9" s="171"/>
      <c r="J9" s="79"/>
      <c r="K9" s="79"/>
      <c r="L9" s="79"/>
    </row>
    <row r="10" spans="1:16" ht="69.95" customHeight="1" thickBot="1" x14ac:dyDescent="0.25">
      <c r="A10" s="15"/>
      <c r="B10" s="15"/>
      <c r="C10" s="16"/>
      <c r="D10" s="16"/>
      <c r="E10" s="16"/>
      <c r="F10" s="16"/>
      <c r="G10" s="169" t="s">
        <v>48</v>
      </c>
      <c r="H10" s="169"/>
      <c r="I10" s="169"/>
      <c r="J10" s="43"/>
      <c r="K10" s="43"/>
      <c r="L10" s="43"/>
      <c r="M10" s="43"/>
      <c r="N10" s="43"/>
      <c r="O10" s="43"/>
      <c r="P10" s="43"/>
    </row>
    <row r="11" spans="1:16" ht="31.5" customHeight="1" x14ac:dyDescent="0.2">
      <c r="A11" s="182" t="s">
        <v>22</v>
      </c>
      <c r="B11" s="184" t="s">
        <v>18</v>
      </c>
      <c r="C11" s="172" t="s">
        <v>12</v>
      </c>
      <c r="D11" s="173"/>
      <c r="E11" s="174" t="s">
        <v>25</v>
      </c>
      <c r="F11" s="178" t="s">
        <v>26</v>
      </c>
      <c r="G11" s="180" t="s">
        <v>28</v>
      </c>
      <c r="H11" s="180" t="s">
        <v>49</v>
      </c>
      <c r="I11" s="176" t="s">
        <v>21</v>
      </c>
      <c r="J11" s="71"/>
      <c r="K11" s="72"/>
      <c r="L11" s="72"/>
    </row>
    <row r="12" spans="1:16" ht="31.5" customHeight="1" thickBot="1" x14ac:dyDescent="0.25">
      <c r="A12" s="183"/>
      <c r="B12" s="185"/>
      <c r="C12" s="38" t="s">
        <v>13</v>
      </c>
      <c r="D12" s="46" t="s">
        <v>14</v>
      </c>
      <c r="E12" s="175"/>
      <c r="F12" s="179"/>
      <c r="G12" s="181"/>
      <c r="H12" s="181"/>
      <c r="I12" s="177"/>
    </row>
    <row r="13" spans="1:16" ht="69.95" customHeight="1" x14ac:dyDescent="0.2">
      <c r="A13" s="51" t="str">
        <f>BPU!A13</f>
        <v>A84G</v>
      </c>
      <c r="B13" s="53" t="str">
        <f>BPU!B13</f>
        <v>Enveloppe C5 sans fenêtre
Blanc, fond gris
Patte trapèze gommée</v>
      </c>
      <c r="C13" s="32">
        <f>BPU!C13</f>
        <v>0</v>
      </c>
      <c r="D13" s="31">
        <f>BPU!D13</f>
        <v>0</v>
      </c>
      <c r="E13" s="54">
        <f>BPU!E13</f>
        <v>0</v>
      </c>
      <c r="F13" s="55">
        <f>BPU!F13</f>
        <v>0</v>
      </c>
      <c r="G13" s="64">
        <f>BPU!I13</f>
        <v>0</v>
      </c>
      <c r="H13" s="33">
        <v>150000</v>
      </c>
      <c r="I13" s="35">
        <f t="shared" ref="I13:I21" si="0">G13*H13/1000</f>
        <v>0</v>
      </c>
    </row>
    <row r="14" spans="1:16" ht="69.95" customHeight="1" x14ac:dyDescent="0.2">
      <c r="A14" s="91">
        <f>BPU!A14</f>
        <v>84</v>
      </c>
      <c r="B14" s="90" t="str">
        <f>BPU!B14</f>
        <v>Enveloppe C5 sans fenêtre
Blanc, fond gris
Patte autoadhésive avec bande de protection</v>
      </c>
      <c r="C14" s="92">
        <f>BPU!C14</f>
        <v>0</v>
      </c>
      <c r="D14" s="93">
        <f>BPU!D14</f>
        <v>0</v>
      </c>
      <c r="E14" s="94">
        <f>BPU!E14</f>
        <v>0</v>
      </c>
      <c r="F14" s="95">
        <f>BPU!F14</f>
        <v>0</v>
      </c>
      <c r="G14" s="96">
        <f>BPU!I14</f>
        <v>0</v>
      </c>
      <c r="H14" s="97">
        <v>40000</v>
      </c>
      <c r="I14" s="98">
        <f t="shared" si="0"/>
        <v>0</v>
      </c>
    </row>
    <row r="15" spans="1:16" ht="69.95" customHeight="1" x14ac:dyDescent="0.2">
      <c r="A15" s="91">
        <f>BPU!A15</f>
        <v>85</v>
      </c>
      <c r="B15" s="90" t="str">
        <f>BPU!B15</f>
        <v>Enveloppe C5 fenêtre
Blanc, fond gris
Patte autoadhésive avec bande de protection</v>
      </c>
      <c r="C15" s="92">
        <f>BPU!C15</f>
        <v>0</v>
      </c>
      <c r="D15" s="93">
        <f>BPU!D15</f>
        <v>0</v>
      </c>
      <c r="E15" s="94">
        <f>BPU!E15</f>
        <v>0</v>
      </c>
      <c r="F15" s="95">
        <f>BPU!F15</f>
        <v>0</v>
      </c>
      <c r="G15" s="96">
        <f>BPU!I15</f>
        <v>0</v>
      </c>
      <c r="H15" s="97">
        <v>50000</v>
      </c>
      <c r="I15" s="98">
        <f t="shared" si="0"/>
        <v>0</v>
      </c>
    </row>
    <row r="16" spans="1:16" ht="69.95" customHeight="1" x14ac:dyDescent="0.2">
      <c r="A16" s="91" t="str">
        <f>BPU!A16</f>
        <v>A85G</v>
      </c>
      <c r="B16" s="90" t="str">
        <f>BPU!B16</f>
        <v>Enveloppe C5 fenêtre 
Blanc, fond gris
Patte gommée</v>
      </c>
      <c r="C16" s="92">
        <f>BPU!C16</f>
        <v>0</v>
      </c>
      <c r="D16" s="93">
        <f>BPU!D16</f>
        <v>0</v>
      </c>
      <c r="E16" s="94">
        <f>BPU!E16</f>
        <v>0</v>
      </c>
      <c r="F16" s="95">
        <f>BPU!F16</f>
        <v>0</v>
      </c>
      <c r="G16" s="96">
        <f>BPU!I16</f>
        <v>0</v>
      </c>
      <c r="H16" s="97">
        <v>30000</v>
      </c>
      <c r="I16" s="98">
        <f t="shared" si="0"/>
        <v>0</v>
      </c>
    </row>
    <row r="17" spans="1:10" ht="69.95" customHeight="1" x14ac:dyDescent="0.2">
      <c r="A17" s="91">
        <f>BPU!A17</f>
        <v>94</v>
      </c>
      <c r="B17" s="90" t="str">
        <f>BPU!B17</f>
        <v>Pochette C4 fenêtre
Blanc
Vue patte en haut
Ouverture petit côté 
Patte autoadhésive avec bande de protection en-tête</v>
      </c>
      <c r="C17" s="92">
        <f>BPU!C17</f>
        <v>0</v>
      </c>
      <c r="D17" s="93">
        <f>BPU!D17</f>
        <v>0</v>
      </c>
      <c r="E17" s="94">
        <f>BPU!E17</f>
        <v>0</v>
      </c>
      <c r="F17" s="95">
        <f>BPU!F17</f>
        <v>0</v>
      </c>
      <c r="G17" s="96">
        <f>BPU!I17</f>
        <v>0</v>
      </c>
      <c r="H17" s="97">
        <v>100000</v>
      </c>
      <c r="I17" s="98">
        <f t="shared" si="0"/>
        <v>0</v>
      </c>
    </row>
    <row r="18" spans="1:10" ht="69.95" customHeight="1" x14ac:dyDescent="0.2">
      <c r="A18" s="91">
        <f>BPU!A18</f>
        <v>114</v>
      </c>
      <c r="B18" s="90" t="str">
        <f>BPU!B18</f>
        <v>Pochette 260x330 sans fenêtre
Kraft
Ouverture petit côté
Patte autoadhésive avec bande de protection à droite</v>
      </c>
      <c r="C18" s="92">
        <f>BPU!C18</f>
        <v>0</v>
      </c>
      <c r="D18" s="93">
        <f>BPU!D18</f>
        <v>0</v>
      </c>
      <c r="E18" s="94">
        <f>BPU!E18</f>
        <v>0</v>
      </c>
      <c r="F18" s="95">
        <f>BPU!F18</f>
        <v>0</v>
      </c>
      <c r="G18" s="96">
        <f>BPU!I18</f>
        <v>0</v>
      </c>
      <c r="H18" s="97">
        <v>10000</v>
      </c>
      <c r="I18" s="98">
        <f t="shared" si="0"/>
        <v>0</v>
      </c>
    </row>
    <row r="19" spans="1:10" ht="69.95" customHeight="1" x14ac:dyDescent="0.2">
      <c r="A19" s="91" t="str">
        <f>BPU!A19</f>
        <v>A125G</v>
      </c>
      <c r="B19" s="90" t="str">
        <f>BPU!B19</f>
        <v>Enveloppe C5/C6 fenêtre
Blanc, fond gris 
Patte trapèze gommée</v>
      </c>
      <c r="C19" s="92">
        <f>BPU!C19</f>
        <v>0</v>
      </c>
      <c r="D19" s="93">
        <f>BPU!D19</f>
        <v>0</v>
      </c>
      <c r="E19" s="94">
        <f>BPU!E19</f>
        <v>0</v>
      </c>
      <c r="F19" s="95">
        <f>BPU!F19</f>
        <v>0</v>
      </c>
      <c r="G19" s="96">
        <f>BPU!I19</f>
        <v>0</v>
      </c>
      <c r="H19" s="97">
        <v>100000</v>
      </c>
      <c r="I19" s="98">
        <f t="shared" si="0"/>
        <v>0</v>
      </c>
    </row>
    <row r="20" spans="1:10" ht="69.95" customHeight="1" x14ac:dyDescent="0.2">
      <c r="A20" s="91">
        <f>BPU!A20</f>
        <v>151</v>
      </c>
      <c r="B20" s="90" t="str">
        <f>BPU!B20</f>
        <v>Pochette C4 sans fenêtre
Kraft
Patte autoadhésive à droite</v>
      </c>
      <c r="C20" s="92">
        <f>BPU!C20</f>
        <v>0</v>
      </c>
      <c r="D20" s="93">
        <f>BPU!D20</f>
        <v>0</v>
      </c>
      <c r="E20" s="94">
        <f>BPU!E20</f>
        <v>0</v>
      </c>
      <c r="F20" s="95">
        <f>BPU!F20</f>
        <v>0</v>
      </c>
      <c r="G20" s="96">
        <f>BPU!I20</f>
        <v>0</v>
      </c>
      <c r="H20" s="97">
        <v>50000</v>
      </c>
      <c r="I20" s="98">
        <f t="shared" si="0"/>
        <v>0</v>
      </c>
    </row>
    <row r="21" spans="1:10" ht="69.95" customHeight="1" x14ac:dyDescent="0.2">
      <c r="A21" s="91" t="str">
        <f>BPU!A21</f>
        <v>A178G</v>
      </c>
      <c r="B21" s="90" t="str">
        <f>BPU!B21</f>
        <v>Enveloppe C4 sans fenêtre 
Blanc 
Patte trapèze</v>
      </c>
      <c r="C21" s="92">
        <f>BPU!C21</f>
        <v>0</v>
      </c>
      <c r="D21" s="93">
        <f>BPU!D21</f>
        <v>0</v>
      </c>
      <c r="E21" s="94">
        <f>BPU!E21</f>
        <v>0</v>
      </c>
      <c r="F21" s="95">
        <f>BPU!F21</f>
        <v>0</v>
      </c>
      <c r="G21" s="96">
        <f>BPU!I21</f>
        <v>0</v>
      </c>
      <c r="H21" s="97">
        <v>200000</v>
      </c>
      <c r="I21" s="98">
        <f t="shared" si="0"/>
        <v>0</v>
      </c>
    </row>
    <row r="22" spans="1:10" ht="69.95" customHeight="1" x14ac:dyDescent="0.2">
      <c r="A22" s="52">
        <f>BPU!A22</f>
        <v>245</v>
      </c>
      <c r="B22" s="44" t="str">
        <f>BPU!B22</f>
        <v>Pochette E4 sans fenêtre
Kraft armé brun
Soufflet</v>
      </c>
      <c r="C22" s="23">
        <f>BPU!C22</f>
        <v>0</v>
      </c>
      <c r="D22" s="7">
        <f>BPU!D22</f>
        <v>0</v>
      </c>
      <c r="E22" s="56">
        <f>BPU!E22</f>
        <v>0</v>
      </c>
      <c r="F22" s="57">
        <f>BPU!F22</f>
        <v>0</v>
      </c>
      <c r="G22" s="65">
        <f>BPU!I22</f>
        <v>0</v>
      </c>
      <c r="H22" s="34">
        <v>30000</v>
      </c>
      <c r="I22" s="36">
        <f t="shared" ref="I22:I26" si="1">G22*H22/1000</f>
        <v>0</v>
      </c>
    </row>
    <row r="23" spans="1:10" ht="69.95" customHeight="1" x14ac:dyDescent="0.2">
      <c r="A23" s="52">
        <f>BPU!A23</f>
        <v>336</v>
      </c>
      <c r="B23" s="44" t="str">
        <f>BPU!B23</f>
        <v xml:space="preserve">Enveloppe EA5/6 sans fenêtre
Blanc, fond gris
Patte autoadhésive avec bande de protection </v>
      </c>
      <c r="C23" s="23">
        <f>BPU!C23</f>
        <v>0</v>
      </c>
      <c r="D23" s="7">
        <f>BPU!D23</f>
        <v>0</v>
      </c>
      <c r="E23" s="56">
        <f>BPU!E23</f>
        <v>0</v>
      </c>
      <c r="F23" s="57">
        <f>BPU!F23</f>
        <v>0</v>
      </c>
      <c r="G23" s="65">
        <f>BPU!I23</f>
        <v>0</v>
      </c>
      <c r="H23" s="34">
        <v>50000</v>
      </c>
      <c r="I23" s="36">
        <f t="shared" si="1"/>
        <v>0</v>
      </c>
      <c r="J23" s="72"/>
    </row>
    <row r="24" spans="1:10" ht="69.95" customHeight="1" x14ac:dyDescent="0.2">
      <c r="A24" s="52">
        <f>BPU!A24</f>
        <v>358</v>
      </c>
      <c r="B24" s="44" t="str">
        <f>BPU!B24</f>
        <v>Pochette C4 sans fenêtre
Blanc, fond gris
Ouverture petit côté
Patte autoadhésive avec bande de protection à droite</v>
      </c>
      <c r="C24" s="6">
        <f>BPU!C24</f>
        <v>0</v>
      </c>
      <c r="D24" s="8">
        <f>BPU!D24</f>
        <v>0</v>
      </c>
      <c r="E24" s="58">
        <f>BPU!E24</f>
        <v>0</v>
      </c>
      <c r="F24" s="59">
        <f>BPU!F24</f>
        <v>0</v>
      </c>
      <c r="G24" s="65">
        <f>BPU!I24</f>
        <v>0</v>
      </c>
      <c r="H24" s="34">
        <v>10000</v>
      </c>
      <c r="I24" s="36">
        <f t="shared" si="1"/>
        <v>0</v>
      </c>
    </row>
    <row r="25" spans="1:10" ht="69.95" customHeight="1" x14ac:dyDescent="0.2">
      <c r="A25" s="52">
        <f>BPU!A25</f>
        <v>382</v>
      </c>
      <c r="B25" s="44" t="str">
        <f>BPU!B25</f>
        <v>Enveloppe EA5/6 fenêtre
Blanc, fond gris
Patte autoadhésive avec bande de protection</v>
      </c>
      <c r="C25" s="6">
        <f>BPU!C25</f>
        <v>0</v>
      </c>
      <c r="D25" s="8">
        <f>BPU!D25</f>
        <v>0</v>
      </c>
      <c r="E25" s="58">
        <f>BPU!E25</f>
        <v>0</v>
      </c>
      <c r="F25" s="59">
        <f>BPU!F25</f>
        <v>0</v>
      </c>
      <c r="G25" s="65">
        <f>BPU!I25</f>
        <v>0</v>
      </c>
      <c r="H25" s="34">
        <v>20000</v>
      </c>
      <c r="I25" s="36">
        <f t="shared" si="1"/>
        <v>0</v>
      </c>
    </row>
    <row r="26" spans="1:10" ht="69.95" customHeight="1" thickBot="1" x14ac:dyDescent="0.25">
      <c r="A26" s="50">
        <f>BPU!A26</f>
        <v>402</v>
      </c>
      <c r="B26" s="45" t="str">
        <f>BPU!B26</f>
        <v>Pochette 176X250 sans fenêtre
Blanc, fond gris
Ouverture petit côté
Patte autoadhésive avec bande de protection</v>
      </c>
      <c r="C26" s="26">
        <f>BPU!C26</f>
        <v>0</v>
      </c>
      <c r="D26" s="9">
        <f>BPU!D26</f>
        <v>0</v>
      </c>
      <c r="E26" s="60">
        <f>BPU!E26</f>
        <v>0</v>
      </c>
      <c r="F26" s="61">
        <f>BPU!F26</f>
        <v>0</v>
      </c>
      <c r="G26" s="66">
        <f>BPU!I26</f>
        <v>0</v>
      </c>
      <c r="H26" s="67">
        <v>60000</v>
      </c>
      <c r="I26" s="37">
        <f t="shared" si="1"/>
        <v>0</v>
      </c>
    </row>
    <row r="27" spans="1:10" ht="34.5" customHeight="1" thickBot="1" x14ac:dyDescent="0.25">
      <c r="A27"/>
      <c r="B27"/>
      <c r="C27"/>
      <c r="D27" s="73"/>
      <c r="E27" s="73"/>
      <c r="F27" s="74"/>
      <c r="G27" s="165" t="s">
        <v>19</v>
      </c>
      <c r="H27" s="166"/>
      <c r="I27" s="76">
        <f>SUM(I13:I26)</f>
        <v>0</v>
      </c>
      <c r="J27" s="75"/>
    </row>
    <row r="28" spans="1:10" ht="34.5" customHeight="1" thickBot="1" x14ac:dyDescent="0.25">
      <c r="A28"/>
      <c r="B28"/>
      <c r="C28"/>
      <c r="D28" s="73"/>
      <c r="E28" s="73"/>
      <c r="F28" s="74"/>
      <c r="G28" s="167" t="s">
        <v>20</v>
      </c>
      <c r="H28" s="168"/>
      <c r="I28" s="76">
        <f>I27*1.2</f>
        <v>0</v>
      </c>
      <c r="J28" s="75"/>
    </row>
    <row r="29" spans="1:10" x14ac:dyDescent="0.2">
      <c r="D29" s="27"/>
      <c r="E29" s="28"/>
      <c r="F29" s="28"/>
      <c r="G29" s="28"/>
    </row>
  </sheetData>
  <sheetProtection algorithmName="SHA-512" hashValue="YNDwqZvkdS4NYDbSHYOfUGvERqanKqJgkJ45t+wxGvjmHoP5Igi7rdLWJ9qbXQ7MzwAfsfsUVybpliO++IhqGg==" saltValue="uxfWAJKaJQ+KoE9Gvir78Q==" spinCount="100000" sheet="1" selectLockedCells="1"/>
  <mergeCells count="22">
    <mergeCell ref="A1:I1"/>
    <mergeCell ref="C2:I2"/>
    <mergeCell ref="G27:H27"/>
    <mergeCell ref="G28:H28"/>
    <mergeCell ref="G10:I10"/>
    <mergeCell ref="D7:I7"/>
    <mergeCell ref="D6:I6"/>
    <mergeCell ref="C9:I9"/>
    <mergeCell ref="C11:D11"/>
    <mergeCell ref="E11:E12"/>
    <mergeCell ref="I11:I12"/>
    <mergeCell ref="F11:F12"/>
    <mergeCell ref="G11:G12"/>
    <mergeCell ref="A11:A12"/>
    <mergeCell ref="B11:B12"/>
    <mergeCell ref="H11:H12"/>
    <mergeCell ref="B4:C4"/>
    <mergeCell ref="B5:C5"/>
    <mergeCell ref="B6:C6"/>
    <mergeCell ref="B7:C7"/>
    <mergeCell ref="D5:I5"/>
    <mergeCell ref="D4:I4"/>
  </mergeCells>
  <pageMargins left="0.7" right="0.7" top="0.75" bottom="0.75" header="0.3" footer="0.3"/>
  <pageSetup paperSize="9" orientation="portrait" r:id="rId1"/>
  <headerFooter>
    <oddFooter>&amp;L&amp;1#&amp;"Calibri"&amp;10 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Girard, Brigitte</dc:creator>
  <cp:lastModifiedBy>Theveneau, Dominique</cp:lastModifiedBy>
  <cp:lastPrinted>2015-03-24T10:59:57Z</cp:lastPrinted>
  <dcterms:created xsi:type="dcterms:W3CDTF">2014-12-03T16:03:45Z</dcterms:created>
  <dcterms:modified xsi:type="dcterms:W3CDTF">2025-04-09T14:02:13Z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6b0da4-3db3-477f-aae7-ffa237cfc891_Enabled">
    <vt:lpwstr>True</vt:lpwstr>
  </property>
  <property fmtid="{D5CDD505-2E9C-101B-9397-08002B2CF9AE}" pid="3" name="MSIP_Label_526b0da4-3db3-477f-aae7-ffa237cfc891_SiteId">
    <vt:lpwstr>6eab6365-8194-49c6-a4d0-e2d1a0fbeb74</vt:lpwstr>
  </property>
  <property fmtid="{D5CDD505-2E9C-101B-9397-08002B2CF9AE}" pid="4" name="MSIP_Label_526b0da4-3db3-477f-aae7-ffa237cfc891_Owner">
    <vt:lpwstr>Isabelle.Tcherkezian@caissedesdepots.fr</vt:lpwstr>
  </property>
  <property fmtid="{D5CDD505-2E9C-101B-9397-08002B2CF9AE}" pid="5" name="MSIP_Label_526b0da4-3db3-477f-aae7-ffa237cfc891_SetDate">
    <vt:lpwstr>2019-03-29T09:20:12.5747394Z</vt:lpwstr>
  </property>
  <property fmtid="{D5CDD505-2E9C-101B-9397-08002B2CF9AE}" pid="6" name="MSIP_Label_526b0da4-3db3-477f-aae7-ffa237cfc891_Name">
    <vt:lpwstr>CDC-Interne</vt:lpwstr>
  </property>
  <property fmtid="{D5CDD505-2E9C-101B-9397-08002B2CF9AE}" pid="7" name="MSIP_Label_526b0da4-3db3-477f-aae7-ffa237cfc891_Application">
    <vt:lpwstr>Microsoft Azure Information Protection</vt:lpwstr>
  </property>
  <property fmtid="{D5CDD505-2E9C-101B-9397-08002B2CF9AE}" pid="8" name="MSIP_Label_526b0da4-3db3-477f-aae7-ffa237cfc891_Extended_MSFT_Method">
    <vt:lpwstr>Automatic</vt:lpwstr>
  </property>
  <property fmtid="{D5CDD505-2E9C-101B-9397-08002B2CF9AE}" pid="9" name="MSIP_Label_1387ec98-8aff-418c-9455-dc857e1ea7dc_Enabled">
    <vt:lpwstr>True</vt:lpwstr>
  </property>
  <property fmtid="{D5CDD505-2E9C-101B-9397-08002B2CF9AE}" pid="10" name="MSIP_Label_1387ec98-8aff-418c-9455-dc857e1ea7dc_SiteId">
    <vt:lpwstr>6eab6365-8194-49c6-a4d0-e2d1a0fbeb74</vt:lpwstr>
  </property>
  <property fmtid="{D5CDD505-2E9C-101B-9397-08002B2CF9AE}" pid="11" name="MSIP_Label_1387ec98-8aff-418c-9455-dc857e1ea7dc_Owner">
    <vt:lpwstr>Isabelle.Tcherkezian@caissedesdepots.fr</vt:lpwstr>
  </property>
  <property fmtid="{D5CDD505-2E9C-101B-9397-08002B2CF9AE}" pid="12" name="MSIP_Label_1387ec98-8aff-418c-9455-dc857e1ea7dc_SetDate">
    <vt:lpwstr>2019-03-29T09:20:12.5747394Z</vt:lpwstr>
  </property>
  <property fmtid="{D5CDD505-2E9C-101B-9397-08002B2CF9AE}" pid="13" name="MSIP_Label_1387ec98-8aff-418c-9455-dc857e1ea7dc_Name">
    <vt:lpwstr>Avec marquage</vt:lpwstr>
  </property>
  <property fmtid="{D5CDD505-2E9C-101B-9397-08002B2CF9AE}" pid="14" name="MSIP_Label_1387ec98-8aff-418c-9455-dc857e1ea7dc_Application">
    <vt:lpwstr>Microsoft Azure Information Protection</vt:lpwstr>
  </property>
  <property fmtid="{D5CDD505-2E9C-101B-9397-08002B2CF9AE}" pid="15" name="MSIP_Label_1387ec98-8aff-418c-9455-dc857e1ea7dc_Parent">
    <vt:lpwstr>526b0da4-3db3-477f-aae7-ffa237cfc891</vt:lpwstr>
  </property>
  <property fmtid="{D5CDD505-2E9C-101B-9397-08002B2CF9AE}" pid="16" name="MSIP_Label_1387ec98-8aff-418c-9455-dc857e1ea7dc_Extended_MSFT_Method">
    <vt:lpwstr>Automatic</vt:lpwstr>
  </property>
  <property fmtid="{D5CDD505-2E9C-101B-9397-08002B2CF9AE}" pid="17" name="Sensitivity">
    <vt:lpwstr>CDC-Interne Avec marquage</vt:lpwstr>
  </property>
</Properties>
</file>