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thena\Dematerialisation_cdl\Service_commande_publique\9_LACS\MARCHES\2025\2025M17_ACBC_Abatt_Lacs_divers\1_PROCEDURE\2_DCE_Travail\"/>
    </mc:Choice>
  </mc:AlternateContent>
  <bookViews>
    <workbookView xWindow="0" yWindow="0" windowWidth="19200" windowHeight="6780"/>
  </bookViews>
  <sheets>
    <sheet name="BPU lot 1" sheetId="1" r:id="rId1"/>
    <sheet name="BP Lot 1 fictif" sheetId="2" r:id="rId2"/>
    <sheet name="BPU lot 2" sheetId="3" r:id="rId3"/>
    <sheet name="BP Lot 2 fictif" sheetId="5" r:id="rId4"/>
    <sheet name="BPU Lot 3" sheetId="4" r:id="rId5"/>
    <sheet name="BP Lot 3 fictif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6" l="1"/>
  <c r="D34" i="6"/>
  <c r="D33" i="6"/>
  <c r="D32" i="6"/>
  <c r="D30" i="6"/>
  <c r="D29" i="6"/>
  <c r="D28" i="6"/>
  <c r="D27" i="6"/>
  <c r="D25" i="6"/>
  <c r="F25" i="6" s="1"/>
  <c r="D24" i="6"/>
  <c r="D23" i="6"/>
  <c r="D22" i="6"/>
  <c r="D21" i="6"/>
  <c r="D19" i="6"/>
  <c r="D18" i="6"/>
  <c r="D17" i="6"/>
  <c r="D16" i="6"/>
  <c r="D14" i="6"/>
  <c r="D13" i="6"/>
  <c r="D12" i="6"/>
  <c r="D11" i="6"/>
  <c r="D10" i="6"/>
  <c r="D8" i="6"/>
  <c r="D7" i="6"/>
  <c r="D6" i="6"/>
  <c r="D36" i="5"/>
  <c r="D34" i="5"/>
  <c r="D33" i="5"/>
  <c r="F33" i="5" s="1"/>
  <c r="D32" i="5"/>
  <c r="D30" i="5"/>
  <c r="D29" i="5"/>
  <c r="D28" i="5"/>
  <c r="F28" i="5" s="1"/>
  <c r="D27" i="5"/>
  <c r="D25" i="5"/>
  <c r="D24" i="5"/>
  <c r="D23" i="5"/>
  <c r="D22" i="5"/>
  <c r="D21" i="5"/>
  <c r="D19" i="5"/>
  <c r="D18" i="5"/>
  <c r="D17" i="5"/>
  <c r="D16" i="5"/>
  <c r="D14" i="5"/>
  <c r="D13" i="5"/>
  <c r="D12" i="5"/>
  <c r="D11" i="5"/>
  <c r="D10" i="5"/>
  <c r="D7" i="5"/>
  <c r="F7" i="5" s="1"/>
  <c r="D8" i="5"/>
  <c r="F8" i="5" s="1"/>
  <c r="D6" i="5"/>
  <c r="F6" i="5" s="1"/>
  <c r="F34" i="6"/>
  <c r="F33" i="6"/>
  <c r="F32" i="6"/>
  <c r="F30" i="6"/>
  <c r="F29" i="6"/>
  <c r="F28" i="6"/>
  <c r="F27" i="6"/>
  <c r="F24" i="6"/>
  <c r="F23" i="6"/>
  <c r="F22" i="6"/>
  <c r="F21" i="6"/>
  <c r="F19" i="6"/>
  <c r="F18" i="6"/>
  <c r="F17" i="6"/>
  <c r="F16" i="6"/>
  <c r="F14" i="6"/>
  <c r="F13" i="6"/>
  <c r="F12" i="6"/>
  <c r="F11" i="6"/>
  <c r="F10" i="6"/>
  <c r="F8" i="6"/>
  <c r="F7" i="6"/>
  <c r="F6" i="6"/>
  <c r="F34" i="5"/>
  <c r="F32" i="5"/>
  <c r="F30" i="5"/>
  <c r="F29" i="5"/>
  <c r="F27" i="5"/>
  <c r="F25" i="5"/>
  <c r="F24" i="5"/>
  <c r="F23" i="5"/>
  <c r="F22" i="5"/>
  <c r="F21" i="5"/>
  <c r="F19" i="5"/>
  <c r="F18" i="5"/>
  <c r="F17" i="5"/>
  <c r="F16" i="5"/>
  <c r="F14" i="5"/>
  <c r="F13" i="5"/>
  <c r="F12" i="5"/>
  <c r="F11" i="5"/>
  <c r="F10" i="5"/>
  <c r="F37" i="6" l="1"/>
  <c r="F37" i="5"/>
  <c r="F33" i="2"/>
  <c r="F21" i="2"/>
  <c r="F18" i="2"/>
  <c r="F16" i="2"/>
  <c r="F11" i="2"/>
  <c r="F12" i="2"/>
  <c r="F13" i="2"/>
  <c r="F10" i="2"/>
  <c r="D36" i="2"/>
  <c r="D33" i="2"/>
  <c r="D34" i="2"/>
  <c r="F34" i="2" s="1"/>
  <c r="D32" i="2"/>
  <c r="F32" i="2" s="1"/>
  <c r="D28" i="2"/>
  <c r="F28" i="2" s="1"/>
  <c r="D29" i="2"/>
  <c r="F29" i="2" s="1"/>
  <c r="D30" i="2"/>
  <c r="F30" i="2" s="1"/>
  <c r="D27" i="2"/>
  <c r="F27" i="2" s="1"/>
  <c r="D22" i="2"/>
  <c r="F22" i="2" s="1"/>
  <c r="D23" i="2"/>
  <c r="F23" i="2" s="1"/>
  <c r="D24" i="2"/>
  <c r="F24" i="2" s="1"/>
  <c r="D25" i="2"/>
  <c r="F25" i="2" s="1"/>
  <c r="D21" i="2"/>
  <c r="D17" i="2"/>
  <c r="F17" i="2" s="1"/>
  <c r="D18" i="2"/>
  <c r="D19" i="2"/>
  <c r="F19" i="2" s="1"/>
  <c r="D16" i="2"/>
  <c r="D11" i="2"/>
  <c r="D12" i="2"/>
  <c r="D13" i="2"/>
  <c r="D14" i="2"/>
  <c r="F14" i="2" s="1"/>
  <c r="D10" i="2"/>
  <c r="D7" i="2"/>
  <c r="F7" i="2" s="1"/>
  <c r="D8" i="2"/>
  <c r="F8" i="2" s="1"/>
  <c r="D6" i="2"/>
  <c r="F6" i="2" s="1"/>
  <c r="F38" i="6" l="1"/>
  <c r="F39" i="6" s="1"/>
  <c r="F38" i="5"/>
  <c r="F39" i="5" s="1"/>
  <c r="F37" i="2"/>
  <c r="F38" i="2" s="1"/>
  <c r="F39" i="2" l="1"/>
</calcChain>
</file>

<file path=xl/sharedStrings.xml><?xml version="1.0" encoding="utf-8"?>
<sst xmlns="http://schemas.openxmlformats.org/spreadsheetml/2006/main" count="585" uniqueCount="76">
  <si>
    <t>N° PRIX</t>
  </si>
  <si>
    <t>DESIGNATION</t>
  </si>
  <si>
    <t>Unité</t>
  </si>
  <si>
    <t>PRIX UNITAIRE HT</t>
  </si>
  <si>
    <t>9.1</t>
  </si>
  <si>
    <t>PREPARATION DES INTERVENTIONS - Débroussaillage et Consignation</t>
  </si>
  <si>
    <t>9.1.1</t>
  </si>
  <si>
    <t>Consignation de réseau électrique</t>
  </si>
  <si>
    <t>9.1.2</t>
  </si>
  <si>
    <t>Débroussaillage en vue de la préparation de l'intervention</t>
  </si>
  <si>
    <t>m2</t>
  </si>
  <si>
    <t>9.2</t>
  </si>
  <si>
    <r>
      <t xml:space="preserve">ELAGAGE - Intervention d'élagage d'arbres de haut-jet </t>
    </r>
    <r>
      <rPr>
        <b/>
        <u/>
        <sz val="10"/>
        <rFont val="Arial"/>
        <family val="2"/>
      </rPr>
      <t>AVEC</t>
    </r>
    <r>
      <rPr>
        <b/>
        <sz val="10"/>
        <rFont val="Arial"/>
        <family val="2"/>
      </rPr>
      <t xml:space="preserve"> gestion des produits de coupe</t>
    </r>
  </si>
  <si>
    <t>9.2.1</t>
  </si>
  <si>
    <t xml:space="preserve">Elagage par intervention manuelle </t>
  </si>
  <si>
    <t>ARBRE</t>
  </si>
  <si>
    <t>9.2.2</t>
  </si>
  <si>
    <t>Elagage par intervention mécanique</t>
  </si>
  <si>
    <t>9.2.3</t>
  </si>
  <si>
    <t>Elagage par intervention d'un élagueur grimpeur</t>
  </si>
  <si>
    <t>9.2.4</t>
  </si>
  <si>
    <t>Elagage par utilisation d'une nacelle</t>
  </si>
  <si>
    <r>
      <t xml:space="preserve">ELAGAGE - Intervention d'élagage d'arbres de haut-jet </t>
    </r>
    <r>
      <rPr>
        <b/>
        <u/>
        <sz val="10"/>
        <rFont val="Arial"/>
        <family val="2"/>
      </rPr>
      <t>sans</t>
    </r>
    <r>
      <rPr>
        <b/>
        <sz val="10"/>
        <rFont val="Arial"/>
        <family val="2"/>
      </rPr>
      <t xml:space="preserve"> gestion des produits de coupe</t>
    </r>
  </si>
  <si>
    <t>9.2.5</t>
  </si>
  <si>
    <t>9.2.6</t>
  </si>
  <si>
    <t>9.2.7</t>
  </si>
  <si>
    <t>9.2.8</t>
  </si>
  <si>
    <t>9.3</t>
  </si>
  <si>
    <r>
      <t>ABATTAGE - Intervention d'abattage d'arbres de haut-jet</t>
    </r>
    <r>
      <rPr>
        <b/>
        <u/>
        <sz val="10"/>
        <rFont val="Arial"/>
        <family val="2"/>
      </rPr>
      <t xml:space="preserve"> avec</t>
    </r>
    <r>
      <rPr>
        <b/>
        <sz val="10"/>
        <rFont val="Arial"/>
        <family val="2"/>
      </rPr>
      <t xml:space="preserve"> gestion des produits de coupe</t>
    </r>
  </si>
  <si>
    <t>9.3.1</t>
  </si>
  <si>
    <t>Intervention manuelle</t>
  </si>
  <si>
    <t>9.3.2</t>
  </si>
  <si>
    <t>Intervention mécanique</t>
  </si>
  <si>
    <t>9.3.3</t>
  </si>
  <si>
    <t xml:space="preserve">Intervention d'un élagueur grimpeur </t>
  </si>
  <si>
    <t>9.3.4</t>
  </si>
  <si>
    <t>Utilisation d'une nacelle pour des arbres de plus de 10 m</t>
  </si>
  <si>
    <r>
      <t xml:space="preserve">ABATTAGE - Intervention d'abattage d'arbres de haut-jet </t>
    </r>
    <r>
      <rPr>
        <b/>
        <u/>
        <sz val="10"/>
        <rFont val="Arial"/>
        <family val="2"/>
      </rPr>
      <t>sans</t>
    </r>
    <r>
      <rPr>
        <b/>
        <sz val="10"/>
        <rFont val="Arial"/>
        <family val="2"/>
      </rPr>
      <t xml:space="preserve"> gestion des produits de coupe</t>
    </r>
  </si>
  <si>
    <t>9.3.5</t>
  </si>
  <si>
    <t>9.3.6</t>
  </si>
  <si>
    <t>9.3.7</t>
  </si>
  <si>
    <t>9.3.8</t>
  </si>
  <si>
    <t>9.4</t>
  </si>
  <si>
    <t>INTERVENTION D'URGENCE</t>
  </si>
  <si>
    <t>9.4.1</t>
  </si>
  <si>
    <t>Majoration d'une intervention en moins de 48 h</t>
  </si>
  <si>
    <t>%</t>
  </si>
  <si>
    <t>Prix unitaire HT</t>
  </si>
  <si>
    <t>Quantités estimées pendant 4 ans</t>
  </si>
  <si>
    <t>Montant HT</t>
  </si>
  <si>
    <t>Montant Total HT</t>
  </si>
  <si>
    <t>TVA 20%</t>
  </si>
  <si>
    <t>Montant Total TTC</t>
  </si>
  <si>
    <t>9.1.3</t>
  </si>
  <si>
    <t>Installation de chantier</t>
  </si>
  <si>
    <r>
      <t xml:space="preserve">ELAGAGE - Intervention d'élagage d'arbres </t>
    </r>
    <r>
      <rPr>
        <b/>
        <u/>
        <sz val="10"/>
        <rFont val="Arial"/>
        <family val="2"/>
      </rPr>
      <t>AVEC</t>
    </r>
    <r>
      <rPr>
        <b/>
        <sz val="10"/>
        <rFont val="Arial"/>
        <family val="2"/>
      </rPr>
      <t xml:space="preserve"> gestion des produits de coupe</t>
    </r>
  </si>
  <si>
    <r>
      <t xml:space="preserve">ELAGAGE - Intervention d'élagage d'arbres </t>
    </r>
    <r>
      <rPr>
        <b/>
        <u/>
        <sz val="10"/>
        <rFont val="Arial"/>
        <family val="2"/>
      </rPr>
      <t>SANS</t>
    </r>
    <r>
      <rPr>
        <b/>
        <sz val="10"/>
        <rFont val="Arial"/>
        <family val="2"/>
      </rPr>
      <t xml:space="preserve"> gestion des produits de coupe</t>
    </r>
  </si>
  <si>
    <r>
      <t xml:space="preserve">ABATTAGE - Intervention d'abattage d'arbres </t>
    </r>
    <r>
      <rPr>
        <b/>
        <u/>
        <sz val="10"/>
        <rFont val="Arial"/>
        <family val="2"/>
      </rPr>
      <t>AVEC</t>
    </r>
    <r>
      <rPr>
        <b/>
        <sz val="10"/>
        <rFont val="Arial"/>
        <family val="2"/>
      </rPr>
      <t xml:space="preserve"> gestion des produits de coupe</t>
    </r>
  </si>
  <si>
    <r>
      <t xml:space="preserve">ABATTAGE - Intervention d'abattage d'arbres </t>
    </r>
    <r>
      <rPr>
        <b/>
        <u/>
        <sz val="10"/>
        <rFont val="Arial"/>
        <family val="2"/>
      </rPr>
      <t>SANS</t>
    </r>
    <r>
      <rPr>
        <b/>
        <sz val="10"/>
        <rFont val="Arial"/>
        <family val="2"/>
      </rPr>
      <t xml:space="preserve"> gestion des produits de coupe</t>
    </r>
  </si>
  <si>
    <t>Valeur de reprise par stère de bois en 1m</t>
  </si>
  <si>
    <t>INTERVENTION SUR EMBACLE</t>
  </si>
  <si>
    <t>Intervention sur embâcle non constitué</t>
  </si>
  <si>
    <t>STERE</t>
  </si>
  <si>
    <t>UNITE</t>
  </si>
  <si>
    <t>9.4.2</t>
  </si>
  <si>
    <t>9.4.3</t>
  </si>
  <si>
    <t>Intervention sur embâcle constitué &lt; 20m3</t>
  </si>
  <si>
    <t>Plus-value par tranche de 20m3 supplémentaire</t>
  </si>
  <si>
    <t>9.5</t>
  </si>
  <si>
    <t>MARCHE INTERVENTION SUR ARBRE A DES FINS SECURITAIRES - 2025</t>
  </si>
  <si>
    <t>BPU Lot 2 : ANNECY</t>
  </si>
  <si>
    <t>DQE fictif Lot 2 : ANNECY</t>
  </si>
  <si>
    <t>BPU Lot 1 : BOURGET</t>
  </si>
  <si>
    <t>DQE fictif Lot 1 : BOURGET</t>
  </si>
  <si>
    <t>BPU Lot 3 : LEMAN</t>
  </si>
  <si>
    <t>DQE fictif Lot 3 : LEMAN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</si>
</sst>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11"/>
      <color rgb="FFC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3" fontId="3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/>
    <xf numFmtId="0" fontId="2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7" fillId="0" borderId="1" xfId="0" applyFont="1" applyBorder="1" applyAlignment="1">
      <alignment horizontal="center"/>
    </xf>
    <xf numFmtId="164" fontId="0" fillId="0" borderId="0" xfId="0" applyNumberFormat="1"/>
    <xf numFmtId="3" fontId="3" fillId="2" borderId="5" xfId="0" applyNumberFormat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164" fontId="5" fillId="0" borderId="9" xfId="0" applyNumberFormat="1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/>
    </xf>
    <xf numFmtId="164" fontId="0" fillId="0" borderId="7" xfId="0" applyNumberFormat="1" applyBorder="1"/>
    <xf numFmtId="164" fontId="0" fillId="0" borderId="9" xfId="0" applyNumberFormat="1" applyBorder="1"/>
    <xf numFmtId="164" fontId="0" fillId="0" borderId="10" xfId="0" applyNumberFormat="1" applyBorder="1"/>
    <xf numFmtId="0" fontId="5" fillId="0" borderId="4" xfId="0" applyFont="1" applyBorder="1"/>
    <xf numFmtId="0" fontId="3" fillId="4" borderId="1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1" fillId="0" borderId="16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0" fontId="1" fillId="0" borderId="18" xfId="0" applyFont="1" applyBorder="1" applyAlignment="1">
      <alignment horizontal="right"/>
    </xf>
    <xf numFmtId="0" fontId="1" fillId="0" borderId="15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12" xfId="0" applyFont="1" applyBorder="1" applyAlignment="1">
      <alignment horizontal="right"/>
    </xf>
    <xf numFmtId="0" fontId="1" fillId="0" borderId="13" xfId="0" applyFont="1" applyBorder="1" applyAlignment="1">
      <alignment horizontal="right"/>
    </xf>
    <xf numFmtId="0" fontId="1" fillId="0" borderId="14" xfId="0" applyFont="1" applyBorder="1" applyAlignment="1">
      <alignment horizontal="right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workbookViewId="0">
      <selection activeCell="B2" sqref="B2"/>
    </sheetView>
  </sheetViews>
  <sheetFormatPr baseColWidth="10" defaultRowHeight="15" x14ac:dyDescent="0.25"/>
  <cols>
    <col min="1" max="1" width="8" style="1" bestFit="1" customWidth="1"/>
    <col min="2" max="2" width="63.140625" customWidth="1"/>
    <col min="3" max="3" width="15.42578125" style="2" customWidth="1"/>
    <col min="4" max="4" width="25.7109375" customWidth="1"/>
    <col min="5" max="5" width="46.140625" customWidth="1"/>
    <col min="6" max="6" width="30.28515625" customWidth="1"/>
  </cols>
  <sheetData>
    <row r="1" spans="1:5" x14ac:dyDescent="0.25">
      <c r="B1" t="s">
        <v>69</v>
      </c>
    </row>
    <row r="2" spans="1:5" x14ac:dyDescent="0.25">
      <c r="B2" t="s">
        <v>72</v>
      </c>
    </row>
    <row r="3" spans="1:5" x14ac:dyDescent="0.25">
      <c r="A3" s="3" t="s">
        <v>0</v>
      </c>
      <c r="B3" s="4" t="s">
        <v>1</v>
      </c>
      <c r="C3" s="5" t="s">
        <v>2</v>
      </c>
      <c r="D3" s="4" t="s">
        <v>3</v>
      </c>
    </row>
    <row r="4" spans="1:5" x14ac:dyDescent="0.25">
      <c r="A4" s="6" t="s">
        <v>4</v>
      </c>
      <c r="B4" s="30" t="s">
        <v>5</v>
      </c>
      <c r="C4" s="30"/>
      <c r="D4" s="30"/>
    </row>
    <row r="5" spans="1:5" x14ac:dyDescent="0.25">
      <c r="A5" s="7" t="s">
        <v>6</v>
      </c>
      <c r="B5" s="8" t="s">
        <v>7</v>
      </c>
      <c r="C5" s="9" t="s">
        <v>63</v>
      </c>
      <c r="D5" s="8"/>
    </row>
    <row r="6" spans="1:5" x14ac:dyDescent="0.25">
      <c r="A6" s="7" t="s">
        <v>8</v>
      </c>
      <c r="B6" s="8" t="s">
        <v>9</v>
      </c>
      <c r="C6" s="9" t="s">
        <v>10</v>
      </c>
      <c r="D6" s="8"/>
    </row>
    <row r="7" spans="1:5" x14ac:dyDescent="0.25">
      <c r="A7" s="7" t="s">
        <v>53</v>
      </c>
      <c r="B7" s="8" t="s">
        <v>54</v>
      </c>
      <c r="C7" s="9" t="s">
        <v>63</v>
      </c>
      <c r="D7" s="8"/>
      <c r="E7" s="10"/>
    </row>
    <row r="8" spans="1:5" x14ac:dyDescent="0.25">
      <c r="A8" s="6" t="s">
        <v>11</v>
      </c>
      <c r="B8" s="30" t="s">
        <v>55</v>
      </c>
      <c r="C8" s="30"/>
      <c r="D8" s="30"/>
    </row>
    <row r="9" spans="1:5" x14ac:dyDescent="0.25">
      <c r="A9" s="11" t="s">
        <v>13</v>
      </c>
      <c r="B9" s="12" t="s">
        <v>14</v>
      </c>
      <c r="C9" s="9" t="s">
        <v>15</v>
      </c>
      <c r="D9" s="8"/>
    </row>
    <row r="10" spans="1:5" x14ac:dyDescent="0.25">
      <c r="A10" s="11" t="s">
        <v>16</v>
      </c>
      <c r="B10" s="12" t="s">
        <v>17</v>
      </c>
      <c r="C10" s="9" t="s">
        <v>15</v>
      </c>
      <c r="D10" s="8"/>
    </row>
    <row r="11" spans="1:5" x14ac:dyDescent="0.25">
      <c r="A11" s="11" t="s">
        <v>18</v>
      </c>
      <c r="B11" s="8" t="s">
        <v>19</v>
      </c>
      <c r="C11" s="9" t="s">
        <v>15</v>
      </c>
      <c r="D11" s="13"/>
    </row>
    <row r="12" spans="1:5" x14ac:dyDescent="0.25">
      <c r="A12" s="11" t="s">
        <v>20</v>
      </c>
      <c r="B12" s="8" t="s">
        <v>21</v>
      </c>
      <c r="C12" s="9" t="s">
        <v>15</v>
      </c>
      <c r="D12" s="13"/>
    </row>
    <row r="13" spans="1:5" x14ac:dyDescent="0.25">
      <c r="A13" s="11" t="s">
        <v>23</v>
      </c>
      <c r="B13" s="8" t="s">
        <v>59</v>
      </c>
      <c r="C13" s="9" t="s">
        <v>62</v>
      </c>
      <c r="D13" s="13"/>
    </row>
    <row r="14" spans="1:5" x14ac:dyDescent="0.25">
      <c r="A14" s="6" t="s">
        <v>11</v>
      </c>
      <c r="B14" s="30" t="s">
        <v>56</v>
      </c>
      <c r="C14" s="30"/>
      <c r="D14" s="30"/>
    </row>
    <row r="15" spans="1:5" x14ac:dyDescent="0.25">
      <c r="A15" s="11" t="s">
        <v>23</v>
      </c>
      <c r="B15" s="12" t="s">
        <v>14</v>
      </c>
      <c r="C15" s="9" t="s">
        <v>15</v>
      </c>
      <c r="D15" s="8"/>
    </row>
    <row r="16" spans="1:5" x14ac:dyDescent="0.25">
      <c r="A16" s="11" t="s">
        <v>24</v>
      </c>
      <c r="B16" s="12" t="s">
        <v>17</v>
      </c>
      <c r="C16" s="9" t="s">
        <v>15</v>
      </c>
      <c r="D16" s="8"/>
    </row>
    <row r="17" spans="1:4" x14ac:dyDescent="0.25">
      <c r="A17" s="11" t="s">
        <v>25</v>
      </c>
      <c r="B17" s="8" t="s">
        <v>19</v>
      </c>
      <c r="C17" s="9" t="s">
        <v>15</v>
      </c>
      <c r="D17" s="13"/>
    </row>
    <row r="18" spans="1:4" x14ac:dyDescent="0.25">
      <c r="A18" s="11" t="s">
        <v>26</v>
      </c>
      <c r="B18" s="8" t="s">
        <v>21</v>
      </c>
      <c r="C18" s="9" t="s">
        <v>15</v>
      </c>
      <c r="D18" s="13"/>
    </row>
    <row r="19" spans="1:4" x14ac:dyDescent="0.25">
      <c r="A19" s="6" t="s">
        <v>27</v>
      </c>
      <c r="B19" s="31" t="s">
        <v>57</v>
      </c>
      <c r="C19" s="32"/>
      <c r="D19" s="33"/>
    </row>
    <row r="20" spans="1:4" x14ac:dyDescent="0.25">
      <c r="A20" s="11" t="s">
        <v>29</v>
      </c>
      <c r="B20" s="12" t="s">
        <v>30</v>
      </c>
      <c r="C20" s="9" t="s">
        <v>15</v>
      </c>
      <c r="D20" s="8"/>
    </row>
    <row r="21" spans="1:4" x14ac:dyDescent="0.25">
      <c r="A21" s="11" t="s">
        <v>31</v>
      </c>
      <c r="B21" s="12" t="s">
        <v>32</v>
      </c>
      <c r="C21" s="9" t="s">
        <v>15</v>
      </c>
      <c r="D21" s="8"/>
    </row>
    <row r="22" spans="1:4" x14ac:dyDescent="0.25">
      <c r="A22" s="11" t="s">
        <v>33</v>
      </c>
      <c r="B22" s="8" t="s">
        <v>34</v>
      </c>
      <c r="C22" s="9" t="s">
        <v>15</v>
      </c>
      <c r="D22" s="13"/>
    </row>
    <row r="23" spans="1:4" x14ac:dyDescent="0.25">
      <c r="A23" s="11" t="s">
        <v>35</v>
      </c>
      <c r="B23" s="8" t="s">
        <v>36</v>
      </c>
      <c r="C23" s="9" t="s">
        <v>15</v>
      </c>
      <c r="D23" s="13"/>
    </row>
    <row r="24" spans="1:4" x14ac:dyDescent="0.25">
      <c r="A24" s="11" t="s">
        <v>38</v>
      </c>
      <c r="B24" s="8" t="s">
        <v>59</v>
      </c>
      <c r="C24" s="9" t="s">
        <v>62</v>
      </c>
      <c r="D24" s="13"/>
    </row>
    <row r="25" spans="1:4" x14ac:dyDescent="0.25">
      <c r="A25" s="6" t="s">
        <v>27</v>
      </c>
      <c r="B25" s="31" t="s">
        <v>58</v>
      </c>
      <c r="C25" s="32"/>
      <c r="D25" s="33"/>
    </row>
    <row r="26" spans="1:4" x14ac:dyDescent="0.25">
      <c r="A26" s="11" t="s">
        <v>38</v>
      </c>
      <c r="B26" s="12" t="s">
        <v>30</v>
      </c>
      <c r="C26" s="9" t="s">
        <v>15</v>
      </c>
      <c r="D26" s="8"/>
    </row>
    <row r="27" spans="1:4" x14ac:dyDescent="0.25">
      <c r="A27" s="11" t="s">
        <v>39</v>
      </c>
      <c r="B27" s="12" t="s">
        <v>32</v>
      </c>
      <c r="C27" s="9" t="s">
        <v>15</v>
      </c>
      <c r="D27" s="8"/>
    </row>
    <row r="28" spans="1:4" x14ac:dyDescent="0.25">
      <c r="A28" s="11" t="s">
        <v>40</v>
      </c>
      <c r="B28" s="8" t="s">
        <v>34</v>
      </c>
      <c r="C28" s="9" t="s">
        <v>15</v>
      </c>
      <c r="D28" s="13"/>
    </row>
    <row r="29" spans="1:4" x14ac:dyDescent="0.25">
      <c r="A29" s="11" t="s">
        <v>41</v>
      </c>
      <c r="B29" s="8" t="s">
        <v>36</v>
      </c>
      <c r="C29" s="9" t="s">
        <v>15</v>
      </c>
      <c r="D29" s="29"/>
    </row>
    <row r="30" spans="1:4" x14ac:dyDescent="0.25">
      <c r="A30" s="6" t="s">
        <v>42</v>
      </c>
      <c r="B30" s="31" t="s">
        <v>60</v>
      </c>
      <c r="C30" s="32"/>
      <c r="D30" s="33"/>
    </row>
    <row r="31" spans="1:4" x14ac:dyDescent="0.25">
      <c r="A31" s="11" t="s">
        <v>44</v>
      </c>
      <c r="B31" s="12" t="s">
        <v>61</v>
      </c>
      <c r="C31" s="9" t="s">
        <v>63</v>
      </c>
      <c r="D31" s="15"/>
    </row>
    <row r="32" spans="1:4" x14ac:dyDescent="0.25">
      <c r="A32" s="11" t="s">
        <v>64</v>
      </c>
      <c r="B32" s="12" t="s">
        <v>66</v>
      </c>
      <c r="C32" s="9" t="s">
        <v>63</v>
      </c>
      <c r="D32" s="13"/>
    </row>
    <row r="33" spans="1:4" x14ac:dyDescent="0.25">
      <c r="A33" s="11" t="s">
        <v>65</v>
      </c>
      <c r="B33" s="12" t="s">
        <v>67</v>
      </c>
      <c r="C33" s="9" t="s">
        <v>63</v>
      </c>
      <c r="D33" s="13"/>
    </row>
    <row r="34" spans="1:4" x14ac:dyDescent="0.25">
      <c r="A34" s="6" t="s">
        <v>68</v>
      </c>
      <c r="B34" s="30" t="s">
        <v>43</v>
      </c>
      <c r="C34" s="30"/>
      <c r="D34" s="30"/>
    </row>
    <row r="35" spans="1:4" x14ac:dyDescent="0.25">
      <c r="A35" s="14" t="s">
        <v>68</v>
      </c>
      <c r="B35" s="15" t="s">
        <v>45</v>
      </c>
      <c r="C35" s="16" t="s">
        <v>46</v>
      </c>
      <c r="D35" s="15"/>
    </row>
  </sheetData>
  <mergeCells count="7">
    <mergeCell ref="B34:D34"/>
    <mergeCell ref="B4:D4"/>
    <mergeCell ref="B8:D8"/>
    <mergeCell ref="B14:D14"/>
    <mergeCell ref="B19:D19"/>
    <mergeCell ref="B25:D25"/>
    <mergeCell ref="B30:D3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40"/>
  <sheetViews>
    <sheetView workbookViewId="0">
      <selection activeCell="I27" sqref="I27"/>
    </sheetView>
  </sheetViews>
  <sheetFormatPr baseColWidth="10" defaultRowHeight="15" x14ac:dyDescent="0.25"/>
  <cols>
    <col min="1" max="1" width="8" style="1" bestFit="1" customWidth="1"/>
    <col min="2" max="2" width="50" customWidth="1"/>
    <col min="3" max="4" width="15.42578125" style="2" customWidth="1"/>
    <col min="5" max="5" width="10" style="2" bestFit="1" customWidth="1"/>
    <col min="6" max="6" width="18.42578125" customWidth="1"/>
  </cols>
  <sheetData>
    <row r="2" spans="1:6" x14ac:dyDescent="0.25">
      <c r="B2" t="s">
        <v>69</v>
      </c>
    </row>
    <row r="3" spans="1:6" ht="15.75" thickBot="1" x14ac:dyDescent="0.3">
      <c r="B3" t="s">
        <v>73</v>
      </c>
    </row>
    <row r="4" spans="1:6" ht="51" x14ac:dyDescent="0.25">
      <c r="A4" s="19" t="s">
        <v>0</v>
      </c>
      <c r="B4" s="20" t="s">
        <v>1</v>
      </c>
      <c r="C4" s="21" t="s">
        <v>2</v>
      </c>
      <c r="D4" s="20" t="s">
        <v>47</v>
      </c>
      <c r="E4" s="21" t="s">
        <v>48</v>
      </c>
      <c r="F4" s="22" t="s">
        <v>49</v>
      </c>
    </row>
    <row r="5" spans="1:6" x14ac:dyDescent="0.25">
      <c r="A5" s="23" t="s">
        <v>4</v>
      </c>
      <c r="B5" s="43" t="s">
        <v>5</v>
      </c>
      <c r="C5" s="44"/>
      <c r="D5" s="44"/>
      <c r="E5" s="44"/>
      <c r="F5" s="45"/>
    </row>
    <row r="6" spans="1:6" x14ac:dyDescent="0.25">
      <c r="A6" s="7" t="s">
        <v>6</v>
      </c>
      <c r="B6" s="8" t="s">
        <v>7</v>
      </c>
      <c r="C6" s="9" t="s">
        <v>63</v>
      </c>
      <c r="D6" s="8">
        <f>'BPU lot 1'!D5</f>
        <v>0</v>
      </c>
      <c r="E6" s="17">
        <v>1</v>
      </c>
      <c r="F6" s="24">
        <f>D6*E6</f>
        <v>0</v>
      </c>
    </row>
    <row r="7" spans="1:6" x14ac:dyDescent="0.25">
      <c r="A7" s="7" t="s">
        <v>8</v>
      </c>
      <c r="B7" s="8" t="s">
        <v>9</v>
      </c>
      <c r="C7" s="9" t="s">
        <v>10</v>
      </c>
      <c r="D7" s="8">
        <f>'BPU lot 1'!D6</f>
        <v>0</v>
      </c>
      <c r="E7" s="17">
        <v>10</v>
      </c>
      <c r="F7" s="24">
        <f t="shared" ref="F7:F34" si="0">D7*E7</f>
        <v>0</v>
      </c>
    </row>
    <row r="8" spans="1:6" x14ac:dyDescent="0.25">
      <c r="A8" s="7" t="s">
        <v>53</v>
      </c>
      <c r="B8" s="8" t="s">
        <v>54</v>
      </c>
      <c r="C8" s="9" t="s">
        <v>63</v>
      </c>
      <c r="D8" s="8">
        <f>'BPU lot 1'!D7</f>
        <v>0</v>
      </c>
      <c r="E8" s="17">
        <v>5</v>
      </c>
      <c r="F8" s="24">
        <f t="shared" si="0"/>
        <v>0</v>
      </c>
    </row>
    <row r="9" spans="1:6" x14ac:dyDescent="0.25">
      <c r="A9" s="23" t="s">
        <v>11</v>
      </c>
      <c r="B9" s="43" t="s">
        <v>12</v>
      </c>
      <c r="C9" s="44"/>
      <c r="D9" s="44"/>
      <c r="E9" s="44"/>
      <c r="F9" s="45"/>
    </row>
    <row r="10" spans="1:6" x14ac:dyDescent="0.25">
      <c r="A10" s="11" t="s">
        <v>13</v>
      </c>
      <c r="B10" s="12" t="s">
        <v>14</v>
      </c>
      <c r="C10" s="9" t="s">
        <v>15</v>
      </c>
      <c r="D10" s="8">
        <f>'BPU lot 1'!D9</f>
        <v>0</v>
      </c>
      <c r="E10" s="17">
        <v>2</v>
      </c>
      <c r="F10" s="24">
        <f t="shared" si="0"/>
        <v>0</v>
      </c>
    </row>
    <row r="11" spans="1:6" x14ac:dyDescent="0.25">
      <c r="A11" s="11" t="s">
        <v>16</v>
      </c>
      <c r="B11" s="12" t="s">
        <v>17</v>
      </c>
      <c r="C11" s="9" t="s">
        <v>15</v>
      </c>
      <c r="D11" s="8">
        <f>'BPU lot 1'!D10</f>
        <v>0</v>
      </c>
      <c r="E11" s="17">
        <v>2</v>
      </c>
      <c r="F11" s="24">
        <f t="shared" si="0"/>
        <v>0</v>
      </c>
    </row>
    <row r="12" spans="1:6" x14ac:dyDescent="0.25">
      <c r="A12" s="11" t="s">
        <v>18</v>
      </c>
      <c r="B12" s="8" t="s">
        <v>19</v>
      </c>
      <c r="C12" s="9" t="s">
        <v>15</v>
      </c>
      <c r="D12" s="8">
        <f>'BPU lot 1'!D11</f>
        <v>0</v>
      </c>
      <c r="E12" s="17">
        <v>4</v>
      </c>
      <c r="F12" s="24">
        <f t="shared" si="0"/>
        <v>0</v>
      </c>
    </row>
    <row r="13" spans="1:6" x14ac:dyDescent="0.25">
      <c r="A13" s="11" t="s">
        <v>20</v>
      </c>
      <c r="B13" s="8" t="s">
        <v>21</v>
      </c>
      <c r="C13" s="9" t="s">
        <v>15</v>
      </c>
      <c r="D13" s="8">
        <f>'BPU lot 1'!D12</f>
        <v>0</v>
      </c>
      <c r="E13" s="17">
        <v>2</v>
      </c>
      <c r="F13" s="24">
        <f t="shared" si="0"/>
        <v>0</v>
      </c>
    </row>
    <row r="14" spans="1:6" x14ac:dyDescent="0.25">
      <c r="A14" s="11" t="s">
        <v>23</v>
      </c>
      <c r="B14" s="8" t="s">
        <v>59</v>
      </c>
      <c r="C14" s="9" t="s">
        <v>62</v>
      </c>
      <c r="D14" s="8">
        <f>'BPU lot 1'!D13</f>
        <v>0</v>
      </c>
      <c r="E14" s="17">
        <v>2</v>
      </c>
      <c r="F14" s="24">
        <f>-D14*E14</f>
        <v>0</v>
      </c>
    </row>
    <row r="15" spans="1:6" x14ac:dyDescent="0.25">
      <c r="A15" s="23" t="s">
        <v>11</v>
      </c>
      <c r="B15" s="43" t="s">
        <v>22</v>
      </c>
      <c r="C15" s="44"/>
      <c r="D15" s="44"/>
      <c r="E15" s="44"/>
      <c r="F15" s="45"/>
    </row>
    <row r="16" spans="1:6" x14ac:dyDescent="0.25">
      <c r="A16" s="25" t="s">
        <v>23</v>
      </c>
      <c r="B16" s="12" t="s">
        <v>14</v>
      </c>
      <c r="C16" s="9" t="s">
        <v>15</v>
      </c>
      <c r="D16" s="8">
        <f>'BPU lot 1'!D15</f>
        <v>0</v>
      </c>
      <c r="E16" s="17">
        <v>2</v>
      </c>
      <c r="F16" s="24">
        <f t="shared" si="0"/>
        <v>0</v>
      </c>
    </row>
    <row r="17" spans="1:6" x14ac:dyDescent="0.25">
      <c r="A17" s="25" t="s">
        <v>24</v>
      </c>
      <c r="B17" s="12" t="s">
        <v>17</v>
      </c>
      <c r="C17" s="9" t="s">
        <v>15</v>
      </c>
      <c r="D17" s="8">
        <f>'BPU lot 1'!D16</f>
        <v>0</v>
      </c>
      <c r="E17" s="17">
        <v>2</v>
      </c>
      <c r="F17" s="24">
        <f t="shared" si="0"/>
        <v>0</v>
      </c>
    </row>
    <row r="18" spans="1:6" x14ac:dyDescent="0.25">
      <c r="A18" s="25" t="s">
        <v>25</v>
      </c>
      <c r="B18" s="8" t="s">
        <v>19</v>
      </c>
      <c r="C18" s="9" t="s">
        <v>15</v>
      </c>
      <c r="D18" s="8">
        <f>'BPU lot 1'!D17</f>
        <v>0</v>
      </c>
      <c r="E18" s="17">
        <v>4</v>
      </c>
      <c r="F18" s="24">
        <f t="shared" si="0"/>
        <v>0</v>
      </c>
    </row>
    <row r="19" spans="1:6" x14ac:dyDescent="0.25">
      <c r="A19" s="25" t="s">
        <v>26</v>
      </c>
      <c r="B19" s="8" t="s">
        <v>21</v>
      </c>
      <c r="C19" s="9" t="s">
        <v>15</v>
      </c>
      <c r="D19" s="8">
        <f>'BPU lot 1'!D18</f>
        <v>0</v>
      </c>
      <c r="E19" s="17">
        <v>2</v>
      </c>
      <c r="F19" s="24">
        <f t="shared" si="0"/>
        <v>0</v>
      </c>
    </row>
    <row r="20" spans="1:6" x14ac:dyDescent="0.25">
      <c r="A20" s="23" t="s">
        <v>27</v>
      </c>
      <c r="B20" s="43" t="s">
        <v>28</v>
      </c>
      <c r="C20" s="44"/>
      <c r="D20" s="44"/>
      <c r="E20" s="44"/>
      <c r="F20" s="45"/>
    </row>
    <row r="21" spans="1:6" x14ac:dyDescent="0.25">
      <c r="A21" s="11" t="s">
        <v>29</v>
      </c>
      <c r="B21" s="12" t="s">
        <v>30</v>
      </c>
      <c r="C21" s="9" t="s">
        <v>15</v>
      </c>
      <c r="D21" s="8">
        <f>'BPU lot 1'!D20</f>
        <v>0</v>
      </c>
      <c r="E21" s="17">
        <v>2</v>
      </c>
      <c r="F21" s="24">
        <f t="shared" si="0"/>
        <v>0</v>
      </c>
    </row>
    <row r="22" spans="1:6" x14ac:dyDescent="0.25">
      <c r="A22" s="11" t="s">
        <v>31</v>
      </c>
      <c r="B22" s="12" t="s">
        <v>32</v>
      </c>
      <c r="C22" s="9" t="s">
        <v>15</v>
      </c>
      <c r="D22" s="8">
        <f>'BPU lot 1'!D21</f>
        <v>0</v>
      </c>
      <c r="E22" s="17">
        <v>2</v>
      </c>
      <c r="F22" s="24">
        <f t="shared" si="0"/>
        <v>0</v>
      </c>
    </row>
    <row r="23" spans="1:6" x14ac:dyDescent="0.25">
      <c r="A23" s="11" t="s">
        <v>33</v>
      </c>
      <c r="B23" s="12" t="s">
        <v>34</v>
      </c>
      <c r="C23" s="9" t="s">
        <v>15</v>
      </c>
      <c r="D23" s="8">
        <f>'BPU lot 1'!D22</f>
        <v>0</v>
      </c>
      <c r="E23" s="17">
        <v>4</v>
      </c>
      <c r="F23" s="24">
        <f t="shared" si="0"/>
        <v>0</v>
      </c>
    </row>
    <row r="24" spans="1:6" x14ac:dyDescent="0.25">
      <c r="A24" s="11" t="s">
        <v>35</v>
      </c>
      <c r="B24" s="12" t="s">
        <v>36</v>
      </c>
      <c r="C24" s="9" t="s">
        <v>15</v>
      </c>
      <c r="D24" s="8">
        <f>'BPU lot 1'!D23</f>
        <v>0</v>
      </c>
      <c r="E24" s="17">
        <v>2</v>
      </c>
      <c r="F24" s="24">
        <f t="shared" si="0"/>
        <v>0</v>
      </c>
    </row>
    <row r="25" spans="1:6" x14ac:dyDescent="0.25">
      <c r="A25" s="11" t="s">
        <v>38</v>
      </c>
      <c r="B25" s="12" t="s">
        <v>59</v>
      </c>
      <c r="C25" s="9" t="s">
        <v>62</v>
      </c>
      <c r="D25" s="8">
        <f>'BPU lot 1'!D24</f>
        <v>0</v>
      </c>
      <c r="E25" s="17">
        <v>1</v>
      </c>
      <c r="F25" s="24">
        <f>-D25*E25</f>
        <v>0</v>
      </c>
    </row>
    <row r="26" spans="1:6" x14ac:dyDescent="0.25">
      <c r="A26" s="23" t="s">
        <v>27</v>
      </c>
      <c r="B26" s="43" t="s">
        <v>37</v>
      </c>
      <c r="C26" s="44"/>
      <c r="D26" s="44"/>
      <c r="E26" s="44"/>
      <c r="F26" s="45"/>
    </row>
    <row r="27" spans="1:6" x14ac:dyDescent="0.25">
      <c r="A27" s="11" t="s">
        <v>38</v>
      </c>
      <c r="B27" s="12" t="s">
        <v>30</v>
      </c>
      <c r="C27" s="9" t="s">
        <v>15</v>
      </c>
      <c r="D27" s="8">
        <f>'BPU lot 1'!D26</f>
        <v>0</v>
      </c>
      <c r="E27" s="17">
        <v>4</v>
      </c>
      <c r="F27" s="24">
        <f t="shared" si="0"/>
        <v>0</v>
      </c>
    </row>
    <row r="28" spans="1:6" x14ac:dyDescent="0.25">
      <c r="A28" s="11" t="s">
        <v>39</v>
      </c>
      <c r="B28" s="12" t="s">
        <v>32</v>
      </c>
      <c r="C28" s="9" t="s">
        <v>15</v>
      </c>
      <c r="D28" s="8">
        <f>'BPU lot 1'!D27</f>
        <v>0</v>
      </c>
      <c r="E28" s="17">
        <v>2</v>
      </c>
      <c r="F28" s="24">
        <f t="shared" si="0"/>
        <v>0</v>
      </c>
    </row>
    <row r="29" spans="1:6" x14ac:dyDescent="0.25">
      <c r="A29" s="11" t="s">
        <v>40</v>
      </c>
      <c r="B29" s="12" t="s">
        <v>34</v>
      </c>
      <c r="C29" s="9" t="s">
        <v>15</v>
      </c>
      <c r="D29" s="8">
        <f>'BPU lot 1'!D28</f>
        <v>0</v>
      </c>
      <c r="E29" s="17">
        <v>2</v>
      </c>
      <c r="F29" s="24">
        <f t="shared" si="0"/>
        <v>0</v>
      </c>
    </row>
    <row r="30" spans="1:6" x14ac:dyDescent="0.25">
      <c r="A30" s="11" t="s">
        <v>41</v>
      </c>
      <c r="B30" s="12" t="s">
        <v>36</v>
      </c>
      <c r="C30" s="9" t="s">
        <v>15</v>
      </c>
      <c r="D30" s="8">
        <f>'BPU lot 1'!D29</f>
        <v>0</v>
      </c>
      <c r="E30" s="17">
        <v>2</v>
      </c>
      <c r="F30" s="24">
        <f t="shared" si="0"/>
        <v>0</v>
      </c>
    </row>
    <row r="31" spans="1:6" x14ac:dyDescent="0.25">
      <c r="A31" s="6" t="s">
        <v>42</v>
      </c>
      <c r="B31" s="43" t="s">
        <v>60</v>
      </c>
      <c r="C31" s="44"/>
      <c r="D31" s="44"/>
      <c r="E31" s="44"/>
      <c r="F31" s="45"/>
    </row>
    <row r="32" spans="1:6" x14ac:dyDescent="0.25">
      <c r="A32" s="11" t="s">
        <v>44</v>
      </c>
      <c r="B32" s="12" t="s">
        <v>61</v>
      </c>
      <c r="C32" s="9" t="s">
        <v>63</v>
      </c>
      <c r="D32" s="8">
        <f>'BPU lot 1'!D31</f>
        <v>0</v>
      </c>
      <c r="E32" s="17">
        <v>2</v>
      </c>
      <c r="F32" s="24">
        <f t="shared" si="0"/>
        <v>0</v>
      </c>
    </row>
    <row r="33" spans="1:6" x14ac:dyDescent="0.25">
      <c r="A33" s="11" t="s">
        <v>64</v>
      </c>
      <c r="B33" s="12" t="s">
        <v>66</v>
      </c>
      <c r="C33" s="9" t="s">
        <v>63</v>
      </c>
      <c r="D33" s="8">
        <f>'BPU lot 1'!D32</f>
        <v>0</v>
      </c>
      <c r="E33" s="17">
        <v>0</v>
      </c>
      <c r="F33" s="24">
        <f t="shared" si="0"/>
        <v>0</v>
      </c>
    </row>
    <row r="34" spans="1:6" x14ac:dyDescent="0.25">
      <c r="A34" s="11" t="s">
        <v>65</v>
      </c>
      <c r="B34" s="12" t="s">
        <v>67</v>
      </c>
      <c r="C34" s="9" t="s">
        <v>63</v>
      </c>
      <c r="D34" s="8">
        <f>'BPU lot 1'!D33</f>
        <v>0</v>
      </c>
      <c r="E34" s="17">
        <v>1</v>
      </c>
      <c r="F34" s="24">
        <f t="shared" si="0"/>
        <v>0</v>
      </c>
    </row>
    <row r="35" spans="1:6" x14ac:dyDescent="0.25">
      <c r="A35" s="6" t="s">
        <v>68</v>
      </c>
      <c r="B35" s="43" t="s">
        <v>43</v>
      </c>
      <c r="C35" s="44"/>
      <c r="D35" s="44"/>
      <c r="E35" s="44"/>
      <c r="F35" s="45"/>
    </row>
    <row r="36" spans="1:6" ht="15.75" thickBot="1" x14ac:dyDescent="0.3">
      <c r="A36" s="11" t="s">
        <v>68</v>
      </c>
      <c r="B36" s="12" t="s">
        <v>45</v>
      </c>
      <c r="C36" s="9" t="s">
        <v>46</v>
      </c>
      <c r="D36" s="8">
        <f>'BPU lot 1'!D35</f>
        <v>0</v>
      </c>
      <c r="E36" s="17">
        <v>5</v>
      </c>
      <c r="F36" s="24"/>
    </row>
    <row r="37" spans="1:6" x14ac:dyDescent="0.25">
      <c r="A37" s="34" t="s">
        <v>50</v>
      </c>
      <c r="B37" s="35"/>
      <c r="C37" s="35"/>
      <c r="D37" s="35"/>
      <c r="E37" s="36"/>
      <c r="F37" s="26">
        <f>SUM(F32:F34,F27:F30,F21:F25,F16:F19,F10:F14,F6:F8)</f>
        <v>0</v>
      </c>
    </row>
    <row r="38" spans="1:6" x14ac:dyDescent="0.25">
      <c r="A38" s="37" t="s">
        <v>51</v>
      </c>
      <c r="B38" s="38"/>
      <c r="C38" s="38"/>
      <c r="D38" s="38"/>
      <c r="E38" s="39"/>
      <c r="F38" s="27">
        <f>F37*0.2</f>
        <v>0</v>
      </c>
    </row>
    <row r="39" spans="1:6" ht="15.75" thickBot="1" x14ac:dyDescent="0.3">
      <c r="A39" s="40" t="s">
        <v>52</v>
      </c>
      <c r="B39" s="41"/>
      <c r="C39" s="41"/>
      <c r="D39" s="41"/>
      <c r="E39" s="42"/>
      <c r="F39" s="28">
        <f>SUM(F37:F38)</f>
        <v>0</v>
      </c>
    </row>
    <row r="40" spans="1:6" x14ac:dyDescent="0.25">
      <c r="F40" s="18"/>
    </row>
  </sheetData>
  <mergeCells count="10">
    <mergeCell ref="A37:E37"/>
    <mergeCell ref="A38:E38"/>
    <mergeCell ref="A39:E39"/>
    <mergeCell ref="B5:F5"/>
    <mergeCell ref="B9:F9"/>
    <mergeCell ref="B15:F15"/>
    <mergeCell ref="B20:F20"/>
    <mergeCell ref="B26:F26"/>
    <mergeCell ref="B31:F31"/>
    <mergeCell ref="B35:F3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workbookViewId="0">
      <selection activeCell="D27" sqref="D27"/>
    </sheetView>
  </sheetViews>
  <sheetFormatPr baseColWidth="10" defaultRowHeight="15" x14ac:dyDescent="0.25"/>
  <cols>
    <col min="1" max="1" width="8" bestFit="1" customWidth="1"/>
    <col min="2" max="2" width="63.140625" customWidth="1"/>
    <col min="3" max="3" width="15.42578125" customWidth="1"/>
    <col min="4" max="4" width="25.7109375" customWidth="1"/>
  </cols>
  <sheetData>
    <row r="1" spans="1:4" x14ac:dyDescent="0.25">
      <c r="A1" s="1"/>
      <c r="B1" t="s">
        <v>69</v>
      </c>
      <c r="C1" s="2"/>
    </row>
    <row r="2" spans="1:4" x14ac:dyDescent="0.25">
      <c r="A2" s="1"/>
      <c r="B2" t="s">
        <v>70</v>
      </c>
      <c r="C2" s="2"/>
    </row>
    <row r="3" spans="1:4" x14ac:dyDescent="0.25">
      <c r="A3" s="3" t="s">
        <v>0</v>
      </c>
      <c r="B3" s="4" t="s">
        <v>1</v>
      </c>
      <c r="C3" s="5" t="s">
        <v>2</v>
      </c>
      <c r="D3" s="4" t="s">
        <v>3</v>
      </c>
    </row>
    <row r="4" spans="1:4" x14ac:dyDescent="0.25">
      <c r="A4" s="6" t="s">
        <v>4</v>
      </c>
      <c r="B4" s="30" t="s">
        <v>5</v>
      </c>
      <c r="C4" s="30"/>
      <c r="D4" s="30"/>
    </row>
    <row r="5" spans="1:4" x14ac:dyDescent="0.25">
      <c r="A5" s="7" t="s">
        <v>6</v>
      </c>
      <c r="B5" s="8" t="s">
        <v>7</v>
      </c>
      <c r="C5" s="9" t="s">
        <v>63</v>
      </c>
      <c r="D5" s="8"/>
    </row>
    <row r="6" spans="1:4" x14ac:dyDescent="0.25">
      <c r="A6" s="7" t="s">
        <v>8</v>
      </c>
      <c r="B6" s="8" t="s">
        <v>9</v>
      </c>
      <c r="C6" s="9" t="s">
        <v>10</v>
      </c>
      <c r="D6" s="8"/>
    </row>
    <row r="7" spans="1:4" x14ac:dyDescent="0.25">
      <c r="A7" s="7" t="s">
        <v>53</v>
      </c>
      <c r="B7" s="8" t="s">
        <v>54</v>
      </c>
      <c r="C7" s="9" t="s">
        <v>63</v>
      </c>
      <c r="D7" s="8"/>
    </row>
    <row r="8" spans="1:4" x14ac:dyDescent="0.25">
      <c r="A8" s="6" t="s">
        <v>11</v>
      </c>
      <c r="B8" s="30" t="s">
        <v>55</v>
      </c>
      <c r="C8" s="30"/>
      <c r="D8" s="30"/>
    </row>
    <row r="9" spans="1:4" x14ac:dyDescent="0.25">
      <c r="A9" s="11" t="s">
        <v>13</v>
      </c>
      <c r="B9" s="12" t="s">
        <v>14</v>
      </c>
      <c r="C9" s="9" t="s">
        <v>15</v>
      </c>
      <c r="D9" s="8"/>
    </row>
    <row r="10" spans="1:4" x14ac:dyDescent="0.25">
      <c r="A10" s="11" t="s">
        <v>16</v>
      </c>
      <c r="B10" s="12" t="s">
        <v>17</v>
      </c>
      <c r="C10" s="9" t="s">
        <v>15</v>
      </c>
      <c r="D10" s="8"/>
    </row>
    <row r="11" spans="1:4" x14ac:dyDescent="0.25">
      <c r="A11" s="11" t="s">
        <v>18</v>
      </c>
      <c r="B11" s="8" t="s">
        <v>19</v>
      </c>
      <c r="C11" s="9" t="s">
        <v>15</v>
      </c>
      <c r="D11" s="13"/>
    </row>
    <row r="12" spans="1:4" x14ac:dyDescent="0.25">
      <c r="A12" s="11" t="s">
        <v>20</v>
      </c>
      <c r="B12" s="8" t="s">
        <v>21</v>
      </c>
      <c r="C12" s="9" t="s">
        <v>15</v>
      </c>
      <c r="D12" s="13"/>
    </row>
    <row r="13" spans="1:4" x14ac:dyDescent="0.25">
      <c r="A13" s="11" t="s">
        <v>23</v>
      </c>
      <c r="B13" s="8" t="s">
        <v>59</v>
      </c>
      <c r="C13" s="9" t="s">
        <v>62</v>
      </c>
      <c r="D13" s="13"/>
    </row>
    <row r="14" spans="1:4" x14ac:dyDescent="0.25">
      <c r="A14" s="6" t="s">
        <v>11</v>
      </c>
      <c r="B14" s="30" t="s">
        <v>56</v>
      </c>
      <c r="C14" s="30"/>
      <c r="D14" s="30"/>
    </row>
    <row r="15" spans="1:4" x14ac:dyDescent="0.25">
      <c r="A15" s="11" t="s">
        <v>23</v>
      </c>
      <c r="B15" s="12" t="s">
        <v>14</v>
      </c>
      <c r="C15" s="9" t="s">
        <v>15</v>
      </c>
      <c r="D15" s="8"/>
    </row>
    <row r="16" spans="1:4" x14ac:dyDescent="0.25">
      <c r="A16" s="11" t="s">
        <v>24</v>
      </c>
      <c r="B16" s="12" t="s">
        <v>17</v>
      </c>
      <c r="C16" s="9" t="s">
        <v>15</v>
      </c>
      <c r="D16" s="8"/>
    </row>
    <row r="17" spans="1:4" x14ac:dyDescent="0.25">
      <c r="A17" s="11" t="s">
        <v>25</v>
      </c>
      <c r="B17" s="8" t="s">
        <v>19</v>
      </c>
      <c r="C17" s="9" t="s">
        <v>15</v>
      </c>
      <c r="D17" s="13"/>
    </row>
    <row r="18" spans="1:4" x14ac:dyDescent="0.25">
      <c r="A18" s="11" t="s">
        <v>26</v>
      </c>
      <c r="B18" s="8" t="s">
        <v>21</v>
      </c>
      <c r="C18" s="9" t="s">
        <v>15</v>
      </c>
      <c r="D18" s="13"/>
    </row>
    <row r="19" spans="1:4" x14ac:dyDescent="0.25">
      <c r="A19" s="6" t="s">
        <v>27</v>
      </c>
      <c r="B19" s="31" t="s">
        <v>57</v>
      </c>
      <c r="C19" s="32"/>
      <c r="D19" s="33"/>
    </row>
    <row r="20" spans="1:4" x14ac:dyDescent="0.25">
      <c r="A20" s="11" t="s">
        <v>29</v>
      </c>
      <c r="B20" s="12" t="s">
        <v>30</v>
      </c>
      <c r="C20" s="9" t="s">
        <v>15</v>
      </c>
      <c r="D20" s="8"/>
    </row>
    <row r="21" spans="1:4" x14ac:dyDescent="0.25">
      <c r="A21" s="11" t="s">
        <v>31</v>
      </c>
      <c r="B21" s="12" t="s">
        <v>32</v>
      </c>
      <c r="C21" s="9" t="s">
        <v>15</v>
      </c>
      <c r="D21" s="8"/>
    </row>
    <row r="22" spans="1:4" x14ac:dyDescent="0.25">
      <c r="A22" s="11" t="s">
        <v>33</v>
      </c>
      <c r="B22" s="8" t="s">
        <v>34</v>
      </c>
      <c r="C22" s="9" t="s">
        <v>15</v>
      </c>
      <c r="D22" s="13"/>
    </row>
    <row r="23" spans="1:4" x14ac:dyDescent="0.25">
      <c r="A23" s="11" t="s">
        <v>35</v>
      </c>
      <c r="B23" s="8" t="s">
        <v>36</v>
      </c>
      <c r="C23" s="9" t="s">
        <v>15</v>
      </c>
      <c r="D23" s="13"/>
    </row>
    <row r="24" spans="1:4" x14ac:dyDescent="0.25">
      <c r="A24" s="11" t="s">
        <v>38</v>
      </c>
      <c r="B24" s="8" t="s">
        <v>59</v>
      </c>
      <c r="C24" s="9" t="s">
        <v>62</v>
      </c>
      <c r="D24" s="13"/>
    </row>
    <row r="25" spans="1:4" x14ac:dyDescent="0.25">
      <c r="A25" s="6" t="s">
        <v>27</v>
      </c>
      <c r="B25" s="31" t="s">
        <v>58</v>
      </c>
      <c r="C25" s="32"/>
      <c r="D25" s="33"/>
    </row>
    <row r="26" spans="1:4" x14ac:dyDescent="0.25">
      <c r="A26" s="11" t="s">
        <v>38</v>
      </c>
      <c r="B26" s="12" t="s">
        <v>30</v>
      </c>
      <c r="C26" s="9" t="s">
        <v>15</v>
      </c>
      <c r="D26" s="8"/>
    </row>
    <row r="27" spans="1:4" x14ac:dyDescent="0.25">
      <c r="A27" s="11" t="s">
        <v>39</v>
      </c>
      <c r="B27" s="12" t="s">
        <v>32</v>
      </c>
      <c r="C27" s="9" t="s">
        <v>15</v>
      </c>
      <c r="D27" s="8"/>
    </row>
    <row r="28" spans="1:4" x14ac:dyDescent="0.25">
      <c r="A28" s="11" t="s">
        <v>40</v>
      </c>
      <c r="B28" s="8" t="s">
        <v>34</v>
      </c>
      <c r="C28" s="9" t="s">
        <v>15</v>
      </c>
      <c r="D28" s="13"/>
    </row>
    <row r="29" spans="1:4" x14ac:dyDescent="0.25">
      <c r="A29" s="11" t="s">
        <v>41</v>
      </c>
      <c r="B29" s="8" t="s">
        <v>36</v>
      </c>
      <c r="C29" s="9" t="s">
        <v>15</v>
      </c>
      <c r="D29" s="29"/>
    </row>
    <row r="30" spans="1:4" x14ac:dyDescent="0.25">
      <c r="A30" s="6" t="s">
        <v>42</v>
      </c>
      <c r="B30" s="31" t="s">
        <v>60</v>
      </c>
      <c r="C30" s="32"/>
      <c r="D30" s="33"/>
    </row>
    <row r="31" spans="1:4" x14ac:dyDescent="0.25">
      <c r="A31" s="11" t="s">
        <v>44</v>
      </c>
      <c r="B31" s="12" t="s">
        <v>61</v>
      </c>
      <c r="C31" s="9" t="s">
        <v>63</v>
      </c>
      <c r="D31" s="15"/>
    </row>
    <row r="32" spans="1:4" x14ac:dyDescent="0.25">
      <c r="A32" s="11" t="s">
        <v>64</v>
      </c>
      <c r="B32" s="12" t="s">
        <v>66</v>
      </c>
      <c r="C32" s="9" t="s">
        <v>63</v>
      </c>
      <c r="D32" s="13"/>
    </row>
    <row r="33" spans="1:4" x14ac:dyDescent="0.25">
      <c r="A33" s="11" t="s">
        <v>65</v>
      </c>
      <c r="B33" s="12" t="s">
        <v>67</v>
      </c>
      <c r="C33" s="9" t="s">
        <v>63</v>
      </c>
      <c r="D33" s="13"/>
    </row>
    <row r="34" spans="1:4" x14ac:dyDescent="0.25">
      <c r="A34" s="6" t="s">
        <v>68</v>
      </c>
      <c r="B34" s="30" t="s">
        <v>43</v>
      </c>
      <c r="C34" s="30"/>
      <c r="D34" s="30"/>
    </row>
    <row r="35" spans="1:4" x14ac:dyDescent="0.25">
      <c r="A35" s="14" t="s">
        <v>68</v>
      </c>
      <c r="B35" s="15" t="s">
        <v>45</v>
      </c>
      <c r="C35" s="16" t="s">
        <v>46</v>
      </c>
      <c r="D35" s="15"/>
    </row>
  </sheetData>
  <mergeCells count="7">
    <mergeCell ref="B34:D34"/>
    <mergeCell ref="B4:D4"/>
    <mergeCell ref="B8:D8"/>
    <mergeCell ref="B14:D14"/>
    <mergeCell ref="B19:D19"/>
    <mergeCell ref="B25:D25"/>
    <mergeCell ref="B30:D3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>
      <selection activeCell="E12" sqref="E12"/>
    </sheetView>
  </sheetViews>
  <sheetFormatPr baseColWidth="10" defaultRowHeight="15" x14ac:dyDescent="0.25"/>
  <cols>
    <col min="1" max="1" width="8" bestFit="1" customWidth="1"/>
    <col min="2" max="2" width="50" customWidth="1"/>
    <col min="3" max="4" width="15.42578125" customWidth="1"/>
    <col min="5" max="5" width="10" bestFit="1" customWidth="1"/>
    <col min="6" max="6" width="18.42578125" customWidth="1"/>
  </cols>
  <sheetData>
    <row r="1" spans="1:6" x14ac:dyDescent="0.25">
      <c r="A1" s="1"/>
      <c r="C1" s="2"/>
      <c r="D1" s="2"/>
      <c r="E1" s="2"/>
    </row>
    <row r="2" spans="1:6" x14ac:dyDescent="0.25">
      <c r="A2" s="1"/>
      <c r="B2" t="s">
        <v>69</v>
      </c>
      <c r="C2" s="2"/>
      <c r="D2" s="2"/>
      <c r="E2" s="2"/>
    </row>
    <row r="3" spans="1:6" ht="15.75" thickBot="1" x14ac:dyDescent="0.3">
      <c r="A3" s="1"/>
      <c r="B3" t="s">
        <v>71</v>
      </c>
      <c r="C3" s="2"/>
      <c r="D3" s="2"/>
      <c r="E3" s="2"/>
    </row>
    <row r="4" spans="1:6" ht="51" x14ac:dyDescent="0.25">
      <c r="A4" s="19" t="s">
        <v>0</v>
      </c>
      <c r="B4" s="20" t="s">
        <v>1</v>
      </c>
      <c r="C4" s="21" t="s">
        <v>2</v>
      </c>
      <c r="D4" s="20" t="s">
        <v>47</v>
      </c>
      <c r="E4" s="21" t="s">
        <v>48</v>
      </c>
      <c r="F4" s="22" t="s">
        <v>49</v>
      </c>
    </row>
    <row r="5" spans="1:6" x14ac:dyDescent="0.25">
      <c r="A5" s="23" t="s">
        <v>4</v>
      </c>
      <c r="B5" s="43" t="s">
        <v>5</v>
      </c>
      <c r="C5" s="44"/>
      <c r="D5" s="44"/>
      <c r="E5" s="44"/>
      <c r="F5" s="45"/>
    </row>
    <row r="6" spans="1:6" x14ac:dyDescent="0.25">
      <c r="A6" s="7" t="s">
        <v>6</v>
      </c>
      <c r="B6" s="8" t="s">
        <v>7</v>
      </c>
      <c r="C6" s="9" t="s">
        <v>63</v>
      </c>
      <c r="D6" s="8">
        <f>'BPU lot 2'!D5</f>
        <v>0</v>
      </c>
      <c r="E6" s="17">
        <v>1</v>
      </c>
      <c r="F6" s="24">
        <f>D6*E6</f>
        <v>0</v>
      </c>
    </row>
    <row r="7" spans="1:6" x14ac:dyDescent="0.25">
      <c r="A7" s="7" t="s">
        <v>8</v>
      </c>
      <c r="B7" s="8" t="s">
        <v>9</v>
      </c>
      <c r="C7" s="9" t="s">
        <v>10</v>
      </c>
      <c r="D7" s="8">
        <f>'BPU lot 2'!D6</f>
        <v>0</v>
      </c>
      <c r="E7" s="17">
        <v>10</v>
      </c>
      <c r="F7" s="24">
        <f t="shared" ref="F7:F34" si="0">D7*E7</f>
        <v>0</v>
      </c>
    </row>
    <row r="8" spans="1:6" x14ac:dyDescent="0.25">
      <c r="A8" s="7" t="s">
        <v>53</v>
      </c>
      <c r="B8" s="8" t="s">
        <v>54</v>
      </c>
      <c r="C8" s="9" t="s">
        <v>63</v>
      </c>
      <c r="D8" s="8">
        <f>'BPU lot 2'!D7</f>
        <v>0</v>
      </c>
      <c r="E8" s="17">
        <v>5</v>
      </c>
      <c r="F8" s="24">
        <f t="shared" si="0"/>
        <v>0</v>
      </c>
    </row>
    <row r="9" spans="1:6" x14ac:dyDescent="0.25">
      <c r="A9" s="23" t="s">
        <v>11</v>
      </c>
      <c r="B9" s="43" t="s">
        <v>12</v>
      </c>
      <c r="C9" s="44"/>
      <c r="D9" s="44"/>
      <c r="E9" s="44"/>
      <c r="F9" s="45"/>
    </row>
    <row r="10" spans="1:6" x14ac:dyDescent="0.25">
      <c r="A10" s="11" t="s">
        <v>13</v>
      </c>
      <c r="B10" s="12" t="s">
        <v>14</v>
      </c>
      <c r="C10" s="9" t="s">
        <v>15</v>
      </c>
      <c r="D10" s="8">
        <f>'BPU lot 2'!D9</f>
        <v>0</v>
      </c>
      <c r="E10" s="17">
        <v>3</v>
      </c>
      <c r="F10" s="24">
        <f t="shared" si="0"/>
        <v>0</v>
      </c>
    </row>
    <row r="11" spans="1:6" x14ac:dyDescent="0.25">
      <c r="A11" s="11" t="s">
        <v>16</v>
      </c>
      <c r="B11" s="12" t="s">
        <v>17</v>
      </c>
      <c r="C11" s="9" t="s">
        <v>15</v>
      </c>
      <c r="D11" s="8">
        <f>'BPU lot 2'!D10</f>
        <v>0</v>
      </c>
      <c r="E11" s="17">
        <v>3</v>
      </c>
      <c r="F11" s="24">
        <f t="shared" si="0"/>
        <v>0</v>
      </c>
    </row>
    <row r="12" spans="1:6" x14ac:dyDescent="0.25">
      <c r="A12" s="11" t="s">
        <v>18</v>
      </c>
      <c r="B12" s="8" t="s">
        <v>19</v>
      </c>
      <c r="C12" s="9" t="s">
        <v>15</v>
      </c>
      <c r="D12" s="8">
        <f>'BPU lot 2'!D11</f>
        <v>0</v>
      </c>
      <c r="E12" s="17">
        <v>6</v>
      </c>
      <c r="F12" s="24">
        <f t="shared" si="0"/>
        <v>0</v>
      </c>
    </row>
    <row r="13" spans="1:6" x14ac:dyDescent="0.25">
      <c r="A13" s="11" t="s">
        <v>20</v>
      </c>
      <c r="B13" s="8" t="s">
        <v>21</v>
      </c>
      <c r="C13" s="9" t="s">
        <v>15</v>
      </c>
      <c r="D13" s="8">
        <f>'BPU lot 2'!D12</f>
        <v>0</v>
      </c>
      <c r="E13" s="17">
        <v>3</v>
      </c>
      <c r="F13" s="24">
        <f t="shared" si="0"/>
        <v>0</v>
      </c>
    </row>
    <row r="14" spans="1:6" x14ac:dyDescent="0.25">
      <c r="A14" s="11" t="s">
        <v>23</v>
      </c>
      <c r="B14" s="8" t="s">
        <v>59</v>
      </c>
      <c r="C14" s="9" t="s">
        <v>62</v>
      </c>
      <c r="D14" s="8">
        <f>'BPU lot 2'!D13</f>
        <v>0</v>
      </c>
      <c r="E14" s="17">
        <v>4</v>
      </c>
      <c r="F14" s="24">
        <f>-D14*E14</f>
        <v>0</v>
      </c>
    </row>
    <row r="15" spans="1:6" x14ac:dyDescent="0.25">
      <c r="A15" s="23" t="s">
        <v>11</v>
      </c>
      <c r="B15" s="43" t="s">
        <v>22</v>
      </c>
      <c r="C15" s="44"/>
      <c r="D15" s="44"/>
      <c r="E15" s="44"/>
      <c r="F15" s="45"/>
    </row>
    <row r="16" spans="1:6" x14ac:dyDescent="0.25">
      <c r="A16" s="25" t="s">
        <v>23</v>
      </c>
      <c r="B16" s="12" t="s">
        <v>14</v>
      </c>
      <c r="C16" s="9" t="s">
        <v>15</v>
      </c>
      <c r="D16" s="8">
        <f>'BPU lot 2'!D15</f>
        <v>0</v>
      </c>
      <c r="E16" s="17">
        <v>3</v>
      </c>
      <c r="F16" s="24">
        <f t="shared" si="0"/>
        <v>0</v>
      </c>
    </row>
    <row r="17" spans="1:6" x14ac:dyDescent="0.25">
      <c r="A17" s="25" t="s">
        <v>24</v>
      </c>
      <c r="B17" s="12" t="s">
        <v>17</v>
      </c>
      <c r="C17" s="9" t="s">
        <v>15</v>
      </c>
      <c r="D17" s="8">
        <f>'BPU lot 2'!D16</f>
        <v>0</v>
      </c>
      <c r="E17" s="17">
        <v>3</v>
      </c>
      <c r="F17" s="24">
        <f t="shared" si="0"/>
        <v>0</v>
      </c>
    </row>
    <row r="18" spans="1:6" x14ac:dyDescent="0.25">
      <c r="A18" s="25" t="s">
        <v>25</v>
      </c>
      <c r="B18" s="8" t="s">
        <v>19</v>
      </c>
      <c r="C18" s="9" t="s">
        <v>15</v>
      </c>
      <c r="D18" s="8">
        <f>'BPU lot 2'!D17</f>
        <v>0</v>
      </c>
      <c r="E18" s="17">
        <v>6</v>
      </c>
      <c r="F18" s="24">
        <f t="shared" si="0"/>
        <v>0</v>
      </c>
    </row>
    <row r="19" spans="1:6" x14ac:dyDescent="0.25">
      <c r="A19" s="25" t="s">
        <v>26</v>
      </c>
      <c r="B19" s="8" t="s">
        <v>21</v>
      </c>
      <c r="C19" s="9" t="s">
        <v>15</v>
      </c>
      <c r="D19" s="8">
        <f>'BPU lot 2'!D18</f>
        <v>0</v>
      </c>
      <c r="E19" s="17">
        <v>3</v>
      </c>
      <c r="F19" s="24">
        <f t="shared" si="0"/>
        <v>0</v>
      </c>
    </row>
    <row r="20" spans="1:6" x14ac:dyDescent="0.25">
      <c r="A20" s="23" t="s">
        <v>27</v>
      </c>
      <c r="B20" s="43" t="s">
        <v>28</v>
      </c>
      <c r="C20" s="44"/>
      <c r="D20" s="44"/>
      <c r="E20" s="44"/>
      <c r="F20" s="45"/>
    </row>
    <row r="21" spans="1:6" x14ac:dyDescent="0.25">
      <c r="A21" s="11" t="s">
        <v>29</v>
      </c>
      <c r="B21" s="12" t="s">
        <v>30</v>
      </c>
      <c r="C21" s="9" t="s">
        <v>15</v>
      </c>
      <c r="D21" s="8">
        <f>'BPU lot 2'!D20</f>
        <v>0</v>
      </c>
      <c r="E21" s="17">
        <v>3</v>
      </c>
      <c r="F21" s="24">
        <f t="shared" si="0"/>
        <v>0</v>
      </c>
    </row>
    <row r="22" spans="1:6" x14ac:dyDescent="0.25">
      <c r="A22" s="11" t="s">
        <v>31</v>
      </c>
      <c r="B22" s="12" t="s">
        <v>32</v>
      </c>
      <c r="C22" s="9" t="s">
        <v>15</v>
      </c>
      <c r="D22" s="8">
        <f>'BPU lot 2'!D21</f>
        <v>0</v>
      </c>
      <c r="E22" s="17">
        <v>3</v>
      </c>
      <c r="F22" s="24">
        <f t="shared" si="0"/>
        <v>0</v>
      </c>
    </row>
    <row r="23" spans="1:6" x14ac:dyDescent="0.25">
      <c r="A23" s="11" t="s">
        <v>33</v>
      </c>
      <c r="B23" s="12" t="s">
        <v>34</v>
      </c>
      <c r="C23" s="9" t="s">
        <v>15</v>
      </c>
      <c r="D23" s="8">
        <f>'BPU lot 2'!D22</f>
        <v>0</v>
      </c>
      <c r="E23" s="17">
        <v>6</v>
      </c>
      <c r="F23" s="24">
        <f t="shared" si="0"/>
        <v>0</v>
      </c>
    </row>
    <row r="24" spans="1:6" x14ac:dyDescent="0.25">
      <c r="A24" s="11" t="s">
        <v>35</v>
      </c>
      <c r="B24" s="12" t="s">
        <v>36</v>
      </c>
      <c r="C24" s="9" t="s">
        <v>15</v>
      </c>
      <c r="D24" s="8">
        <f>'BPU lot 2'!D23</f>
        <v>0</v>
      </c>
      <c r="E24" s="17">
        <v>3</v>
      </c>
      <c r="F24" s="24">
        <f t="shared" si="0"/>
        <v>0</v>
      </c>
    </row>
    <row r="25" spans="1:6" x14ac:dyDescent="0.25">
      <c r="A25" s="11" t="s">
        <v>38</v>
      </c>
      <c r="B25" s="12" t="s">
        <v>59</v>
      </c>
      <c r="C25" s="9" t="s">
        <v>62</v>
      </c>
      <c r="D25" s="8">
        <f>'BPU lot 2'!D24</f>
        <v>0</v>
      </c>
      <c r="E25" s="17">
        <v>2</v>
      </c>
      <c r="F25" s="24">
        <f>-D25*E25</f>
        <v>0</v>
      </c>
    </row>
    <row r="26" spans="1:6" x14ac:dyDescent="0.25">
      <c r="A26" s="23" t="s">
        <v>27</v>
      </c>
      <c r="B26" s="43" t="s">
        <v>37</v>
      </c>
      <c r="C26" s="44"/>
      <c r="D26" s="44"/>
      <c r="E26" s="44"/>
      <c r="F26" s="45"/>
    </row>
    <row r="27" spans="1:6" x14ac:dyDescent="0.25">
      <c r="A27" s="11" t="s">
        <v>38</v>
      </c>
      <c r="B27" s="12" t="s">
        <v>30</v>
      </c>
      <c r="C27" s="9" t="s">
        <v>15</v>
      </c>
      <c r="D27" s="8">
        <f>'BPU lot 2'!D26</f>
        <v>0</v>
      </c>
      <c r="E27" s="17">
        <v>6</v>
      </c>
      <c r="F27" s="24">
        <f t="shared" si="0"/>
        <v>0</v>
      </c>
    </row>
    <row r="28" spans="1:6" x14ac:dyDescent="0.25">
      <c r="A28" s="11" t="s">
        <v>39</v>
      </c>
      <c r="B28" s="12" t="s">
        <v>32</v>
      </c>
      <c r="C28" s="9" t="s">
        <v>15</v>
      </c>
      <c r="D28" s="8">
        <f>'BPU lot 2'!D27</f>
        <v>0</v>
      </c>
      <c r="E28" s="17">
        <v>3</v>
      </c>
      <c r="F28" s="24">
        <f t="shared" si="0"/>
        <v>0</v>
      </c>
    </row>
    <row r="29" spans="1:6" x14ac:dyDescent="0.25">
      <c r="A29" s="11" t="s">
        <v>40</v>
      </c>
      <c r="B29" s="12" t="s">
        <v>34</v>
      </c>
      <c r="C29" s="9" t="s">
        <v>15</v>
      </c>
      <c r="D29" s="8">
        <f>'BPU lot 2'!D28</f>
        <v>0</v>
      </c>
      <c r="E29" s="17">
        <v>3</v>
      </c>
      <c r="F29" s="24">
        <f t="shared" si="0"/>
        <v>0</v>
      </c>
    </row>
    <row r="30" spans="1:6" x14ac:dyDescent="0.25">
      <c r="A30" s="11" t="s">
        <v>41</v>
      </c>
      <c r="B30" s="12" t="s">
        <v>36</v>
      </c>
      <c r="C30" s="9" t="s">
        <v>15</v>
      </c>
      <c r="D30" s="8">
        <f>'BPU lot 2'!D29</f>
        <v>0</v>
      </c>
      <c r="E30" s="17">
        <v>3</v>
      </c>
      <c r="F30" s="24">
        <f t="shared" si="0"/>
        <v>0</v>
      </c>
    </row>
    <row r="31" spans="1:6" x14ac:dyDescent="0.25">
      <c r="A31" s="6" t="s">
        <v>42</v>
      </c>
      <c r="B31" s="43" t="s">
        <v>60</v>
      </c>
      <c r="C31" s="44"/>
      <c r="D31" s="44"/>
      <c r="E31" s="44"/>
      <c r="F31" s="45"/>
    </row>
    <row r="32" spans="1:6" x14ac:dyDescent="0.25">
      <c r="A32" s="11" t="s">
        <v>44</v>
      </c>
      <c r="B32" s="12" t="s">
        <v>61</v>
      </c>
      <c r="C32" s="9" t="s">
        <v>63</v>
      </c>
      <c r="D32" s="8">
        <f>'BPU lot 2'!D31</f>
        <v>0</v>
      </c>
      <c r="E32" s="17">
        <v>4</v>
      </c>
      <c r="F32" s="24">
        <f t="shared" si="0"/>
        <v>0</v>
      </c>
    </row>
    <row r="33" spans="1:6" x14ac:dyDescent="0.25">
      <c r="A33" s="11" t="s">
        <v>64</v>
      </c>
      <c r="B33" s="12" t="s">
        <v>66</v>
      </c>
      <c r="C33" s="9" t="s">
        <v>63</v>
      </c>
      <c r="D33" s="8">
        <f>'BPU lot 2'!D32</f>
        <v>0</v>
      </c>
      <c r="E33" s="17">
        <v>2</v>
      </c>
      <c r="F33" s="24">
        <f t="shared" si="0"/>
        <v>0</v>
      </c>
    </row>
    <row r="34" spans="1:6" x14ac:dyDescent="0.25">
      <c r="A34" s="11" t="s">
        <v>65</v>
      </c>
      <c r="B34" s="12" t="s">
        <v>67</v>
      </c>
      <c r="C34" s="9" t="s">
        <v>63</v>
      </c>
      <c r="D34" s="8">
        <f>'BPU lot 2'!D33</f>
        <v>0</v>
      </c>
      <c r="E34" s="17">
        <v>2</v>
      </c>
      <c r="F34" s="24">
        <f t="shared" si="0"/>
        <v>0</v>
      </c>
    </row>
    <row r="35" spans="1:6" x14ac:dyDescent="0.25">
      <c r="A35" s="6" t="s">
        <v>68</v>
      </c>
      <c r="B35" s="43" t="s">
        <v>43</v>
      </c>
      <c r="C35" s="44"/>
      <c r="D35" s="44"/>
      <c r="E35" s="44"/>
      <c r="F35" s="45"/>
    </row>
    <row r="36" spans="1:6" ht="15.75" thickBot="1" x14ac:dyDescent="0.3">
      <c r="A36" s="11" t="s">
        <v>68</v>
      </c>
      <c r="B36" s="12" t="s">
        <v>45</v>
      </c>
      <c r="C36" s="9" t="s">
        <v>46</v>
      </c>
      <c r="D36" s="8">
        <f>'BPU lot 2'!D35</f>
        <v>0</v>
      </c>
      <c r="E36" s="17">
        <v>5</v>
      </c>
      <c r="F36" s="24"/>
    </row>
    <row r="37" spans="1:6" x14ac:dyDescent="0.25">
      <c r="A37" s="34" t="s">
        <v>50</v>
      </c>
      <c r="B37" s="35"/>
      <c r="C37" s="35"/>
      <c r="D37" s="35"/>
      <c r="E37" s="36"/>
      <c r="F37" s="26">
        <f>SUM(F32:F34,F27:F30,F21:F25,F16:F19,F10:F14,F6:F8)</f>
        <v>0</v>
      </c>
    </row>
    <row r="38" spans="1:6" x14ac:dyDescent="0.25">
      <c r="A38" s="37" t="s">
        <v>51</v>
      </c>
      <c r="B38" s="38"/>
      <c r="C38" s="38"/>
      <c r="D38" s="38"/>
      <c r="E38" s="39"/>
      <c r="F38" s="27">
        <f>F37*0.2</f>
        <v>0</v>
      </c>
    </row>
    <row r="39" spans="1:6" ht="15.75" thickBot="1" x14ac:dyDescent="0.3">
      <c r="A39" s="40" t="s">
        <v>52</v>
      </c>
      <c r="B39" s="41"/>
      <c r="C39" s="41"/>
      <c r="D39" s="41"/>
      <c r="E39" s="42"/>
      <c r="F39" s="28">
        <f>SUM(F37:F38)</f>
        <v>0</v>
      </c>
    </row>
    <row r="40" spans="1:6" x14ac:dyDescent="0.25">
      <c r="A40" s="1"/>
      <c r="C40" s="2"/>
      <c r="D40" s="2"/>
      <c r="E40" s="2"/>
      <c r="F40" s="18"/>
    </row>
  </sheetData>
  <mergeCells count="10">
    <mergeCell ref="B35:F35"/>
    <mergeCell ref="A37:E37"/>
    <mergeCell ref="A38:E38"/>
    <mergeCell ref="A39:E39"/>
    <mergeCell ref="B5:F5"/>
    <mergeCell ref="B9:F9"/>
    <mergeCell ref="B15:F15"/>
    <mergeCell ref="B20:F20"/>
    <mergeCell ref="B26:F26"/>
    <mergeCell ref="B31:F3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workbookViewId="0">
      <selection activeCell="D21" sqref="D21"/>
    </sheetView>
  </sheetViews>
  <sheetFormatPr baseColWidth="10" defaultRowHeight="15" x14ac:dyDescent="0.25"/>
  <cols>
    <col min="1" max="1" width="8" bestFit="1" customWidth="1"/>
    <col min="2" max="2" width="63.140625" customWidth="1"/>
    <col min="3" max="3" width="15.42578125" customWidth="1"/>
    <col min="4" max="4" width="25.7109375" customWidth="1"/>
  </cols>
  <sheetData>
    <row r="1" spans="1:4" x14ac:dyDescent="0.25">
      <c r="A1" s="1"/>
      <c r="B1" t="s">
        <v>69</v>
      </c>
      <c r="C1" s="2"/>
    </row>
    <row r="2" spans="1:4" x14ac:dyDescent="0.25">
      <c r="A2" s="1"/>
      <c r="B2" t="s">
        <v>74</v>
      </c>
      <c r="C2" s="2"/>
    </row>
    <row r="3" spans="1:4" x14ac:dyDescent="0.25">
      <c r="A3" s="3" t="s">
        <v>0</v>
      </c>
      <c r="B3" s="4" t="s">
        <v>1</v>
      </c>
      <c r="C3" s="5" t="s">
        <v>2</v>
      </c>
      <c r="D3" s="4" t="s">
        <v>3</v>
      </c>
    </row>
    <row r="4" spans="1:4" x14ac:dyDescent="0.25">
      <c r="A4" s="6" t="s">
        <v>4</v>
      </c>
      <c r="B4" s="30" t="s">
        <v>5</v>
      </c>
      <c r="C4" s="30"/>
      <c r="D4" s="30"/>
    </row>
    <row r="5" spans="1:4" x14ac:dyDescent="0.25">
      <c r="A5" s="7" t="s">
        <v>6</v>
      </c>
      <c r="B5" s="8" t="s">
        <v>7</v>
      </c>
      <c r="C5" s="9" t="s">
        <v>63</v>
      </c>
      <c r="D5" s="8"/>
    </row>
    <row r="6" spans="1:4" x14ac:dyDescent="0.25">
      <c r="A6" s="7" t="s">
        <v>8</v>
      </c>
      <c r="B6" s="8" t="s">
        <v>9</v>
      </c>
      <c r="C6" s="9" t="s">
        <v>10</v>
      </c>
      <c r="D6" s="8"/>
    </row>
    <row r="7" spans="1:4" x14ac:dyDescent="0.25">
      <c r="A7" s="7" t="s">
        <v>53</v>
      </c>
      <c r="B7" s="8" t="s">
        <v>54</v>
      </c>
      <c r="C7" s="9" t="s">
        <v>63</v>
      </c>
      <c r="D7" s="8"/>
    </row>
    <row r="8" spans="1:4" x14ac:dyDescent="0.25">
      <c r="A8" s="6" t="s">
        <v>11</v>
      </c>
      <c r="B8" s="30" t="s">
        <v>55</v>
      </c>
      <c r="C8" s="30"/>
      <c r="D8" s="30"/>
    </row>
    <row r="9" spans="1:4" x14ac:dyDescent="0.25">
      <c r="A9" s="11" t="s">
        <v>13</v>
      </c>
      <c r="B9" s="12" t="s">
        <v>14</v>
      </c>
      <c r="C9" s="9" t="s">
        <v>15</v>
      </c>
      <c r="D9" s="8"/>
    </row>
    <row r="10" spans="1:4" x14ac:dyDescent="0.25">
      <c r="A10" s="11" t="s">
        <v>16</v>
      </c>
      <c r="B10" s="12" t="s">
        <v>17</v>
      </c>
      <c r="C10" s="9" t="s">
        <v>15</v>
      </c>
      <c r="D10" s="8"/>
    </row>
    <row r="11" spans="1:4" x14ac:dyDescent="0.25">
      <c r="A11" s="11" t="s">
        <v>18</v>
      </c>
      <c r="B11" s="8" t="s">
        <v>19</v>
      </c>
      <c r="C11" s="9" t="s">
        <v>15</v>
      </c>
      <c r="D11" s="13"/>
    </row>
    <row r="12" spans="1:4" x14ac:dyDescent="0.25">
      <c r="A12" s="11" t="s">
        <v>20</v>
      </c>
      <c r="B12" s="8" t="s">
        <v>21</v>
      </c>
      <c r="C12" s="9" t="s">
        <v>15</v>
      </c>
      <c r="D12" s="13"/>
    </row>
    <row r="13" spans="1:4" x14ac:dyDescent="0.25">
      <c r="A13" s="11" t="s">
        <v>23</v>
      </c>
      <c r="B13" s="8" t="s">
        <v>59</v>
      </c>
      <c r="C13" s="9" t="s">
        <v>62</v>
      </c>
      <c r="D13" s="13"/>
    </row>
    <row r="14" spans="1:4" x14ac:dyDescent="0.25">
      <c r="A14" s="6" t="s">
        <v>11</v>
      </c>
      <c r="B14" s="30" t="s">
        <v>56</v>
      </c>
      <c r="C14" s="30"/>
      <c r="D14" s="30"/>
    </row>
    <row r="15" spans="1:4" x14ac:dyDescent="0.25">
      <c r="A15" s="11" t="s">
        <v>23</v>
      </c>
      <c r="B15" s="12" t="s">
        <v>14</v>
      </c>
      <c r="C15" s="9" t="s">
        <v>15</v>
      </c>
      <c r="D15" s="8"/>
    </row>
    <row r="16" spans="1:4" x14ac:dyDescent="0.25">
      <c r="A16" s="11" t="s">
        <v>24</v>
      </c>
      <c r="B16" s="12" t="s">
        <v>17</v>
      </c>
      <c r="C16" s="9" t="s">
        <v>15</v>
      </c>
      <c r="D16" s="8"/>
    </row>
    <row r="17" spans="1:4" x14ac:dyDescent="0.25">
      <c r="A17" s="11" t="s">
        <v>25</v>
      </c>
      <c r="B17" s="8" t="s">
        <v>19</v>
      </c>
      <c r="C17" s="9" t="s">
        <v>15</v>
      </c>
      <c r="D17" s="13"/>
    </row>
    <row r="18" spans="1:4" x14ac:dyDescent="0.25">
      <c r="A18" s="11" t="s">
        <v>26</v>
      </c>
      <c r="B18" s="8" t="s">
        <v>21</v>
      </c>
      <c r="C18" s="9" t="s">
        <v>15</v>
      </c>
      <c r="D18" s="13"/>
    </row>
    <row r="19" spans="1:4" x14ac:dyDescent="0.25">
      <c r="A19" s="6" t="s">
        <v>27</v>
      </c>
      <c r="B19" s="31" t="s">
        <v>57</v>
      </c>
      <c r="C19" s="32"/>
      <c r="D19" s="33"/>
    </row>
    <row r="20" spans="1:4" x14ac:dyDescent="0.25">
      <c r="A20" s="11" t="s">
        <v>29</v>
      </c>
      <c r="B20" s="12" t="s">
        <v>30</v>
      </c>
      <c r="C20" s="9" t="s">
        <v>15</v>
      </c>
      <c r="D20" s="8"/>
    </row>
    <row r="21" spans="1:4" x14ac:dyDescent="0.25">
      <c r="A21" s="11" t="s">
        <v>31</v>
      </c>
      <c r="B21" s="12" t="s">
        <v>32</v>
      </c>
      <c r="C21" s="9" t="s">
        <v>15</v>
      </c>
      <c r="D21" s="8"/>
    </row>
    <row r="22" spans="1:4" x14ac:dyDescent="0.25">
      <c r="A22" s="11" t="s">
        <v>33</v>
      </c>
      <c r="B22" s="8" t="s">
        <v>34</v>
      </c>
      <c r="C22" s="9" t="s">
        <v>15</v>
      </c>
      <c r="D22" s="13"/>
    </row>
    <row r="23" spans="1:4" x14ac:dyDescent="0.25">
      <c r="A23" s="11" t="s">
        <v>35</v>
      </c>
      <c r="B23" s="8" t="s">
        <v>36</v>
      </c>
      <c r="C23" s="9" t="s">
        <v>15</v>
      </c>
      <c r="D23" s="13"/>
    </row>
    <row r="24" spans="1:4" x14ac:dyDescent="0.25">
      <c r="A24" s="11" t="s">
        <v>38</v>
      </c>
      <c r="B24" s="8" t="s">
        <v>59</v>
      </c>
      <c r="C24" s="9" t="s">
        <v>62</v>
      </c>
      <c r="D24" s="13"/>
    </row>
    <row r="25" spans="1:4" x14ac:dyDescent="0.25">
      <c r="A25" s="6" t="s">
        <v>27</v>
      </c>
      <c r="B25" s="31" t="s">
        <v>58</v>
      </c>
      <c r="C25" s="32"/>
      <c r="D25" s="33"/>
    </row>
    <row r="26" spans="1:4" x14ac:dyDescent="0.25">
      <c r="A26" s="11" t="s">
        <v>38</v>
      </c>
      <c r="B26" s="12" t="s">
        <v>30</v>
      </c>
      <c r="C26" s="9" t="s">
        <v>15</v>
      </c>
      <c r="D26" s="8"/>
    </row>
    <row r="27" spans="1:4" x14ac:dyDescent="0.25">
      <c r="A27" s="11" t="s">
        <v>39</v>
      </c>
      <c r="B27" s="12" t="s">
        <v>32</v>
      </c>
      <c r="C27" s="9" t="s">
        <v>15</v>
      </c>
      <c r="D27" s="8"/>
    </row>
    <row r="28" spans="1:4" x14ac:dyDescent="0.25">
      <c r="A28" s="11" t="s">
        <v>40</v>
      </c>
      <c r="B28" s="8" t="s">
        <v>34</v>
      </c>
      <c r="C28" s="9" t="s">
        <v>15</v>
      </c>
      <c r="D28" s="13"/>
    </row>
    <row r="29" spans="1:4" x14ac:dyDescent="0.25">
      <c r="A29" s="11" t="s">
        <v>41</v>
      </c>
      <c r="B29" s="8" t="s">
        <v>36</v>
      </c>
      <c r="C29" s="9" t="s">
        <v>15</v>
      </c>
      <c r="D29" s="29"/>
    </row>
    <row r="30" spans="1:4" x14ac:dyDescent="0.25">
      <c r="A30" s="6" t="s">
        <v>42</v>
      </c>
      <c r="B30" s="31" t="s">
        <v>60</v>
      </c>
      <c r="C30" s="32"/>
      <c r="D30" s="33"/>
    </row>
    <row r="31" spans="1:4" x14ac:dyDescent="0.25">
      <c r="A31" s="11" t="s">
        <v>44</v>
      </c>
      <c r="B31" s="12" t="s">
        <v>61</v>
      </c>
      <c r="C31" s="9" t="s">
        <v>63</v>
      </c>
      <c r="D31" s="15"/>
    </row>
    <row r="32" spans="1:4" x14ac:dyDescent="0.25">
      <c r="A32" s="11" t="s">
        <v>64</v>
      </c>
      <c r="B32" s="12" t="s">
        <v>66</v>
      </c>
      <c r="C32" s="9" t="s">
        <v>63</v>
      </c>
      <c r="D32" s="13"/>
    </row>
    <row r="33" spans="1:4" x14ac:dyDescent="0.25">
      <c r="A33" s="11" t="s">
        <v>65</v>
      </c>
      <c r="B33" s="12" t="s">
        <v>67</v>
      </c>
      <c r="C33" s="9" t="s">
        <v>63</v>
      </c>
      <c r="D33" s="13"/>
    </row>
    <row r="34" spans="1:4" x14ac:dyDescent="0.25">
      <c r="A34" s="6" t="s">
        <v>68</v>
      </c>
      <c r="B34" s="30" t="s">
        <v>43</v>
      </c>
      <c r="C34" s="30"/>
      <c r="D34" s="30"/>
    </row>
    <row r="35" spans="1:4" x14ac:dyDescent="0.25">
      <c r="A35" s="14" t="s">
        <v>68</v>
      </c>
      <c r="B35" s="15" t="s">
        <v>45</v>
      </c>
      <c r="C35" s="16" t="s">
        <v>46</v>
      </c>
      <c r="D35" s="15"/>
    </row>
  </sheetData>
  <mergeCells count="7">
    <mergeCell ref="B34:D34"/>
    <mergeCell ref="B4:D4"/>
    <mergeCell ref="B8:D8"/>
    <mergeCell ref="B14:D14"/>
    <mergeCell ref="B19:D19"/>
    <mergeCell ref="B25:D25"/>
    <mergeCell ref="B30:D3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>
      <selection activeCell="D28" sqref="D28"/>
    </sheetView>
  </sheetViews>
  <sheetFormatPr baseColWidth="10" defaultRowHeight="15" x14ac:dyDescent="0.25"/>
  <cols>
    <col min="1" max="1" width="8" bestFit="1" customWidth="1"/>
    <col min="2" max="2" width="50" customWidth="1"/>
    <col min="3" max="4" width="15.42578125" customWidth="1"/>
    <col min="5" max="5" width="10" bestFit="1" customWidth="1"/>
    <col min="6" max="6" width="18.42578125" customWidth="1"/>
  </cols>
  <sheetData>
    <row r="1" spans="1:6" x14ac:dyDescent="0.25">
      <c r="A1" s="1"/>
      <c r="C1" s="2"/>
      <c r="D1" s="2"/>
      <c r="E1" s="2"/>
    </row>
    <row r="2" spans="1:6" x14ac:dyDescent="0.25">
      <c r="A2" s="1"/>
      <c r="B2" t="s">
        <v>69</v>
      </c>
      <c r="C2" s="2"/>
      <c r="D2" s="2"/>
      <c r="E2" s="2"/>
    </row>
    <row r="3" spans="1:6" ht="15.75" thickBot="1" x14ac:dyDescent="0.3">
      <c r="A3" s="1"/>
      <c r="B3" t="s">
        <v>75</v>
      </c>
      <c r="C3" s="2"/>
      <c r="D3" s="2"/>
      <c r="E3" s="2"/>
    </row>
    <row r="4" spans="1:6" ht="51" x14ac:dyDescent="0.25">
      <c r="A4" s="19" t="s">
        <v>0</v>
      </c>
      <c r="B4" s="20" t="s">
        <v>1</v>
      </c>
      <c r="C4" s="21" t="s">
        <v>2</v>
      </c>
      <c r="D4" s="20" t="s">
        <v>47</v>
      </c>
      <c r="E4" s="21" t="s">
        <v>48</v>
      </c>
      <c r="F4" s="22" t="s">
        <v>49</v>
      </c>
    </row>
    <row r="5" spans="1:6" x14ac:dyDescent="0.25">
      <c r="A5" s="23" t="s">
        <v>4</v>
      </c>
      <c r="B5" s="43" t="s">
        <v>5</v>
      </c>
      <c r="C5" s="44"/>
      <c r="D5" s="44"/>
      <c r="E5" s="44"/>
      <c r="F5" s="45"/>
    </row>
    <row r="6" spans="1:6" x14ac:dyDescent="0.25">
      <c r="A6" s="7" t="s">
        <v>6</v>
      </c>
      <c r="B6" s="8" t="s">
        <v>7</v>
      </c>
      <c r="C6" s="9" t="s">
        <v>63</v>
      </c>
      <c r="D6" s="8">
        <f>'BPU Lot 3'!D5</f>
        <v>0</v>
      </c>
      <c r="E6" s="17">
        <v>2</v>
      </c>
      <c r="F6" s="24">
        <f>D6*E6</f>
        <v>0</v>
      </c>
    </row>
    <row r="7" spans="1:6" x14ac:dyDescent="0.25">
      <c r="A7" s="7" t="s">
        <v>8</v>
      </c>
      <c r="B7" s="8" t="s">
        <v>9</v>
      </c>
      <c r="C7" s="9" t="s">
        <v>10</v>
      </c>
      <c r="D7" s="8">
        <f>'BPU Lot 3'!D6</f>
        <v>0</v>
      </c>
      <c r="E7" s="17">
        <v>20</v>
      </c>
      <c r="F7" s="24">
        <f t="shared" ref="F7:F34" si="0">D7*E7</f>
        <v>0</v>
      </c>
    </row>
    <row r="8" spans="1:6" x14ac:dyDescent="0.25">
      <c r="A8" s="7" t="s">
        <v>53</v>
      </c>
      <c r="B8" s="8" t="s">
        <v>54</v>
      </c>
      <c r="C8" s="9" t="s">
        <v>63</v>
      </c>
      <c r="D8" s="8">
        <f>'BPU Lot 3'!D7</f>
        <v>0</v>
      </c>
      <c r="E8" s="17">
        <v>10</v>
      </c>
      <c r="F8" s="24">
        <f t="shared" si="0"/>
        <v>0</v>
      </c>
    </row>
    <row r="9" spans="1:6" x14ac:dyDescent="0.25">
      <c r="A9" s="23" t="s">
        <v>11</v>
      </c>
      <c r="B9" s="43" t="s">
        <v>12</v>
      </c>
      <c r="C9" s="44"/>
      <c r="D9" s="44"/>
      <c r="E9" s="44"/>
      <c r="F9" s="45"/>
    </row>
    <row r="10" spans="1:6" x14ac:dyDescent="0.25">
      <c r="A10" s="11" t="s">
        <v>13</v>
      </c>
      <c r="B10" s="12" t="s">
        <v>14</v>
      </c>
      <c r="C10" s="9" t="s">
        <v>15</v>
      </c>
      <c r="D10" s="8">
        <f>'BPU Lot 3'!D9</f>
        <v>0</v>
      </c>
      <c r="E10" s="17">
        <v>3</v>
      </c>
      <c r="F10" s="24">
        <f t="shared" si="0"/>
        <v>0</v>
      </c>
    </row>
    <row r="11" spans="1:6" x14ac:dyDescent="0.25">
      <c r="A11" s="11" t="s">
        <v>16</v>
      </c>
      <c r="B11" s="12" t="s">
        <v>17</v>
      </c>
      <c r="C11" s="9" t="s">
        <v>15</v>
      </c>
      <c r="D11" s="8">
        <f>'BPU Lot 3'!D10</f>
        <v>0</v>
      </c>
      <c r="E11" s="17">
        <v>3</v>
      </c>
      <c r="F11" s="24">
        <f t="shared" si="0"/>
        <v>0</v>
      </c>
    </row>
    <row r="12" spans="1:6" x14ac:dyDescent="0.25">
      <c r="A12" s="11" t="s">
        <v>18</v>
      </c>
      <c r="B12" s="8" t="s">
        <v>19</v>
      </c>
      <c r="C12" s="9" t="s">
        <v>15</v>
      </c>
      <c r="D12" s="8">
        <f>'BPU Lot 3'!D11</f>
        <v>0</v>
      </c>
      <c r="E12" s="17">
        <v>6</v>
      </c>
      <c r="F12" s="24">
        <f t="shared" si="0"/>
        <v>0</v>
      </c>
    </row>
    <row r="13" spans="1:6" x14ac:dyDescent="0.25">
      <c r="A13" s="11" t="s">
        <v>20</v>
      </c>
      <c r="B13" s="8" t="s">
        <v>21</v>
      </c>
      <c r="C13" s="9" t="s">
        <v>15</v>
      </c>
      <c r="D13" s="8">
        <f>'BPU Lot 3'!D12</f>
        <v>0</v>
      </c>
      <c r="E13" s="17">
        <v>3</v>
      </c>
      <c r="F13" s="24">
        <f t="shared" si="0"/>
        <v>0</v>
      </c>
    </row>
    <row r="14" spans="1:6" x14ac:dyDescent="0.25">
      <c r="A14" s="11" t="s">
        <v>23</v>
      </c>
      <c r="B14" s="8" t="s">
        <v>59</v>
      </c>
      <c r="C14" s="9" t="s">
        <v>62</v>
      </c>
      <c r="D14" s="8">
        <f>'BPU Lot 3'!D13</f>
        <v>0</v>
      </c>
      <c r="E14" s="17">
        <v>4</v>
      </c>
      <c r="F14" s="24">
        <f>-D14*E14</f>
        <v>0</v>
      </c>
    </row>
    <row r="15" spans="1:6" x14ac:dyDescent="0.25">
      <c r="A15" s="23" t="s">
        <v>11</v>
      </c>
      <c r="B15" s="43" t="s">
        <v>22</v>
      </c>
      <c r="C15" s="44"/>
      <c r="D15" s="44"/>
      <c r="E15" s="44"/>
      <c r="F15" s="45"/>
    </row>
    <row r="16" spans="1:6" x14ac:dyDescent="0.25">
      <c r="A16" s="25" t="s">
        <v>23</v>
      </c>
      <c r="B16" s="12" t="s">
        <v>14</v>
      </c>
      <c r="C16" s="9" t="s">
        <v>15</v>
      </c>
      <c r="D16" s="8">
        <f>'BPU Lot 3'!D15</f>
        <v>0</v>
      </c>
      <c r="E16" s="17">
        <v>3</v>
      </c>
      <c r="F16" s="24">
        <f t="shared" si="0"/>
        <v>0</v>
      </c>
    </row>
    <row r="17" spans="1:6" x14ac:dyDescent="0.25">
      <c r="A17" s="25" t="s">
        <v>24</v>
      </c>
      <c r="B17" s="12" t="s">
        <v>17</v>
      </c>
      <c r="C17" s="9" t="s">
        <v>15</v>
      </c>
      <c r="D17" s="8">
        <f>'BPU Lot 3'!D16</f>
        <v>0</v>
      </c>
      <c r="E17" s="17">
        <v>3</v>
      </c>
      <c r="F17" s="24">
        <f t="shared" si="0"/>
        <v>0</v>
      </c>
    </row>
    <row r="18" spans="1:6" x14ac:dyDescent="0.25">
      <c r="A18" s="25" t="s">
        <v>25</v>
      </c>
      <c r="B18" s="8" t="s">
        <v>19</v>
      </c>
      <c r="C18" s="9" t="s">
        <v>15</v>
      </c>
      <c r="D18" s="8">
        <f>'BPU Lot 3'!D17</f>
        <v>0</v>
      </c>
      <c r="E18" s="17">
        <v>6</v>
      </c>
      <c r="F18" s="24">
        <f t="shared" si="0"/>
        <v>0</v>
      </c>
    </row>
    <row r="19" spans="1:6" x14ac:dyDescent="0.25">
      <c r="A19" s="25" t="s">
        <v>26</v>
      </c>
      <c r="B19" s="8" t="s">
        <v>21</v>
      </c>
      <c r="C19" s="9" t="s">
        <v>15</v>
      </c>
      <c r="D19" s="8">
        <f>'BPU Lot 3'!D18</f>
        <v>0</v>
      </c>
      <c r="E19" s="17">
        <v>3</v>
      </c>
      <c r="F19" s="24">
        <f t="shared" si="0"/>
        <v>0</v>
      </c>
    </row>
    <row r="20" spans="1:6" x14ac:dyDescent="0.25">
      <c r="A20" s="23" t="s">
        <v>27</v>
      </c>
      <c r="B20" s="43" t="s">
        <v>28</v>
      </c>
      <c r="C20" s="44"/>
      <c r="D20" s="44"/>
      <c r="E20" s="44"/>
      <c r="F20" s="45"/>
    </row>
    <row r="21" spans="1:6" x14ac:dyDescent="0.25">
      <c r="A21" s="11" t="s">
        <v>29</v>
      </c>
      <c r="B21" s="12" t="s">
        <v>30</v>
      </c>
      <c r="C21" s="9" t="s">
        <v>15</v>
      </c>
      <c r="D21" s="8">
        <f>'BPU Lot 3'!D20</f>
        <v>0</v>
      </c>
      <c r="E21" s="17">
        <v>3</v>
      </c>
      <c r="F21" s="24">
        <f t="shared" si="0"/>
        <v>0</v>
      </c>
    </row>
    <row r="22" spans="1:6" x14ac:dyDescent="0.25">
      <c r="A22" s="11" t="s">
        <v>31</v>
      </c>
      <c r="B22" s="12" t="s">
        <v>32</v>
      </c>
      <c r="C22" s="9" t="s">
        <v>15</v>
      </c>
      <c r="D22" s="8">
        <f>'BPU Lot 3'!D21</f>
        <v>0</v>
      </c>
      <c r="E22" s="17">
        <v>3</v>
      </c>
      <c r="F22" s="24">
        <f t="shared" si="0"/>
        <v>0</v>
      </c>
    </row>
    <row r="23" spans="1:6" x14ac:dyDescent="0.25">
      <c r="A23" s="11" t="s">
        <v>33</v>
      </c>
      <c r="B23" s="12" t="s">
        <v>34</v>
      </c>
      <c r="C23" s="9" t="s">
        <v>15</v>
      </c>
      <c r="D23" s="8">
        <f>'BPU Lot 3'!D22</f>
        <v>0</v>
      </c>
      <c r="E23" s="17">
        <v>6</v>
      </c>
      <c r="F23" s="24">
        <f t="shared" si="0"/>
        <v>0</v>
      </c>
    </row>
    <row r="24" spans="1:6" x14ac:dyDescent="0.25">
      <c r="A24" s="11" t="s">
        <v>35</v>
      </c>
      <c r="B24" s="12" t="s">
        <v>36</v>
      </c>
      <c r="C24" s="9" t="s">
        <v>15</v>
      </c>
      <c r="D24" s="8">
        <f>'BPU Lot 3'!D23</f>
        <v>0</v>
      </c>
      <c r="E24" s="17">
        <v>3</v>
      </c>
      <c r="F24" s="24">
        <f t="shared" si="0"/>
        <v>0</v>
      </c>
    </row>
    <row r="25" spans="1:6" x14ac:dyDescent="0.25">
      <c r="A25" s="11" t="s">
        <v>38</v>
      </c>
      <c r="B25" s="12" t="s">
        <v>59</v>
      </c>
      <c r="C25" s="9" t="s">
        <v>62</v>
      </c>
      <c r="D25" s="8">
        <f>'BPU Lot 3'!D24</f>
        <v>0</v>
      </c>
      <c r="E25" s="17">
        <v>2</v>
      </c>
      <c r="F25" s="24">
        <f>-D25*E25</f>
        <v>0</v>
      </c>
    </row>
    <row r="26" spans="1:6" x14ac:dyDescent="0.25">
      <c r="A26" s="23" t="s">
        <v>27</v>
      </c>
      <c r="B26" s="43" t="s">
        <v>37</v>
      </c>
      <c r="C26" s="44"/>
      <c r="D26" s="44"/>
      <c r="E26" s="44"/>
      <c r="F26" s="45"/>
    </row>
    <row r="27" spans="1:6" x14ac:dyDescent="0.25">
      <c r="A27" s="11" t="s">
        <v>38</v>
      </c>
      <c r="B27" s="12" t="s">
        <v>30</v>
      </c>
      <c r="C27" s="9" t="s">
        <v>15</v>
      </c>
      <c r="D27" s="8">
        <f>'BPU Lot 3'!D26</f>
        <v>0</v>
      </c>
      <c r="E27" s="17">
        <v>6</v>
      </c>
      <c r="F27" s="24">
        <f t="shared" si="0"/>
        <v>0</v>
      </c>
    </row>
    <row r="28" spans="1:6" x14ac:dyDescent="0.25">
      <c r="A28" s="11" t="s">
        <v>39</v>
      </c>
      <c r="B28" s="12" t="s">
        <v>32</v>
      </c>
      <c r="C28" s="9" t="s">
        <v>15</v>
      </c>
      <c r="D28" s="8">
        <f>'BPU Lot 3'!D27</f>
        <v>0</v>
      </c>
      <c r="E28" s="17">
        <v>3</v>
      </c>
      <c r="F28" s="24">
        <f t="shared" si="0"/>
        <v>0</v>
      </c>
    </row>
    <row r="29" spans="1:6" x14ac:dyDescent="0.25">
      <c r="A29" s="11" t="s">
        <v>40</v>
      </c>
      <c r="B29" s="12" t="s">
        <v>34</v>
      </c>
      <c r="C29" s="9" t="s">
        <v>15</v>
      </c>
      <c r="D29" s="8">
        <f>'BPU Lot 3'!D28</f>
        <v>0</v>
      </c>
      <c r="E29" s="17">
        <v>3</v>
      </c>
      <c r="F29" s="24">
        <f t="shared" si="0"/>
        <v>0</v>
      </c>
    </row>
    <row r="30" spans="1:6" x14ac:dyDescent="0.25">
      <c r="A30" s="11" t="s">
        <v>41</v>
      </c>
      <c r="B30" s="12" t="s">
        <v>36</v>
      </c>
      <c r="C30" s="9" t="s">
        <v>15</v>
      </c>
      <c r="D30" s="8">
        <f>'BPU Lot 3'!D29</f>
        <v>0</v>
      </c>
      <c r="E30" s="17">
        <v>3</v>
      </c>
      <c r="F30" s="24">
        <f t="shared" si="0"/>
        <v>0</v>
      </c>
    </row>
    <row r="31" spans="1:6" x14ac:dyDescent="0.25">
      <c r="A31" s="6" t="s">
        <v>42</v>
      </c>
      <c r="B31" s="43" t="s">
        <v>60</v>
      </c>
      <c r="C31" s="44"/>
      <c r="D31" s="44"/>
      <c r="E31" s="44"/>
      <c r="F31" s="45"/>
    </row>
    <row r="32" spans="1:6" x14ac:dyDescent="0.25">
      <c r="A32" s="11" t="s">
        <v>44</v>
      </c>
      <c r="B32" s="12" t="s">
        <v>61</v>
      </c>
      <c r="C32" s="9" t="s">
        <v>63</v>
      </c>
      <c r="D32" s="8">
        <f>'BPU Lot 3'!D31</f>
        <v>0</v>
      </c>
      <c r="E32" s="17">
        <v>2</v>
      </c>
      <c r="F32" s="24">
        <f t="shared" si="0"/>
        <v>0</v>
      </c>
    </row>
    <row r="33" spans="1:6" x14ac:dyDescent="0.25">
      <c r="A33" s="11" t="s">
        <v>64</v>
      </c>
      <c r="B33" s="12" t="s">
        <v>66</v>
      </c>
      <c r="C33" s="9" t="s">
        <v>63</v>
      </c>
      <c r="D33" s="8">
        <f>'BPU Lot 3'!D32</f>
        <v>0</v>
      </c>
      <c r="E33" s="17">
        <v>1</v>
      </c>
      <c r="F33" s="24">
        <f t="shared" si="0"/>
        <v>0</v>
      </c>
    </row>
    <row r="34" spans="1:6" x14ac:dyDescent="0.25">
      <c r="A34" s="11" t="s">
        <v>65</v>
      </c>
      <c r="B34" s="12" t="s">
        <v>67</v>
      </c>
      <c r="C34" s="9" t="s">
        <v>63</v>
      </c>
      <c r="D34" s="8">
        <f>'BPU Lot 3'!D33</f>
        <v>0</v>
      </c>
      <c r="E34" s="17">
        <v>1</v>
      </c>
      <c r="F34" s="24">
        <f t="shared" si="0"/>
        <v>0</v>
      </c>
    </row>
    <row r="35" spans="1:6" x14ac:dyDescent="0.25">
      <c r="A35" s="6" t="s">
        <v>68</v>
      </c>
      <c r="B35" s="43" t="s">
        <v>43</v>
      </c>
      <c r="C35" s="44"/>
      <c r="D35" s="44"/>
      <c r="E35" s="44"/>
      <c r="F35" s="45"/>
    </row>
    <row r="36" spans="1:6" ht="15.75" thickBot="1" x14ac:dyDescent="0.3">
      <c r="A36" s="11" t="s">
        <v>68</v>
      </c>
      <c r="B36" s="12" t="s">
        <v>45</v>
      </c>
      <c r="C36" s="9" t="s">
        <v>46</v>
      </c>
      <c r="D36" s="8">
        <f>'BPU Lot 3'!D35</f>
        <v>0</v>
      </c>
      <c r="E36" s="17">
        <v>5</v>
      </c>
      <c r="F36" s="24"/>
    </row>
    <row r="37" spans="1:6" x14ac:dyDescent="0.25">
      <c r="A37" s="34" t="s">
        <v>50</v>
      </c>
      <c r="B37" s="35"/>
      <c r="C37" s="35"/>
      <c r="D37" s="35"/>
      <c r="E37" s="36"/>
      <c r="F37" s="26">
        <f>SUM(F32:F34,F27:F30,F21:F25,F16:F19,F10:F14,F6:F8)</f>
        <v>0</v>
      </c>
    </row>
    <row r="38" spans="1:6" x14ac:dyDescent="0.25">
      <c r="A38" s="37" t="s">
        <v>51</v>
      </c>
      <c r="B38" s="38"/>
      <c r="C38" s="38"/>
      <c r="D38" s="38"/>
      <c r="E38" s="39"/>
      <c r="F38" s="27">
        <f>F37*0.2</f>
        <v>0</v>
      </c>
    </row>
    <row r="39" spans="1:6" ht="15.75" thickBot="1" x14ac:dyDescent="0.3">
      <c r="A39" s="40" t="s">
        <v>52</v>
      </c>
      <c r="B39" s="41"/>
      <c r="C39" s="41"/>
      <c r="D39" s="41"/>
      <c r="E39" s="42"/>
      <c r="F39" s="28">
        <f>SUM(F37:F38)</f>
        <v>0</v>
      </c>
    </row>
    <row r="40" spans="1:6" x14ac:dyDescent="0.25">
      <c r="A40" s="1"/>
      <c r="C40" s="2"/>
      <c r="D40" s="2"/>
      <c r="E40" s="2"/>
      <c r="F40" s="18"/>
    </row>
  </sheetData>
  <mergeCells count="10">
    <mergeCell ref="B35:F35"/>
    <mergeCell ref="A37:E37"/>
    <mergeCell ref="A38:E38"/>
    <mergeCell ref="A39:E39"/>
    <mergeCell ref="B5:F5"/>
    <mergeCell ref="B9:F9"/>
    <mergeCell ref="B15:F15"/>
    <mergeCell ref="B20:F20"/>
    <mergeCell ref="B26:F26"/>
    <mergeCell ref="B31:F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BPU lot 1</vt:lpstr>
      <vt:lpstr>BP Lot 1 fictif</vt:lpstr>
      <vt:lpstr>BPU lot 2</vt:lpstr>
      <vt:lpstr>BP Lot 2 fictif</vt:lpstr>
      <vt:lpstr>BPU Lot 3</vt:lpstr>
      <vt:lpstr>BP Lot 3 fictif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CHOCAT Philippe</dc:creator>
  <cp:lastModifiedBy>CAVALLIN-ROLLAND Christine</cp:lastModifiedBy>
  <dcterms:created xsi:type="dcterms:W3CDTF">2024-06-19T09:27:54Z</dcterms:created>
  <dcterms:modified xsi:type="dcterms:W3CDTF">2025-04-01T10:02:08Z</dcterms:modified>
</cp:coreProperties>
</file>