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AO_MP\2025\MP2025_01_Digitlisation_FNAVDL\DCE_MP2025_01_ Outil_digitalisation_FNAVDL\"/>
    </mc:Choice>
  </mc:AlternateContent>
  <xr:revisionPtr revIDLastSave="0" documentId="13_ncr:1_{9DE97268-B8D0-4F9E-AF84-5BFB66EA4180}" xr6:coauthVersionLast="36" xr6:coauthVersionMax="36" xr10:uidLastSave="{00000000-0000-0000-0000-000000000000}"/>
  <bookViews>
    <workbookView xWindow="0" yWindow="0" windowWidth="23040" windowHeight="8490" activeTab="1" xr2:uid="{0F945648-AACA-48B7-9B36-7021EAD4AFF8}"/>
  </bookViews>
  <sheets>
    <sheet name="Lisez moi" sheetId="2" r:id="rId1"/>
    <sheet name="DQE solution digitalisation" sheetId="1" r:id="rId2"/>
  </sheets>
  <definedNames>
    <definedName name="_xlnm.Print_Titles" localSheetId="1">'DQE solution digitalisation'!$1:$1</definedName>
    <definedName name="_xlnm.Print_Area" localSheetId="1">'DQE solution digitalisation'!$A$1:$H$53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1" l="1"/>
  <c r="E30" i="1"/>
  <c r="G30" i="1" s="1"/>
  <c r="E29" i="1"/>
  <c r="G29" i="1" s="1"/>
  <c r="G31" i="1" l="1"/>
  <c r="E31" i="1"/>
  <c r="G37" i="1" l="1"/>
  <c r="E37" i="1"/>
  <c r="E48" i="1"/>
  <c r="G48" i="1"/>
  <c r="E9" i="1" l="1"/>
  <c r="E6" i="1"/>
  <c r="E10" i="1" s="1"/>
  <c r="G43" i="1" l="1"/>
  <c r="G44" i="1"/>
  <c r="G45" i="1"/>
  <c r="G46" i="1"/>
  <c r="G47" i="1"/>
  <c r="G42" i="1"/>
  <c r="G41" i="1"/>
  <c r="G40" i="1"/>
  <c r="G36" i="1"/>
  <c r="E18" i="1"/>
  <c r="G18" i="1" s="1"/>
  <c r="E15" i="1"/>
  <c r="G9" i="1"/>
  <c r="G6" i="1"/>
  <c r="G15" i="1" l="1"/>
  <c r="G19" i="1" s="1"/>
  <c r="E19" i="1"/>
  <c r="G10" i="1"/>
  <c r="G52" i="1" l="1"/>
</calcChain>
</file>

<file path=xl/sharedStrings.xml><?xml version="1.0" encoding="utf-8"?>
<sst xmlns="http://schemas.openxmlformats.org/spreadsheetml/2006/main" count="88" uniqueCount="51">
  <si>
    <t>Opération</t>
  </si>
  <si>
    <t>Taux TVA</t>
  </si>
  <si>
    <t>Formation continue</t>
  </si>
  <si>
    <t xml:space="preserve">Prix TTC </t>
  </si>
  <si>
    <t>Prix HT par stagiaire et par jour</t>
  </si>
  <si>
    <t>Formation initiale</t>
  </si>
  <si>
    <t>Profil</t>
  </si>
  <si>
    <t>Directeur de projet</t>
  </si>
  <si>
    <t>Chef de projet</t>
  </si>
  <si>
    <t>Chargé de projet fonctionnel</t>
  </si>
  <si>
    <t>Chargé de projet technique</t>
  </si>
  <si>
    <t>Reversibilité</t>
  </si>
  <si>
    <t>Prix HT</t>
  </si>
  <si>
    <t>NB : la journée de formation est d'une durée de 7 heures. Les prix des formations incluent les supports et les cahiers de formations dématérialisés. Ils doivent être communiqués au moins 5 jours avant le début de la formation.</t>
  </si>
  <si>
    <t xml:space="preserve">Formations à l’utilisation de la solution pour les services déconcentrés </t>
  </si>
  <si>
    <t>Formations au rôle d’administration générale de la solution et de gestion au niveau national pour la CGLLS</t>
  </si>
  <si>
    <t>Licences</t>
  </si>
  <si>
    <t>Prix HT pour 10 utilisateurs et par an</t>
  </si>
  <si>
    <t>Fourniture des licences pour l’ensemble de la solution</t>
  </si>
  <si>
    <t>Développeur</t>
  </si>
  <si>
    <t>Responsable Sécurité ou Qualité</t>
  </si>
  <si>
    <t>Responsable Exploitation/infogérance</t>
  </si>
  <si>
    <t>Expert UX/UI</t>
  </si>
  <si>
    <t>NB : si la solution proposée n’intègre pas de licences, le candidat chiffre cette unité d’œuvre à 0</t>
  </si>
  <si>
    <t>(*) Prestations complémentairs (développement spécifique, nouvel interfaçage, …)</t>
  </si>
  <si>
    <t>La présente page de garde</t>
  </si>
  <si>
    <t>Nom de la société candidate :</t>
  </si>
  <si>
    <t>A compléter</t>
  </si>
  <si>
    <t>Les cellules</t>
  </si>
  <si>
    <r>
      <t xml:space="preserve">correspondent à des valeurs calculées à partir de formules. </t>
    </r>
    <r>
      <rPr>
        <b/>
        <sz val="10"/>
        <rFont val="Avenir Book"/>
        <family val="2"/>
      </rPr>
      <t xml:space="preserve">Elles ne doivent pas être modifiées.
</t>
    </r>
  </si>
  <si>
    <t>Le bordereau des prix unitaire comprend 2 onglets :</t>
  </si>
  <si>
    <t>MP2025-01 : Fourniture, déploiement hébergement et maintenance d’une solution de digitalisation du processus de gestion du FNAVDL
DETAIL QUANTITATIF ESTIMATIF (DQE)</t>
  </si>
  <si>
    <t>Le Détail Quantitatif Estimatif</t>
  </si>
  <si>
    <t>Instructions de remplissage du DQE</t>
  </si>
  <si>
    <t>Nombre de stagiaires</t>
  </si>
  <si>
    <t>Nombre de jours par stagiaire</t>
  </si>
  <si>
    <t>Prix TTC</t>
  </si>
  <si>
    <t>Quantité</t>
  </si>
  <si>
    <t>Nombre jour/homme</t>
  </si>
  <si>
    <t>Prix HT jour/homme</t>
  </si>
  <si>
    <r>
      <t xml:space="preserve">correspondent à des prix en € HT. </t>
    </r>
    <r>
      <rPr>
        <b/>
        <sz val="10"/>
        <color indexed="8"/>
        <rFont val="Avenir Book"/>
        <family val="2"/>
      </rPr>
      <t>Elles sont à compléter.</t>
    </r>
  </si>
  <si>
    <t>Document non contractuel, les quantités du DQE ne sont données qu’à titre indicatif et sont exclusivement destinés à comparer les offres. Il est donc rappelé que le DQE est un outil d'analyse, seuls les prix de la DPGF et du BPU sont de nature contractuelle.</t>
  </si>
  <si>
    <t>Formation collective en distanciel (nouvelle fonctionnalité, montée en version, ou situation similaire)</t>
  </si>
  <si>
    <t>Formation initiale collective en présentiel</t>
  </si>
  <si>
    <t xml:space="preserve">TOTAL </t>
  </si>
  <si>
    <t>TOTAL</t>
  </si>
  <si>
    <t>TOTAL DU DQE</t>
  </si>
  <si>
    <t xml:space="preserve">NB :  si le profil n'est pas proposé, le candidat chiffre la ligne à 0. </t>
  </si>
  <si>
    <t>Licences utilisateurs</t>
  </si>
  <si>
    <t>Formation collective Initiale en distanciel (session 25 participants maximum)</t>
  </si>
  <si>
    <t>Licences administrateurs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</si>
</sst>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([$€-2]\ * #,##0.00_);_([$€-2]\ * \(#,##0.00\);_([$€-2]\ * \-??_);_(@_)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00"/>
      <name val="Calibri"/>
      <family val="2"/>
      <charset val="1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venir Book"/>
      <family val="2"/>
    </font>
    <font>
      <sz val="10"/>
      <name val="Avenir Book"/>
      <family val="2"/>
    </font>
    <font>
      <b/>
      <sz val="10"/>
      <color indexed="8"/>
      <name val="Avenir Book"/>
      <family val="2"/>
    </font>
    <font>
      <b/>
      <sz val="10"/>
      <name val="Avenir Book"/>
      <family val="2"/>
    </font>
    <font>
      <b/>
      <sz val="16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33CCCC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 applyFill="1" applyBorder="1" applyAlignment="1">
      <alignment horizontal="center" wrapText="1"/>
    </xf>
    <xf numFmtId="0" fontId="2" fillId="5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center" wrapText="1"/>
    </xf>
    <xf numFmtId="44" fontId="3" fillId="0" borderId="2" xfId="1" applyFont="1" applyBorder="1" applyAlignment="1">
      <alignment horizontal="left" vertical="center" wrapText="1"/>
    </xf>
    <xf numFmtId="44" fontId="3" fillId="0" borderId="3" xfId="1" applyFont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0" fontId="4" fillId="6" borderId="20" xfId="0" applyFont="1" applyFill="1" applyBorder="1" applyAlignment="1">
      <alignment vertical="center" wrapText="1"/>
    </xf>
    <xf numFmtId="0" fontId="3" fillId="4" borderId="20" xfId="0" applyFont="1" applyFill="1" applyBorder="1" applyAlignment="1">
      <alignment vertical="center" wrapText="1"/>
    </xf>
    <xf numFmtId="0" fontId="0" fillId="0" borderId="0" xfId="0" applyBorder="1"/>
    <xf numFmtId="0" fontId="6" fillId="0" borderId="0" xfId="0" applyFont="1" applyFill="1" applyBorder="1" applyAlignment="1">
      <alignment vertical="center"/>
    </xf>
    <xf numFmtId="0" fontId="7" fillId="0" borderId="0" xfId="0" applyFont="1"/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Border="1"/>
    <xf numFmtId="0" fontId="3" fillId="0" borderId="0" xfId="0" applyFont="1"/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7" borderId="17" xfId="0" applyFont="1" applyFill="1" applyBorder="1" applyAlignment="1">
      <alignment vertical="center"/>
    </xf>
    <xf numFmtId="0" fontId="10" fillId="7" borderId="25" xfId="0" applyFont="1" applyFill="1" applyBorder="1" applyAlignment="1">
      <alignment vertical="center"/>
    </xf>
    <xf numFmtId="0" fontId="10" fillId="7" borderId="20" xfId="0" applyFont="1" applyFill="1" applyBorder="1" applyAlignment="1">
      <alignment vertical="center"/>
    </xf>
    <xf numFmtId="0" fontId="10" fillId="7" borderId="0" xfId="0" applyFont="1" applyFill="1" applyBorder="1" applyAlignment="1">
      <alignment vertical="center"/>
    </xf>
    <xf numFmtId="0" fontId="10" fillId="7" borderId="2" xfId="0" applyFont="1" applyFill="1" applyBorder="1" applyAlignment="1">
      <alignment vertical="center"/>
    </xf>
    <xf numFmtId="0" fontId="3" fillId="7" borderId="18" xfId="0" applyFont="1" applyFill="1" applyBorder="1"/>
    <xf numFmtId="0" fontId="3" fillId="7" borderId="26" xfId="0" applyFont="1" applyFill="1" applyBorder="1"/>
    <xf numFmtId="0" fontId="8" fillId="8" borderId="2" xfId="0" applyFont="1" applyFill="1" applyBorder="1"/>
    <xf numFmtId="0" fontId="10" fillId="8" borderId="2" xfId="0" applyFont="1" applyFill="1" applyBorder="1" applyAlignment="1">
      <alignment vertical="center"/>
    </xf>
    <xf numFmtId="0" fontId="0" fillId="0" borderId="5" xfId="0" applyBorder="1"/>
    <xf numFmtId="0" fontId="0" fillId="0" borderId="21" xfId="0" applyBorder="1"/>
    <xf numFmtId="0" fontId="0" fillId="0" borderId="19" xfId="0" applyBorder="1"/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vertical="center" wrapText="1"/>
    </xf>
    <xf numFmtId="9" fontId="0" fillId="8" borderId="2" xfId="2" applyFont="1" applyFill="1" applyBorder="1" applyAlignment="1">
      <alignment horizontal="center" vertical="center" wrapText="1"/>
    </xf>
    <xf numFmtId="9" fontId="3" fillId="8" borderId="2" xfId="2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9" fontId="3" fillId="8" borderId="2" xfId="2" applyFont="1" applyFill="1" applyBorder="1" applyAlignment="1">
      <alignment horizontal="center" vertical="center"/>
    </xf>
    <xf numFmtId="0" fontId="0" fillId="0" borderId="0" xfId="0" applyFont="1"/>
    <xf numFmtId="0" fontId="3" fillId="0" borderId="2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left" vertical="center"/>
    </xf>
    <xf numFmtId="0" fontId="0" fillId="0" borderId="0" xfId="0" applyNumberFormat="1" applyAlignment="1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9" fontId="3" fillId="8" borderId="3" xfId="2" applyFont="1" applyFill="1" applyBorder="1" applyAlignment="1">
      <alignment horizontal="center" vertical="center" wrapText="1"/>
    </xf>
    <xf numFmtId="4" fontId="3" fillId="8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8" borderId="7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Fill="1" applyBorder="1" applyAlignment="1">
      <alignment horizontal="center" vertical="center" wrapText="1"/>
    </xf>
    <xf numFmtId="4" fontId="0" fillId="8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44" fontId="3" fillId="0" borderId="2" xfId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4" fontId="3" fillId="0" borderId="6" xfId="0" applyNumberFormat="1" applyFont="1" applyFill="1" applyBorder="1" applyAlignment="1">
      <alignment horizontal="center" vertical="center" wrapText="1"/>
    </xf>
    <xf numFmtId="44" fontId="3" fillId="0" borderId="2" xfId="0" applyNumberFormat="1" applyFont="1" applyFill="1" applyBorder="1" applyAlignment="1">
      <alignment horizontal="center" vertical="center" wrapText="1"/>
    </xf>
    <xf numFmtId="44" fontId="3" fillId="0" borderId="5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15" fillId="8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18" fillId="0" borderId="2" xfId="0" applyFont="1" applyBorder="1" applyAlignment="1">
      <alignment wrapText="1"/>
    </xf>
    <xf numFmtId="44" fontId="18" fillId="0" borderId="2" xfId="0" applyNumberFormat="1" applyFont="1" applyFill="1" applyBorder="1" applyAlignment="1">
      <alignment vertical="center" wrapText="1"/>
    </xf>
    <xf numFmtId="0" fontId="18" fillId="0" borderId="2" xfId="0" applyFont="1" applyFill="1" applyBorder="1" applyAlignment="1">
      <alignment vertical="center" wrapText="1"/>
    </xf>
    <xf numFmtId="44" fontId="17" fillId="0" borderId="2" xfId="1" applyFont="1" applyBorder="1" applyAlignment="1">
      <alignment horizontal="left" vertical="center" wrapText="1"/>
    </xf>
    <xf numFmtId="44" fontId="18" fillId="0" borderId="2" xfId="0" applyNumberFormat="1" applyFont="1" applyBorder="1" applyAlignment="1">
      <alignment wrapText="1"/>
    </xf>
    <xf numFmtId="0" fontId="19" fillId="0" borderId="2" xfId="0" applyFont="1" applyBorder="1" applyAlignment="1">
      <alignment horizontal="center" vertical="center"/>
    </xf>
    <xf numFmtId="44" fontId="19" fillId="0" borderId="2" xfId="0" applyNumberFormat="1" applyFont="1" applyBorder="1" applyAlignment="1">
      <alignment horizontal="center" vertical="center"/>
    </xf>
    <xf numFmtId="44" fontId="19" fillId="0" borderId="2" xfId="0" applyNumberFormat="1" applyFont="1" applyBorder="1" applyAlignment="1">
      <alignment vertical="center"/>
    </xf>
    <xf numFmtId="44" fontId="18" fillId="0" borderId="2" xfId="0" applyNumberFormat="1" applyFont="1" applyFill="1" applyBorder="1" applyAlignment="1">
      <alignment horizontal="center" vertical="center" wrapText="1"/>
    </xf>
    <xf numFmtId="9" fontId="18" fillId="0" borderId="2" xfId="2" applyFont="1" applyFill="1" applyBorder="1" applyAlignment="1">
      <alignment horizontal="center" vertical="center" wrapText="1"/>
    </xf>
    <xf numFmtId="44" fontId="18" fillId="0" borderId="2" xfId="1" applyFont="1" applyFill="1" applyBorder="1" applyAlignment="1">
      <alignment horizontal="left" vertical="center" wrapText="1"/>
    </xf>
    <xf numFmtId="9" fontId="19" fillId="0" borderId="2" xfId="2" applyFont="1" applyFill="1" applyBorder="1" applyAlignment="1">
      <alignment horizontal="center" vertical="center" wrapText="1"/>
    </xf>
    <xf numFmtId="44" fontId="19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9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horizontal="center" vertical="center"/>
    </xf>
    <xf numFmtId="0" fontId="10" fillId="7" borderId="0" xfId="0" applyFont="1" applyFill="1" applyBorder="1" applyAlignment="1">
      <alignment horizontal="left" vertical="center" wrapText="1"/>
    </xf>
    <xf numFmtId="0" fontId="10" fillId="7" borderId="21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8" fillId="0" borderId="2" xfId="0" applyFont="1" applyFill="1" applyBorder="1" applyAlignment="1">
      <alignment horizontal="right" vertical="center" wrapText="1"/>
    </xf>
    <xf numFmtId="0" fontId="19" fillId="0" borderId="2" xfId="0" applyFont="1" applyFill="1" applyBorder="1" applyAlignment="1">
      <alignment horizontal="right" vertical="center" wrapText="1"/>
    </xf>
    <xf numFmtId="0" fontId="14" fillId="3" borderId="7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right" vertical="center" wrapText="1"/>
    </xf>
    <xf numFmtId="0" fontId="0" fillId="0" borderId="22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" fontId="3" fillId="8" borderId="7" xfId="0" applyNumberFormat="1" applyFont="1" applyFill="1" applyBorder="1" applyAlignment="1">
      <alignment horizontal="center" vertical="center" wrapText="1"/>
    </xf>
    <xf numFmtId="4" fontId="3" fillId="8" borderId="6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left" vertical="center" wrapText="1"/>
    </xf>
    <xf numFmtId="4" fontId="4" fillId="8" borderId="7" xfId="0" applyNumberFormat="1" applyFont="1" applyFill="1" applyBorder="1" applyAlignment="1">
      <alignment horizontal="center" vertical="center" wrapText="1"/>
    </xf>
    <xf numFmtId="4" fontId="4" fillId="8" borderId="6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9" fontId="4" fillId="8" borderId="2" xfId="2" applyFont="1" applyFill="1" applyBorder="1" applyAlignment="1">
      <alignment horizontal="center" vertical="center" wrapText="1"/>
    </xf>
    <xf numFmtId="44" fontId="4" fillId="0" borderId="2" xfId="1" applyFont="1" applyBorder="1" applyAlignment="1">
      <alignment horizontal="left" vertical="center" wrapText="1"/>
    </xf>
    <xf numFmtId="0" fontId="4" fillId="0" borderId="0" xfId="0" applyFont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left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3E8B7-12BC-4ED8-B2FD-FF8960725E40}">
  <dimension ref="A1:K20"/>
  <sheetViews>
    <sheetView workbookViewId="0">
      <selection activeCell="A20" sqref="A20:K20"/>
    </sheetView>
  </sheetViews>
  <sheetFormatPr baseColWidth="10" defaultRowHeight="15"/>
  <cols>
    <col min="10" max="10" width="15.5703125" customWidth="1"/>
  </cols>
  <sheetData>
    <row r="1" spans="1:11" ht="41.25" customHeight="1">
      <c r="A1" s="78" t="s">
        <v>31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3" spans="1:11">
      <c r="A3" s="18" t="s">
        <v>30</v>
      </c>
      <c r="B3" s="18"/>
      <c r="C3" s="18"/>
      <c r="D3" s="18"/>
      <c r="E3" s="18"/>
      <c r="F3" s="62"/>
      <c r="G3" s="62"/>
      <c r="H3" s="62"/>
      <c r="I3" s="62"/>
      <c r="J3" s="62"/>
      <c r="K3" s="62"/>
    </row>
    <row r="4" spans="1:11">
      <c r="A4" s="18" t="s">
        <v>25</v>
      </c>
      <c r="B4" s="18"/>
      <c r="C4" s="18"/>
      <c r="D4" s="18"/>
      <c r="E4" s="18"/>
      <c r="F4" s="62"/>
      <c r="G4" s="62"/>
      <c r="H4" s="62"/>
      <c r="I4" s="62"/>
      <c r="J4" s="62"/>
      <c r="K4" s="62"/>
    </row>
    <row r="5" spans="1:11">
      <c r="A5" s="18" t="s">
        <v>32</v>
      </c>
      <c r="B5" s="18"/>
      <c r="C5" s="18"/>
      <c r="D5" s="18"/>
      <c r="E5" s="18"/>
      <c r="F5" s="62"/>
      <c r="G5" s="62"/>
      <c r="H5" s="62"/>
      <c r="I5" s="62"/>
      <c r="J5" s="62"/>
      <c r="K5" s="62"/>
    </row>
    <row r="6" spans="1:11">
      <c r="B6" s="18"/>
      <c r="C6" s="18"/>
      <c r="D6" s="18"/>
      <c r="E6" s="18"/>
      <c r="F6" s="62"/>
      <c r="G6" s="62"/>
      <c r="H6" s="62"/>
      <c r="I6" s="62"/>
      <c r="J6" s="62"/>
      <c r="K6" s="62"/>
    </row>
    <row r="7" spans="1:11">
      <c r="A7" s="18"/>
      <c r="B7" s="18"/>
      <c r="C7" s="18"/>
      <c r="D7" s="18"/>
      <c r="E7" s="18"/>
      <c r="F7" s="62"/>
      <c r="G7" s="62"/>
      <c r="H7" s="62"/>
      <c r="I7" s="62"/>
      <c r="J7" s="62"/>
      <c r="K7" s="62"/>
    </row>
    <row r="8" spans="1:11">
      <c r="A8" s="18"/>
      <c r="B8" s="18"/>
      <c r="C8" s="18"/>
      <c r="D8" s="18"/>
      <c r="E8" s="18"/>
      <c r="F8" s="62"/>
      <c r="G8" s="62"/>
      <c r="H8" s="62"/>
      <c r="I8" s="62"/>
      <c r="J8" s="62"/>
      <c r="K8" s="62"/>
    </row>
    <row r="9" spans="1:11">
      <c r="A9" s="21"/>
      <c r="B9" s="21"/>
      <c r="C9" s="21"/>
      <c r="D9" s="21"/>
      <c r="E9" s="21"/>
      <c r="F9" s="21"/>
      <c r="G9" s="21"/>
      <c r="H9" s="21"/>
      <c r="I9" s="21"/>
      <c r="J9" s="21"/>
    </row>
    <row r="10" spans="1:11">
      <c r="A10" s="18" t="s">
        <v>26</v>
      </c>
      <c r="B10" s="18"/>
      <c r="C10" s="18"/>
      <c r="D10" s="31" t="s">
        <v>27</v>
      </c>
      <c r="E10" s="21"/>
      <c r="F10" s="21"/>
      <c r="G10" s="21"/>
      <c r="H10" s="21"/>
      <c r="I10" s="21"/>
      <c r="J10" s="21"/>
    </row>
    <row r="11" spans="1:11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1">
      <c r="A12" s="21"/>
      <c r="B12" s="21"/>
      <c r="C12" s="82" t="s">
        <v>33</v>
      </c>
      <c r="D12" s="83"/>
      <c r="E12" s="83"/>
      <c r="F12" s="83"/>
      <c r="G12" s="83"/>
      <c r="H12" s="83"/>
      <c r="I12" s="83"/>
      <c r="J12" s="83"/>
      <c r="K12" s="84"/>
    </row>
    <row r="13" spans="1:11">
      <c r="A13" s="21"/>
      <c r="B13" s="21"/>
      <c r="C13" s="22"/>
      <c r="D13" s="22"/>
      <c r="E13" s="22"/>
      <c r="F13" s="22"/>
      <c r="G13" s="22"/>
      <c r="H13" s="23"/>
      <c r="I13" s="23"/>
      <c r="J13" s="23"/>
    </row>
    <row r="14" spans="1:11">
      <c r="A14" s="21"/>
      <c r="B14" s="21"/>
      <c r="C14" s="24"/>
      <c r="D14" s="25"/>
      <c r="E14" s="25"/>
      <c r="F14" s="25"/>
      <c r="G14" s="25"/>
      <c r="H14" s="25"/>
      <c r="I14" s="25"/>
      <c r="J14" s="25"/>
      <c r="K14" s="33"/>
    </row>
    <row r="15" spans="1:11" ht="30.75" customHeight="1">
      <c r="A15" s="21"/>
      <c r="B15" s="21"/>
      <c r="C15" s="26" t="s">
        <v>28</v>
      </c>
      <c r="D15" s="32"/>
      <c r="E15" s="80" t="s">
        <v>40</v>
      </c>
      <c r="F15" s="80"/>
      <c r="G15" s="80"/>
      <c r="H15" s="80"/>
      <c r="I15" s="80"/>
      <c r="J15" s="80"/>
      <c r="K15" s="81"/>
    </row>
    <row r="16" spans="1:11">
      <c r="A16" s="21"/>
      <c r="B16" s="21"/>
      <c r="C16" s="26"/>
      <c r="D16" s="27"/>
      <c r="E16" s="27"/>
      <c r="F16" s="27"/>
      <c r="G16" s="27"/>
      <c r="H16" s="27"/>
      <c r="I16" s="27"/>
      <c r="J16" s="27"/>
      <c r="K16" s="34"/>
    </row>
    <row r="17" spans="1:11" ht="30" customHeight="1">
      <c r="A17" s="21"/>
      <c r="B17" s="21"/>
      <c r="C17" s="26" t="s">
        <v>28</v>
      </c>
      <c r="D17" s="28"/>
      <c r="E17" s="80" t="s">
        <v>29</v>
      </c>
      <c r="F17" s="80"/>
      <c r="G17" s="80"/>
      <c r="H17" s="80"/>
      <c r="I17" s="80"/>
      <c r="J17" s="80"/>
      <c r="K17" s="81"/>
    </row>
    <row r="18" spans="1:11">
      <c r="A18" s="21"/>
      <c r="B18" s="21"/>
      <c r="C18" s="29"/>
      <c r="D18" s="30"/>
      <c r="E18" s="30"/>
      <c r="F18" s="30"/>
      <c r="G18" s="30"/>
      <c r="H18" s="30"/>
      <c r="I18" s="30"/>
      <c r="J18" s="30"/>
      <c r="K18" s="35"/>
    </row>
    <row r="20" spans="1:11" ht="42.75" customHeight="1">
      <c r="A20" s="77" t="s">
        <v>41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</row>
  </sheetData>
  <mergeCells count="5">
    <mergeCell ref="A20:K20"/>
    <mergeCell ref="A1:K1"/>
    <mergeCell ref="E17:K17"/>
    <mergeCell ref="E15:K15"/>
    <mergeCell ref="C12:K12"/>
  </mergeCells>
  <pageMargins left="0.7" right="0.7" top="0.75" bottom="0.75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D1944-A4C4-4A90-8A91-1064586926A2}">
  <dimension ref="A1:L54"/>
  <sheetViews>
    <sheetView tabSelected="1" topLeftCell="A32" zoomScaleNormal="100" workbookViewId="0">
      <selection activeCell="G48" sqref="G48"/>
    </sheetView>
  </sheetViews>
  <sheetFormatPr baseColWidth="10" defaultRowHeight="15"/>
  <cols>
    <col min="1" max="1" width="94.5703125" customWidth="1"/>
    <col min="2" max="2" width="20.85546875" customWidth="1"/>
    <col min="3" max="3" width="13.85546875" customWidth="1"/>
    <col min="4" max="5" width="16.5703125" customWidth="1"/>
    <col min="6" max="6" width="9.5703125" customWidth="1"/>
    <col min="7" max="7" width="18.140625" customWidth="1"/>
    <col min="8" max="8" width="2" customWidth="1"/>
    <col min="10" max="10" width="16.85546875" bestFit="1" customWidth="1"/>
  </cols>
  <sheetData>
    <row r="1" spans="1:12" ht="59.45" customHeight="1">
      <c r="A1" s="112" t="s">
        <v>31</v>
      </c>
      <c r="B1" s="113"/>
      <c r="C1" s="113"/>
      <c r="D1" s="113"/>
      <c r="E1" s="113"/>
      <c r="F1" s="113"/>
      <c r="G1" s="114"/>
      <c r="H1" s="2"/>
      <c r="I1" s="2"/>
      <c r="J1" s="2"/>
    </row>
    <row r="2" spans="1:12" ht="21">
      <c r="A2" s="36"/>
      <c r="B2" s="36"/>
      <c r="C2" s="36"/>
      <c r="D2" s="36"/>
      <c r="E2" s="36"/>
      <c r="F2" s="36"/>
      <c r="G2" s="36"/>
      <c r="H2" s="1"/>
      <c r="I2" s="1"/>
      <c r="J2" s="1"/>
    </row>
    <row r="3" spans="1:12" s="9" customFormat="1" ht="18.75" customHeight="1">
      <c r="A3" s="88" t="s">
        <v>15</v>
      </c>
      <c r="B3" s="89"/>
      <c r="C3" s="89"/>
      <c r="D3" s="89"/>
      <c r="E3" s="89"/>
      <c r="F3" s="89"/>
      <c r="G3" s="90"/>
      <c r="H3" s="8"/>
      <c r="I3" s="8"/>
      <c r="J3" s="8"/>
    </row>
    <row r="4" spans="1:12" ht="24.75" customHeight="1">
      <c r="A4" s="5" t="s">
        <v>0</v>
      </c>
      <c r="B4" s="97" t="s">
        <v>4</v>
      </c>
      <c r="C4" s="97" t="s">
        <v>34</v>
      </c>
      <c r="D4" s="97" t="s">
        <v>35</v>
      </c>
      <c r="E4" s="98" t="s">
        <v>12</v>
      </c>
      <c r="F4" s="98" t="s">
        <v>1</v>
      </c>
      <c r="G4" s="98" t="s">
        <v>36</v>
      </c>
      <c r="H4" s="1"/>
      <c r="I4" s="1"/>
      <c r="J4" s="1"/>
    </row>
    <row r="5" spans="1:12" s="9" customFormat="1" ht="16.5" customHeight="1">
      <c r="A5" s="14" t="s">
        <v>5</v>
      </c>
      <c r="B5" s="97"/>
      <c r="C5" s="97"/>
      <c r="D5" s="97"/>
      <c r="E5" s="99"/>
      <c r="F5" s="99"/>
      <c r="G5" s="99"/>
      <c r="H5" s="8"/>
      <c r="I5" s="8"/>
      <c r="J5" s="8"/>
    </row>
    <row r="6" spans="1:12" s="9" customFormat="1" ht="16.5" customHeight="1">
      <c r="A6" s="63" t="s">
        <v>43</v>
      </c>
      <c r="B6" s="48"/>
      <c r="C6" s="54">
        <v>3</v>
      </c>
      <c r="D6" s="54">
        <v>2</v>
      </c>
      <c r="E6" s="58">
        <f>B6*C6*D6</f>
        <v>0</v>
      </c>
      <c r="F6" s="39"/>
      <c r="G6" s="11">
        <f>E6*(1+F6)</f>
        <v>0</v>
      </c>
      <c r="H6" s="8"/>
      <c r="I6" s="8"/>
      <c r="J6" s="8"/>
    </row>
    <row r="7" spans="1:12" s="9" customFormat="1" ht="16.5" customHeight="1">
      <c r="A7" s="15"/>
      <c r="B7" s="97" t="s">
        <v>4</v>
      </c>
      <c r="C7" s="97" t="s">
        <v>34</v>
      </c>
      <c r="D7" s="97" t="s">
        <v>35</v>
      </c>
      <c r="E7" s="98" t="s">
        <v>12</v>
      </c>
      <c r="F7" s="98" t="s">
        <v>1</v>
      </c>
      <c r="G7" s="98" t="s">
        <v>36</v>
      </c>
      <c r="H7" s="8"/>
      <c r="I7" s="8"/>
      <c r="J7" s="44"/>
      <c r="K7" s="45"/>
      <c r="L7" s="45"/>
    </row>
    <row r="8" spans="1:12" s="9" customFormat="1" ht="16.5" customHeight="1">
      <c r="A8" s="14" t="s">
        <v>2</v>
      </c>
      <c r="B8" s="97"/>
      <c r="C8" s="97"/>
      <c r="D8" s="97"/>
      <c r="E8" s="99"/>
      <c r="F8" s="99"/>
      <c r="G8" s="99"/>
      <c r="H8" s="8"/>
      <c r="I8" s="8"/>
      <c r="J8" s="46"/>
      <c r="K8" s="45"/>
      <c r="L8" s="45"/>
    </row>
    <row r="9" spans="1:12" s="9" customFormat="1" ht="16.5" customHeight="1">
      <c r="A9" s="43" t="s">
        <v>42</v>
      </c>
      <c r="B9" s="48"/>
      <c r="C9" s="54">
        <v>3</v>
      </c>
      <c r="D9" s="54">
        <v>0.5</v>
      </c>
      <c r="E9" s="57">
        <f>B9*C9*D9</f>
        <v>0</v>
      </c>
      <c r="F9" s="39"/>
      <c r="G9" s="11">
        <f>E9*(1+F9)</f>
        <v>0</v>
      </c>
      <c r="H9" s="8"/>
      <c r="I9" s="8"/>
      <c r="J9" s="46"/>
      <c r="K9" s="45"/>
      <c r="L9" s="45"/>
    </row>
    <row r="10" spans="1:12" s="9" customFormat="1" ht="16.5" customHeight="1">
      <c r="A10" s="86" t="s">
        <v>44</v>
      </c>
      <c r="B10" s="86"/>
      <c r="C10" s="86"/>
      <c r="D10" s="86"/>
      <c r="E10" s="65">
        <f>E6+E9</f>
        <v>0</v>
      </c>
      <c r="F10" s="66"/>
      <c r="G10" s="67">
        <f>G6+G9</f>
        <v>0</v>
      </c>
      <c r="H10" s="8"/>
      <c r="I10" s="8"/>
      <c r="J10" s="46"/>
      <c r="K10" s="45"/>
      <c r="L10" s="45"/>
    </row>
    <row r="11" spans="1:12" s="9" customFormat="1" ht="21" customHeight="1">
      <c r="A11" s="37"/>
      <c r="B11" s="37"/>
      <c r="C11" s="37"/>
      <c r="D11" s="37"/>
      <c r="E11" s="37"/>
      <c r="F11" s="37"/>
      <c r="G11" s="37"/>
      <c r="H11" s="8"/>
      <c r="I11" s="8"/>
      <c r="J11" s="46"/>
      <c r="K11" s="45"/>
      <c r="L11" s="45"/>
    </row>
    <row r="12" spans="1:12" s="9" customFormat="1" ht="18.75" customHeight="1">
      <c r="A12" s="88" t="s">
        <v>14</v>
      </c>
      <c r="B12" s="89"/>
      <c r="C12" s="89"/>
      <c r="D12" s="89"/>
      <c r="E12" s="89"/>
      <c r="F12" s="89"/>
      <c r="G12" s="90"/>
      <c r="H12" s="13"/>
      <c r="J12" s="45"/>
      <c r="K12" s="45"/>
      <c r="L12" s="45"/>
    </row>
    <row r="13" spans="1:12" s="9" customFormat="1" ht="18.75" customHeight="1">
      <c r="A13" s="5" t="s">
        <v>0</v>
      </c>
      <c r="B13" s="97" t="s">
        <v>4</v>
      </c>
      <c r="C13" s="97" t="s">
        <v>34</v>
      </c>
      <c r="D13" s="97" t="s">
        <v>35</v>
      </c>
      <c r="E13" s="98" t="s">
        <v>12</v>
      </c>
      <c r="F13" s="98" t="s">
        <v>1</v>
      </c>
      <c r="G13" s="98" t="s">
        <v>36</v>
      </c>
      <c r="J13" s="45"/>
      <c r="K13" s="45"/>
      <c r="L13" s="45"/>
    </row>
    <row r="14" spans="1:12" s="9" customFormat="1" ht="16.5" customHeight="1">
      <c r="A14" s="14" t="s">
        <v>5</v>
      </c>
      <c r="B14" s="97"/>
      <c r="C14" s="97"/>
      <c r="D14" s="97"/>
      <c r="E14" s="99"/>
      <c r="F14" s="99"/>
      <c r="G14" s="99"/>
      <c r="J14" s="45"/>
      <c r="K14" s="45"/>
      <c r="L14" s="45"/>
    </row>
    <row r="15" spans="1:12" s="9" customFormat="1" ht="16.5" customHeight="1">
      <c r="A15" s="63" t="s">
        <v>49</v>
      </c>
      <c r="B15" s="50"/>
      <c r="C15" s="54">
        <v>200</v>
      </c>
      <c r="D15" s="51">
        <v>1</v>
      </c>
      <c r="E15" s="59">
        <f>+B15*D15*D15</f>
        <v>0</v>
      </c>
      <c r="F15" s="47"/>
      <c r="G15" s="12">
        <f>E15*(1+F15)</f>
        <v>0</v>
      </c>
      <c r="J15" s="45"/>
      <c r="K15" s="45"/>
      <c r="L15" s="45"/>
    </row>
    <row r="16" spans="1:12" s="9" customFormat="1" ht="16.5" customHeight="1">
      <c r="A16" s="15"/>
      <c r="B16" s="97" t="s">
        <v>4</v>
      </c>
      <c r="C16" s="97" t="s">
        <v>34</v>
      </c>
      <c r="D16" s="97" t="s">
        <v>35</v>
      </c>
      <c r="E16" s="98" t="s">
        <v>12</v>
      </c>
      <c r="F16" s="98" t="s">
        <v>1</v>
      </c>
      <c r="G16" s="98" t="s">
        <v>3</v>
      </c>
      <c r="J16" s="45"/>
      <c r="K16" s="45"/>
      <c r="L16" s="45"/>
    </row>
    <row r="17" spans="1:12" s="9" customFormat="1" ht="16.5" customHeight="1">
      <c r="A17" s="14" t="s">
        <v>2</v>
      </c>
      <c r="B17" s="97"/>
      <c r="C17" s="97"/>
      <c r="D17" s="97"/>
      <c r="E17" s="99"/>
      <c r="F17" s="99"/>
      <c r="G17" s="99"/>
      <c r="J17" s="45"/>
      <c r="K17" s="45"/>
      <c r="L17" s="45"/>
    </row>
    <row r="18" spans="1:12" s="9" customFormat="1" ht="16.5" customHeight="1">
      <c r="A18" s="43" t="s">
        <v>42</v>
      </c>
      <c r="B18" s="50"/>
      <c r="C18" s="54">
        <v>50</v>
      </c>
      <c r="D18" s="51">
        <v>0.5</v>
      </c>
      <c r="E18" s="57">
        <f>+B18*C18*D18</f>
        <v>0</v>
      </c>
      <c r="F18" s="39"/>
      <c r="G18" s="11">
        <f>E18*(1+F18)</f>
        <v>0</v>
      </c>
    </row>
    <row r="19" spans="1:12" ht="15" customHeight="1">
      <c r="A19" s="91" t="s">
        <v>45</v>
      </c>
      <c r="B19" s="91"/>
      <c r="C19" s="91"/>
      <c r="D19" s="91"/>
      <c r="E19" s="68">
        <f>E15+E18</f>
        <v>0</v>
      </c>
      <c r="F19" s="64"/>
      <c r="G19" s="68">
        <f>G15+G18</f>
        <v>0</v>
      </c>
    </row>
    <row r="20" spans="1:12" ht="15" customHeight="1" thickBot="1">
      <c r="A20" s="3"/>
      <c r="B20" s="3"/>
      <c r="C20" s="3"/>
      <c r="D20" s="3"/>
      <c r="E20" s="3"/>
      <c r="F20" s="3"/>
      <c r="G20" s="3"/>
    </row>
    <row r="21" spans="1:12">
      <c r="A21" s="115" t="s">
        <v>13</v>
      </c>
      <c r="B21" s="116"/>
      <c r="C21" s="116"/>
      <c r="D21" s="116"/>
      <c r="E21" s="116"/>
      <c r="F21" s="116"/>
      <c r="G21" s="117"/>
    </row>
    <row r="22" spans="1:12">
      <c r="A22" s="118"/>
      <c r="B22" s="119"/>
      <c r="C22" s="119"/>
      <c r="D22" s="119"/>
      <c r="E22" s="119"/>
      <c r="F22" s="119"/>
      <c r="G22" s="120"/>
    </row>
    <row r="23" spans="1:12" ht="7.5" customHeight="1" thickBot="1">
      <c r="A23" s="121"/>
      <c r="B23" s="122"/>
      <c r="C23" s="122"/>
      <c r="D23" s="122"/>
      <c r="E23" s="122"/>
      <c r="F23" s="122"/>
      <c r="G23" s="123"/>
    </row>
    <row r="24" spans="1:12" ht="21" customHeight="1">
      <c r="A24" s="7"/>
      <c r="B24" s="7"/>
      <c r="C24" s="7"/>
      <c r="D24" s="7"/>
      <c r="E24" s="7"/>
      <c r="F24" s="7"/>
      <c r="G24" s="7"/>
    </row>
    <row r="25" spans="1:12" ht="18.75" customHeight="1">
      <c r="A25" s="88" t="s">
        <v>18</v>
      </c>
      <c r="B25" s="89"/>
      <c r="C25" s="89"/>
      <c r="D25" s="89"/>
      <c r="E25" s="89"/>
      <c r="F25" s="89"/>
      <c r="G25" s="90"/>
    </row>
    <row r="26" spans="1:12" ht="18.75" customHeight="1">
      <c r="A26" s="98" t="s">
        <v>0</v>
      </c>
      <c r="B26" s="109" t="s">
        <v>17</v>
      </c>
      <c r="C26" s="109"/>
      <c r="D26" s="98" t="s">
        <v>37</v>
      </c>
      <c r="E26" s="98" t="s">
        <v>12</v>
      </c>
      <c r="F26" s="98" t="s">
        <v>1</v>
      </c>
      <c r="G26" s="98" t="s">
        <v>3</v>
      </c>
    </row>
    <row r="27" spans="1:12">
      <c r="A27" s="99"/>
      <c r="B27" s="109"/>
      <c r="C27" s="109"/>
      <c r="D27" s="99"/>
      <c r="E27" s="99"/>
      <c r="F27" s="99"/>
      <c r="G27" s="99"/>
    </row>
    <row r="28" spans="1:12" s="130" customFormat="1" ht="16.5" customHeight="1">
      <c r="A28" s="124" t="s">
        <v>16</v>
      </c>
      <c r="B28" s="125"/>
      <c r="C28" s="126"/>
      <c r="D28" s="127"/>
      <c r="E28" s="131"/>
      <c r="F28" s="128"/>
      <c r="G28" s="132"/>
    </row>
    <row r="29" spans="1:12" ht="16.5" customHeight="1">
      <c r="A29" s="6" t="s">
        <v>50</v>
      </c>
      <c r="B29" s="110"/>
      <c r="C29" s="111"/>
      <c r="D29" s="54">
        <v>1</v>
      </c>
      <c r="E29" s="58">
        <f>B29*D29</f>
        <v>0</v>
      </c>
      <c r="F29" s="39"/>
      <c r="G29" s="129">
        <f t="shared" ref="G29:G30" si="0">+E29*(1+F29)</f>
        <v>0</v>
      </c>
    </row>
    <row r="30" spans="1:12" ht="16.5" customHeight="1">
      <c r="A30" s="6" t="s">
        <v>48</v>
      </c>
      <c r="B30" s="110"/>
      <c r="C30" s="111"/>
      <c r="D30" s="54">
        <v>20</v>
      </c>
      <c r="E30" s="58">
        <f>B30*D30</f>
        <v>0</v>
      </c>
      <c r="F30" s="39"/>
      <c r="G30" s="129">
        <f t="shared" si="0"/>
        <v>0</v>
      </c>
    </row>
    <row r="31" spans="1:12" ht="16.5" customHeight="1">
      <c r="A31" s="86" t="s">
        <v>45</v>
      </c>
      <c r="B31" s="86"/>
      <c r="C31" s="86"/>
      <c r="D31" s="86"/>
      <c r="E31" s="72">
        <f>SUM(E29:E30)</f>
        <v>0</v>
      </c>
      <c r="F31" s="73"/>
      <c r="G31" s="74">
        <f>SUM(G29:G30)</f>
        <v>0</v>
      </c>
    </row>
    <row r="32" spans="1:12" ht="15.75" thickBot="1">
      <c r="A32" s="7"/>
      <c r="B32" s="7"/>
      <c r="C32" s="7"/>
      <c r="D32" s="7"/>
      <c r="E32" s="7"/>
      <c r="F32" s="7"/>
      <c r="G32" s="7"/>
    </row>
    <row r="33" spans="1:11" ht="29.25" customHeight="1" thickBot="1">
      <c r="A33" s="100" t="s">
        <v>23</v>
      </c>
      <c r="B33" s="101"/>
      <c r="C33" s="101"/>
      <c r="D33" s="101"/>
      <c r="E33" s="101"/>
      <c r="F33" s="101"/>
      <c r="G33" s="102"/>
    </row>
    <row r="34" spans="1:11" ht="21" customHeight="1">
      <c r="A34" s="7"/>
      <c r="B34" s="7"/>
      <c r="C34" s="7"/>
      <c r="D34" s="7"/>
      <c r="E34" s="7"/>
      <c r="F34" s="7"/>
      <c r="G34" s="7"/>
    </row>
    <row r="35" spans="1:11" ht="21.75" customHeight="1">
      <c r="A35" s="103" t="s">
        <v>11</v>
      </c>
      <c r="B35" s="104"/>
      <c r="C35" s="105"/>
      <c r="D35" s="4" t="s">
        <v>37</v>
      </c>
      <c r="E35" s="4" t="s">
        <v>12</v>
      </c>
      <c r="F35" s="4" t="s">
        <v>1</v>
      </c>
      <c r="G35" s="4" t="s">
        <v>3</v>
      </c>
    </row>
    <row r="36" spans="1:11" ht="21.75" customHeight="1">
      <c r="A36" s="106"/>
      <c r="B36" s="107"/>
      <c r="C36" s="108"/>
      <c r="D36" s="52">
        <v>1</v>
      </c>
      <c r="E36" s="53"/>
      <c r="F36" s="38"/>
      <c r="G36" s="11">
        <f>E36*(1+F36)</f>
        <v>0</v>
      </c>
    </row>
    <row r="37" spans="1:11" ht="21.75" customHeight="1">
      <c r="A37" s="87" t="s">
        <v>45</v>
      </c>
      <c r="B37" s="87"/>
      <c r="C37" s="87"/>
      <c r="D37" s="87"/>
      <c r="E37" s="76">
        <f>E36</f>
        <v>0</v>
      </c>
      <c r="F37" s="75"/>
      <c r="G37" s="74">
        <f>G36</f>
        <v>0</v>
      </c>
    </row>
    <row r="38" spans="1:11">
      <c r="A38" s="7"/>
      <c r="B38" s="7"/>
      <c r="C38" s="7"/>
      <c r="D38" s="7"/>
      <c r="E38" s="7"/>
      <c r="F38" s="7"/>
      <c r="G38" s="7"/>
    </row>
    <row r="39" spans="1:11" ht="35.25" customHeight="1">
      <c r="A39" s="95" t="s">
        <v>24</v>
      </c>
      <c r="B39" s="4" t="s">
        <v>6</v>
      </c>
      <c r="C39" s="4" t="s">
        <v>39</v>
      </c>
      <c r="D39" s="4" t="s">
        <v>38</v>
      </c>
      <c r="E39" s="4" t="s">
        <v>12</v>
      </c>
      <c r="F39" s="4" t="s">
        <v>1</v>
      </c>
      <c r="G39" s="4" t="s">
        <v>3</v>
      </c>
    </row>
    <row r="40" spans="1:11" s="18" customFormat="1" ht="27" customHeight="1">
      <c r="A40" s="96"/>
      <c r="B40" s="10" t="s">
        <v>7</v>
      </c>
      <c r="C40" s="48"/>
      <c r="D40" s="49">
        <v>1</v>
      </c>
      <c r="E40" s="58"/>
      <c r="F40" s="39"/>
      <c r="G40" s="55">
        <f>E40*(1+F40)</f>
        <v>0</v>
      </c>
    </row>
    <row r="41" spans="1:11" s="18" customFormat="1" ht="27" customHeight="1">
      <c r="A41" s="96"/>
      <c r="B41" s="10" t="s">
        <v>8</v>
      </c>
      <c r="C41" s="48"/>
      <c r="D41" s="49">
        <v>2</v>
      </c>
      <c r="E41" s="58"/>
      <c r="F41" s="39"/>
      <c r="G41" s="55">
        <f>E41*(1+F41)</f>
        <v>0</v>
      </c>
    </row>
    <row r="42" spans="1:11" s="18" customFormat="1" ht="27" customHeight="1">
      <c r="A42" s="96"/>
      <c r="B42" s="10" t="s">
        <v>9</v>
      </c>
      <c r="C42" s="48"/>
      <c r="D42" s="49">
        <v>5</v>
      </c>
      <c r="E42" s="58"/>
      <c r="F42" s="39"/>
      <c r="G42" s="55">
        <f t="shared" ref="G42:G48" si="1">E42*(1+F42)</f>
        <v>0</v>
      </c>
    </row>
    <row r="43" spans="1:11" s="18" customFormat="1" ht="27" customHeight="1">
      <c r="A43" s="96"/>
      <c r="B43" s="10" t="s">
        <v>10</v>
      </c>
      <c r="C43" s="48"/>
      <c r="D43" s="49">
        <v>5</v>
      </c>
      <c r="E43" s="58"/>
      <c r="F43" s="39"/>
      <c r="G43" s="55">
        <f t="shared" si="1"/>
        <v>0</v>
      </c>
    </row>
    <row r="44" spans="1:11" s="18" customFormat="1" ht="27" customHeight="1">
      <c r="A44" s="96"/>
      <c r="B44" s="40" t="s">
        <v>19</v>
      </c>
      <c r="C44" s="61"/>
      <c r="D44" s="60">
        <v>2</v>
      </c>
      <c r="E44" s="58"/>
      <c r="F44" s="41"/>
      <c r="G44" s="55">
        <f t="shared" si="1"/>
        <v>0</v>
      </c>
      <c r="J44" s="19"/>
      <c r="K44" s="20"/>
    </row>
    <row r="45" spans="1:11" s="18" customFormat="1" ht="27" customHeight="1">
      <c r="A45" s="96"/>
      <c r="B45" s="40" t="s">
        <v>20</v>
      </c>
      <c r="C45" s="61"/>
      <c r="D45" s="60">
        <v>1</v>
      </c>
      <c r="E45" s="58"/>
      <c r="F45" s="41"/>
      <c r="G45" s="55">
        <f t="shared" si="1"/>
        <v>0</v>
      </c>
      <c r="J45" s="19"/>
      <c r="K45" s="20"/>
    </row>
    <row r="46" spans="1:11" s="18" customFormat="1" ht="32.25" customHeight="1">
      <c r="A46" s="96"/>
      <c r="B46" s="40" t="s">
        <v>21</v>
      </c>
      <c r="C46" s="61"/>
      <c r="D46" s="60">
        <v>1</v>
      </c>
      <c r="E46" s="58"/>
      <c r="F46" s="41"/>
      <c r="G46" s="55">
        <f t="shared" si="1"/>
        <v>0</v>
      </c>
      <c r="J46" s="19"/>
      <c r="K46" s="20"/>
    </row>
    <row r="47" spans="1:11" s="18" customFormat="1" ht="27" customHeight="1">
      <c r="A47" s="96"/>
      <c r="B47" s="40" t="s">
        <v>22</v>
      </c>
      <c r="C47" s="61"/>
      <c r="D47" s="60">
        <v>1</v>
      </c>
      <c r="E47" s="58"/>
      <c r="F47" s="41"/>
      <c r="G47" s="55">
        <f t="shared" si="1"/>
        <v>0</v>
      </c>
      <c r="J47" s="20"/>
      <c r="K47" s="20"/>
    </row>
    <row r="48" spans="1:11" ht="15" customHeight="1">
      <c r="A48" s="85" t="s">
        <v>45</v>
      </c>
      <c r="B48" s="85"/>
      <c r="C48" s="85"/>
      <c r="D48" s="85"/>
      <c r="E48" s="70">
        <f>SUM(E40:E47)</f>
        <v>0</v>
      </c>
      <c r="F48" s="69"/>
      <c r="G48" s="70">
        <f t="shared" si="1"/>
        <v>0</v>
      </c>
      <c r="J48" s="16"/>
      <c r="K48" s="16"/>
    </row>
    <row r="49" spans="1:11" ht="15" customHeight="1" thickBot="1">
      <c r="A49" s="42"/>
      <c r="B49" s="42"/>
      <c r="C49" s="56"/>
      <c r="D49" s="56"/>
      <c r="E49" s="56"/>
      <c r="F49" s="56"/>
      <c r="G49" s="56"/>
      <c r="J49" s="16"/>
      <c r="K49" s="16"/>
    </row>
    <row r="50" spans="1:11" ht="42.75" customHeight="1" thickBot="1">
      <c r="A50" s="92" t="s">
        <v>47</v>
      </c>
      <c r="B50" s="93"/>
      <c r="C50" s="93"/>
      <c r="D50" s="93"/>
      <c r="E50" s="93"/>
      <c r="F50" s="93"/>
      <c r="G50" s="94"/>
      <c r="J50" s="16"/>
      <c r="K50" s="16"/>
    </row>
    <row r="51" spans="1:11" ht="17.25" customHeight="1">
      <c r="A51" s="42"/>
      <c r="B51" s="42"/>
      <c r="C51" s="42"/>
      <c r="D51" s="42"/>
      <c r="E51" s="42"/>
      <c r="F51" s="42"/>
      <c r="G51" s="42"/>
      <c r="J51" s="17"/>
      <c r="K51" s="16"/>
    </row>
    <row r="52" spans="1:11" ht="29.25" customHeight="1">
      <c r="A52" s="85" t="s">
        <v>46</v>
      </c>
      <c r="B52" s="85"/>
      <c r="C52" s="85"/>
      <c r="D52" s="85"/>
      <c r="E52" s="71">
        <f>E10+E19+E31+E37+E48</f>
        <v>0</v>
      </c>
      <c r="F52" s="71"/>
      <c r="G52" s="71">
        <f>G10+G19+G31+G37+G48</f>
        <v>0</v>
      </c>
      <c r="J52" s="17"/>
      <c r="K52" s="16"/>
    </row>
    <row r="53" spans="1:11" ht="30.75" customHeight="1">
      <c r="A53" s="42"/>
      <c r="B53" s="42"/>
      <c r="C53" s="42"/>
      <c r="D53" s="42"/>
      <c r="E53" s="42"/>
      <c r="F53" s="42"/>
      <c r="G53" s="42"/>
      <c r="J53" s="16"/>
      <c r="K53" s="16"/>
    </row>
    <row r="54" spans="1:11" ht="30.75" customHeight="1"/>
  </sheetData>
  <mergeCells count="48">
    <mergeCell ref="F13:F14"/>
    <mergeCell ref="G13:G14"/>
    <mergeCell ref="B29:C29"/>
    <mergeCell ref="B30:C30"/>
    <mergeCell ref="E4:E5"/>
    <mergeCell ref="F4:F5"/>
    <mergeCell ref="F7:F8"/>
    <mergeCell ref="G7:G8"/>
    <mergeCell ref="A1:G1"/>
    <mergeCell ref="A48:D48"/>
    <mergeCell ref="F26:F27"/>
    <mergeCell ref="G26:G27"/>
    <mergeCell ref="C16:C17"/>
    <mergeCell ref="D16:D17"/>
    <mergeCell ref="A21:G23"/>
    <mergeCell ref="G16:G17"/>
    <mergeCell ref="F16:F17"/>
    <mergeCell ref="A26:A27"/>
    <mergeCell ref="A33:G33"/>
    <mergeCell ref="A35:C36"/>
    <mergeCell ref="B26:C27"/>
    <mergeCell ref="D26:D27"/>
    <mergeCell ref="E26:E27"/>
    <mergeCell ref="B28:C28"/>
    <mergeCell ref="D7:D8"/>
    <mergeCell ref="E7:E8"/>
    <mergeCell ref="E13:E14"/>
    <mergeCell ref="E16:E17"/>
    <mergeCell ref="B13:B14"/>
    <mergeCell ref="D13:D14"/>
    <mergeCell ref="C13:C14"/>
    <mergeCell ref="B16:B17"/>
    <mergeCell ref="A52:D52"/>
    <mergeCell ref="A31:D31"/>
    <mergeCell ref="A37:D37"/>
    <mergeCell ref="A3:G3"/>
    <mergeCell ref="A25:G25"/>
    <mergeCell ref="A12:G12"/>
    <mergeCell ref="A10:D10"/>
    <mergeCell ref="A19:D19"/>
    <mergeCell ref="A50:G50"/>
    <mergeCell ref="A39:A47"/>
    <mergeCell ref="B4:B5"/>
    <mergeCell ref="C4:C5"/>
    <mergeCell ref="D4:D5"/>
    <mergeCell ref="G4:G5"/>
    <mergeCell ref="B7:B8"/>
    <mergeCell ref="C7:C8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&amp;C&amp;A&amp;R&amp;P/&amp;N</oddFooter>
  </headerFooter>
  <rowBreaks count="1" manualBreakCount="1">
    <brk id="3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Lisez moi</vt:lpstr>
      <vt:lpstr>DQE solution digitalisation</vt:lpstr>
      <vt:lpstr>'DQE solution digitalisation'!Impression_des_titres</vt:lpstr>
      <vt:lpstr>'DQE solution digitalisation'!Zone_d_impression</vt:lpstr>
    </vt:vector>
  </TitlesOfParts>
  <Company>CDF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Pascaline GUSTIN</dc:creator>
  <cp:lastModifiedBy>GUSTIN Pascaline (Adjointe de la DAFS pour le pôle adm</cp:lastModifiedBy>
  <cp:lastPrinted>2025-04-08T15:37:41Z</cp:lastPrinted>
  <dcterms:created xsi:type="dcterms:W3CDTF">2023-11-21T13:27:25Z</dcterms:created>
  <dcterms:modified xsi:type="dcterms:W3CDTF">2025-04-09T15:27:56Z</dcterms:modified>
</cp:coreProperties>
</file>