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O:\03-OPERATIONS IMMO-etudes&amp;travaux\PANTHEON-45-bat-carré historique\45_R+2_A210_AmenagementBureaux_Flexoffice_2024\40-Conception\400-MOE interne\2-PRO-DCE\CCTP et DPGF\"/>
    </mc:Choice>
  </mc:AlternateContent>
  <xr:revisionPtr revIDLastSave="0" documentId="13_ncr:1_{6C4C2C06-4060-470D-9CB3-66745ED0C5CE}" xr6:coauthVersionLast="47" xr6:coauthVersionMax="47" xr10:uidLastSave="{00000000-0000-0000-0000-000000000000}"/>
  <bookViews>
    <workbookView xWindow="-110" yWindow="-110" windowWidth="19420" windowHeight="11620" tabRatio="899" activeTab="1" xr2:uid="{00000000-000D-0000-FFFF-FFFF00000000}"/>
  </bookViews>
  <sheets>
    <sheet name="PdG" sheetId="28" r:id="rId1"/>
    <sheet name="05 LOT ELECTRICITE" sheetId="31" r:id="rId2"/>
  </sheets>
  <definedNames>
    <definedName name="\y" localSheetId="1">#REF!</definedName>
    <definedName name="\y">#REF!</definedName>
    <definedName name="_Toc180466225" localSheetId="1">'05 LOT ELECTRICITE'!#REF!</definedName>
    <definedName name="_Toc180466226" localSheetId="1">'05 LOT ELECTRICITE'!#REF!</definedName>
    <definedName name="_Toc56589698" localSheetId="1">'05 LOT ELECTRICITE'!#REF!</definedName>
    <definedName name="_xlnm.Database" localSheetId="1">#REF!</definedName>
    <definedName name="_xlnm.Database">#REF!</definedName>
    <definedName name="BASPAGE" localSheetId="1">#REF!</definedName>
    <definedName name="BASPAGE">#REF!</definedName>
    <definedName name="COMPTEURY" localSheetId="1">#REF!</definedName>
    <definedName name="COMPTEURY">#REF!</definedName>
    <definedName name="_xlnm.Print_Titles" localSheetId="1">'05 LOT ELECTRICITE'!$4:$4</definedName>
    <definedName name="ôk">#REF!</definedName>
    <definedName name="rrr" localSheetId="1">#REF!</definedName>
    <definedName name="rrr">#REF!</definedName>
    <definedName name="x">#REF!</definedName>
    <definedName name="xx">#REF!</definedName>
    <definedName name="xxx">#REF!</definedName>
    <definedName name="xxxx">#REF!</definedName>
    <definedName name="xxxxx">#REF!</definedName>
    <definedName name="_xlnm.Print_Area" localSheetId="1">'05 LOT ELECTRICITE'!$A$1:$F$79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31" l="1"/>
  <c r="F66" i="31"/>
  <c r="F26" i="31" l="1"/>
  <c r="F25" i="31" l="1"/>
  <c r="F23" i="31" l="1"/>
  <c r="F68" i="31" l="1"/>
  <c r="F70" i="31" s="1"/>
  <c r="F75" i="31" l="1"/>
  <c r="F77" i="31" s="1"/>
</calcChain>
</file>

<file path=xl/sharedStrings.xml><?xml version="1.0" encoding="utf-8"?>
<sst xmlns="http://schemas.openxmlformats.org/spreadsheetml/2006/main" count="143" uniqueCount="110">
  <si>
    <t>u</t>
  </si>
  <si>
    <t>Quantités</t>
  </si>
  <si>
    <t>Ouvrages</t>
  </si>
  <si>
    <t>P.U.</t>
  </si>
  <si>
    <t>Prix total</t>
  </si>
  <si>
    <t>MONTANT TOTAL T. T. C.</t>
  </si>
  <si>
    <t>T. V. A.</t>
  </si>
  <si>
    <t>2.</t>
  </si>
  <si>
    <t>3.</t>
  </si>
  <si>
    <t>4.</t>
  </si>
  <si>
    <r>
      <t xml:space="preserve">Maîtrise d’ouvrage :
</t>
    </r>
    <r>
      <rPr>
        <b/>
        <sz val="12"/>
        <rFont val="Calibri"/>
        <family val="2"/>
      </rPr>
      <t xml:space="preserve">ÉCOLE NORMALE SUPÉRIEURE
</t>
    </r>
    <r>
      <rPr>
        <sz val="12"/>
        <rFont val="Calibri"/>
        <family val="2"/>
      </rPr>
      <t xml:space="preserve">45 rue d’Ulm, 75230 Paris cedex 05  
</t>
    </r>
    <r>
      <rPr>
        <b/>
        <sz val="12"/>
        <rFont val="Calibri"/>
        <family val="2"/>
      </rPr>
      <t xml:space="preserve">
</t>
    </r>
    <r>
      <rPr>
        <sz val="12"/>
        <rFont val="Calibri"/>
        <family val="2"/>
      </rPr>
      <t xml:space="preserve">Maîtrise d’œuvre : 
</t>
    </r>
    <r>
      <rPr>
        <b/>
        <sz val="12"/>
        <rFont val="Calibri"/>
        <family val="2"/>
      </rPr>
      <t>ÉCOLE NORMALE SUPÉRIEURE
SERVICE PATRIMOINE</t>
    </r>
    <r>
      <rPr>
        <sz val="12"/>
        <rFont val="Calibri"/>
        <family val="2"/>
      </rPr>
      <t xml:space="preserve">
29, rue d’Ulm
75230 Paris cedex 05
Tel : 01 44 32 32 71
</t>
    </r>
  </si>
  <si>
    <t>ens</t>
  </si>
  <si>
    <t>1.</t>
  </si>
  <si>
    <t>ÉLÉMENTS A FOURNIR</t>
  </si>
  <si>
    <t>5.</t>
  </si>
  <si>
    <r>
      <rPr>
        <sz val="12"/>
        <rFont val="Calibri"/>
        <family val="2"/>
      </rPr>
      <t xml:space="preserve">Opération :
</t>
    </r>
    <r>
      <rPr>
        <b/>
        <sz val="12"/>
        <rFont val="Calibri"/>
        <family val="2"/>
      </rPr>
      <t xml:space="preserve">RENOVATION DU DEPARTEMENT DES SCIENCES DE L'ANTIQUITE 
CAMPUS PANTHEON - RDC 
</t>
    </r>
    <r>
      <rPr>
        <sz val="12"/>
        <rFont val="Calibri"/>
        <family val="2"/>
      </rPr>
      <t xml:space="preserve">
Lieu d’exécution :
</t>
    </r>
    <r>
      <rPr>
        <b/>
        <sz val="12"/>
        <rFont val="Calibri"/>
        <family val="2"/>
      </rPr>
      <t>45, RUE D’ULM
75005 PARIS</t>
    </r>
  </si>
  <si>
    <t>2.3.</t>
  </si>
  <si>
    <t>2.2.</t>
  </si>
  <si>
    <t>2.1.</t>
  </si>
  <si>
    <t>2.4.</t>
  </si>
  <si>
    <t>2.5.</t>
  </si>
  <si>
    <t>DEPOSE</t>
  </si>
  <si>
    <t xml:space="preserve">APPAREILS D'ECLAIRAGE DE CONFORT </t>
  </si>
  <si>
    <t xml:space="preserve">Intérupteurs d'éclairage </t>
  </si>
  <si>
    <t>3.1.</t>
  </si>
  <si>
    <t>3.2.</t>
  </si>
  <si>
    <t>3.3.</t>
  </si>
  <si>
    <t xml:space="preserve">ARMOIRE TABLEAU DIVISIONNAIRE </t>
  </si>
  <si>
    <t>5.1.</t>
  </si>
  <si>
    <t>Caisson VMC 30m3/h</t>
  </si>
  <si>
    <t>Détecteur de présence à infrarouge</t>
  </si>
  <si>
    <r>
      <rPr>
        <b/>
        <sz val="20"/>
        <rFont val="Calibri"/>
        <family val="2"/>
      </rPr>
      <t>LOT 05 : ELECTRICITE</t>
    </r>
    <r>
      <rPr>
        <sz val="12"/>
        <rFont val="Calibri"/>
        <family val="2"/>
      </rPr>
      <t xml:space="preserve">
Dossier de consultation des entreprises  
</t>
    </r>
    <r>
      <rPr>
        <b/>
        <sz val="12"/>
        <rFont val="Calibri"/>
        <family val="2"/>
      </rPr>
      <t>DÉCOMPOSITION DU PRIX GLOBAL ET FORFAITAIRE (DPGF)</t>
    </r>
    <r>
      <rPr>
        <sz val="12"/>
        <rFont val="Calibri"/>
        <family val="2"/>
      </rPr>
      <t xml:space="preserve">
Indice 01</t>
    </r>
  </si>
  <si>
    <t xml:space="preserve">ACHEVEMENT DES TRAVAUX </t>
  </si>
  <si>
    <t>LOT 02 : TECHNIQUE</t>
  </si>
  <si>
    <t>ml</t>
  </si>
  <si>
    <t>VENTILATION SANITAIRE</t>
  </si>
  <si>
    <t>Stockage et repose luminaires</t>
  </si>
  <si>
    <t>Dépose de l'ensemble des réseaux électriques, chemins de câbles, appareils d'éclairage, prises, interrupteurs, petits appareils non réutilisés, etc.</t>
  </si>
  <si>
    <t>RESEAU DE TERRE</t>
  </si>
  <si>
    <t>Mise à la terre des masses et liaisons équipotentielles</t>
  </si>
  <si>
    <t>5.2.</t>
  </si>
  <si>
    <t>INSTALLATIONS COURANT FORT</t>
  </si>
  <si>
    <t>INSTALLATIONS COURANT FAIBLE</t>
  </si>
  <si>
    <t>2.1.1.</t>
  </si>
  <si>
    <t>2.1.2</t>
  </si>
  <si>
    <t>2.2.1.</t>
  </si>
  <si>
    <t>2.3.1.</t>
  </si>
  <si>
    <t>2.4.1.</t>
  </si>
  <si>
    <t>2.4.2.</t>
  </si>
  <si>
    <t>2.4.3.</t>
  </si>
  <si>
    <t>2.4.4.</t>
  </si>
  <si>
    <t>2.4.5.</t>
  </si>
  <si>
    <t>2.4.6.</t>
  </si>
  <si>
    <t>3.1.1.</t>
  </si>
  <si>
    <t>Mise à la terre de l'ensemble des installations Cfa</t>
  </si>
  <si>
    <t>Nettoyage</t>
  </si>
  <si>
    <t>Spot encastré en FP du type ASPEN, 5W, CCT, 3000K, de ARIC ou équivalent (commande sur détection de présence) </t>
  </si>
  <si>
    <t>Plans de récolement, bilan de puissance, étude d'éclairement, etc.</t>
  </si>
  <si>
    <t>Applique murale, MAUD SYM 01, LED 6W, 4000K, champagne, réglette pour salle d'eau IP44, LED et driver intégrés, version symétrique, avec interrupteur ou équivalent</t>
  </si>
  <si>
    <t>Luminaire suspendu circulaire, Arcchio Suspension LED, Albiona, noir, 1 anneau, Ø 80 cm, 3000K ou équivalent </t>
  </si>
  <si>
    <t>2.4.7.</t>
  </si>
  <si>
    <t>2.4.8.</t>
  </si>
  <si>
    <t xml:space="preserve">Luminaire suspendu linéaire, 3000K, Dali, Noir, longueur 1690 mm, gamme 4052 de la marque Tromilux ou équivalent </t>
  </si>
  <si>
    <t xml:space="preserve">Luminaire suspendu linéaire, 3000K, Dali, Noir, longueur 1970 mm, gamme 4052 de la marque Tromilux ou équivalent </t>
  </si>
  <si>
    <t>Luminaire suspendu linéaire, 3000K, Dali, Noir, longueur 1550 mm, gamme 4052 de la marque Tromilux ou équivalen</t>
  </si>
  <si>
    <t>Essais et réglages</t>
  </si>
  <si>
    <t>APPAREILLAGES ET DISTRIBUTION SECONDAIRE</t>
  </si>
  <si>
    <t>Goulottes 2 compartiments</t>
  </si>
  <si>
    <t>Chemins de câbles au-dessus FP</t>
  </si>
  <si>
    <t>Prises de courant</t>
  </si>
  <si>
    <t>2.5.1.</t>
  </si>
  <si>
    <t>2.5.2.</t>
  </si>
  <si>
    <t>2.5.3.</t>
  </si>
  <si>
    <t>CABLAGE INFORMATIQUE ET TELEPHONIQUE</t>
  </si>
  <si>
    <t>Prise RJ 45 Cat. 6A</t>
  </si>
  <si>
    <t>Cordons de brassage 2ml Cat, 6A</t>
  </si>
  <si>
    <t>Câble 2X4 paires écrantés, Cat. 6A, F/FTP, 100Ω, 0 halogène</t>
  </si>
  <si>
    <t>Recette informatique</t>
  </si>
  <si>
    <t>3.2.1.</t>
  </si>
  <si>
    <t>3.2.4.</t>
  </si>
  <si>
    <t>3.2.2.</t>
  </si>
  <si>
    <t>3.2.3.</t>
  </si>
  <si>
    <t>3.3.1.</t>
  </si>
  <si>
    <t>Etudes d'exécution</t>
  </si>
  <si>
    <r>
      <t xml:space="preserve">Dossier des ouvrages exécutés </t>
    </r>
    <r>
      <rPr>
        <b/>
        <sz val="9"/>
        <rFont val="Arial"/>
        <family val="2"/>
      </rPr>
      <t>à remettre le jour de la réception</t>
    </r>
    <r>
      <rPr>
        <sz val="9"/>
        <rFont val="Arial"/>
        <family val="2"/>
      </rPr>
      <t xml:space="preserve"> (format numérique)</t>
    </r>
  </si>
  <si>
    <t>1.1</t>
  </si>
  <si>
    <t>1.2</t>
  </si>
  <si>
    <t>1.3</t>
  </si>
  <si>
    <t>PSE</t>
  </si>
  <si>
    <t>6.</t>
  </si>
  <si>
    <t>6.1.</t>
  </si>
  <si>
    <t>Ajout de prises RJ45 complémentaires pour avoir au total 2 prises RJ45 par poste de travail</t>
  </si>
  <si>
    <t>MONTANT TOTAL T. T. C. (PSE comprise)</t>
  </si>
  <si>
    <t>4.1.</t>
  </si>
  <si>
    <t>4.2.</t>
  </si>
  <si>
    <t>Gaines, bouches, grilles d'extraction hygroréglable, détecteur de présence, etc.</t>
  </si>
  <si>
    <t>Remplacement de l'existant (coffret, disjoncteurs, etc.)</t>
  </si>
  <si>
    <t>SECURITE INCENDIE</t>
  </si>
  <si>
    <t>3.3.2.</t>
  </si>
  <si>
    <t>3.3.3.</t>
  </si>
  <si>
    <t>3.3.4.</t>
  </si>
  <si>
    <t>3.3.5.</t>
  </si>
  <si>
    <t>DM rouge</t>
  </si>
  <si>
    <t>DM vert</t>
  </si>
  <si>
    <t>Diffuseurs sonore et lumineux sanitaire</t>
  </si>
  <si>
    <t>Détecteur automatique d'incendie</t>
  </si>
  <si>
    <t>Blocs autonomes LED SATI, 45 lm, 1h, étiquetage</t>
  </si>
  <si>
    <r>
      <t xml:space="preserve">DPGF LOT 02
</t>
    </r>
    <r>
      <rPr>
        <sz val="10"/>
        <rFont val="Arial"/>
        <family val="2"/>
      </rPr>
      <t xml:space="preserve">Le 07/04/2025       </t>
    </r>
    <r>
      <rPr>
        <b/>
        <sz val="10"/>
        <rFont val="Arial"/>
        <family val="2"/>
      </rPr>
      <t xml:space="preserve">                         </t>
    </r>
  </si>
  <si>
    <t>MONTANT TOTAL H. T.</t>
  </si>
  <si>
    <t>MONTANT TOTAL H. T. + PSE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</si>
</sst>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#,##0_);\(#,##0\)"/>
    <numFmt numFmtId="166" formatCode="#,##0.00\ &quot;€&quot;"/>
    <numFmt numFmtId="167" formatCode="_-* #,##0.00\ [$€]_-;\-* #,##0.00\ [$€]_-;_-* &quot;-&quot;??\ [$€]_-;_-@_-"/>
  </numFmts>
  <fonts count="2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Geneva"/>
    </font>
    <font>
      <b/>
      <sz val="10"/>
      <name val="Arial"/>
      <family val="2"/>
    </font>
    <font>
      <sz val="10"/>
      <name val="Geneva"/>
    </font>
    <font>
      <b/>
      <sz val="12"/>
      <name val="Arial"/>
      <family val="2"/>
    </font>
    <font>
      <b/>
      <sz val="20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20"/>
      <name val="Calibri"/>
      <family val="2"/>
    </font>
    <font>
      <b/>
      <u/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2" fontId="0" fillId="0" borderId="0"/>
    <xf numFmtId="165" fontId="4" fillId="0" borderId="0"/>
    <xf numFmtId="164" fontId="8" fillId="0" borderId="0" applyFont="0" applyFill="0" applyBorder="0" applyAlignment="0" applyProtection="0"/>
    <xf numFmtId="0" fontId="9" fillId="0" borderId="0"/>
    <xf numFmtId="164" fontId="3" fillId="0" borderId="0" applyFont="0" applyFill="0" applyBorder="0" applyAlignment="0" applyProtection="0"/>
    <xf numFmtId="0" fontId="11" fillId="0" borderId="0"/>
    <xf numFmtId="0" fontId="2" fillId="0" borderId="0"/>
    <xf numFmtId="167" fontId="14" fillId="0" borderId="0" applyFont="0" applyFill="0" applyBorder="0" applyAlignment="0" applyProtection="0"/>
    <xf numFmtId="0" fontId="1" fillId="0" borderId="0"/>
    <xf numFmtId="2" fontId="15" fillId="0" borderId="0"/>
  </cellStyleXfs>
  <cellXfs count="130">
    <xf numFmtId="2" fontId="0" fillId="0" borderId="0" xfId="0"/>
    <xf numFmtId="165" fontId="7" fillId="0" borderId="0" xfId="1" applyFont="1" applyAlignment="1">
      <alignment vertical="center"/>
    </xf>
    <xf numFmtId="2" fontId="7" fillId="0" borderId="0" xfId="0" applyFont="1" applyAlignment="1">
      <alignment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vertical="center" wrapText="1"/>
    </xf>
    <xf numFmtId="2" fontId="6" fillId="0" borderId="5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vertical="center" wrapText="1"/>
    </xf>
    <xf numFmtId="2" fontId="6" fillId="0" borderId="6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vertical="center" wrapText="1"/>
    </xf>
    <xf numFmtId="2" fontId="6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vertical="center" wrapText="1"/>
    </xf>
    <xf numFmtId="2" fontId="7" fillId="0" borderId="0" xfId="0" applyNumberFormat="1" applyFont="1" applyAlignment="1">
      <alignment horizontal="center" vertical="center"/>
    </xf>
    <xf numFmtId="166" fontId="7" fillId="0" borderId="3" xfId="0" applyNumberFormat="1" applyFont="1" applyBorder="1" applyAlignment="1">
      <alignment vertical="center"/>
    </xf>
    <xf numFmtId="166" fontId="7" fillId="0" borderId="8" xfId="0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4" fontId="7" fillId="0" borderId="0" xfId="0" applyNumberFormat="1" applyFont="1" applyBorder="1" applyAlignment="1">
      <alignment horizontal="right" vertical="center"/>
    </xf>
    <xf numFmtId="2" fontId="6" fillId="0" borderId="0" xfId="0" quotePrefix="1" applyNumberFormat="1" applyFont="1" applyBorder="1" applyAlignment="1">
      <alignment horizontal="center" vertical="center" wrapText="1"/>
    </xf>
    <xf numFmtId="0" fontId="12" fillId="0" borderId="0" xfId="5" applyFont="1" applyAlignment="1">
      <alignment horizontal="center" vertical="center"/>
    </xf>
    <xf numFmtId="0" fontId="3" fillId="0" borderId="0" xfId="5" applyFont="1" applyAlignment="1">
      <alignment vertical="center"/>
    </xf>
    <xf numFmtId="0" fontId="13" fillId="0" borderId="0" xfId="5" applyFont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2" fontId="6" fillId="0" borderId="7" xfId="0" quotePrefix="1" applyNumberFormat="1" applyFont="1" applyBorder="1" applyAlignment="1">
      <alignment horizontal="center" vertical="center"/>
    </xf>
    <xf numFmtId="166" fontId="6" fillId="0" borderId="7" xfId="0" quotePrefix="1" applyNumberFormat="1" applyFont="1" applyBorder="1" applyAlignment="1">
      <alignment horizontal="right" vertical="center"/>
    </xf>
    <xf numFmtId="2" fontId="3" fillId="0" borderId="0" xfId="0" applyFont="1" applyAlignment="1">
      <alignment vertical="center"/>
    </xf>
    <xf numFmtId="2" fontId="3" fillId="0" borderId="3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vertical="center"/>
    </xf>
    <xf numFmtId="4" fontId="3" fillId="0" borderId="0" xfId="9" applyNumberFormat="1" applyFont="1" applyBorder="1" applyAlignment="1">
      <alignment vertical="center" wrapText="1"/>
    </xf>
    <xf numFmtId="4" fontId="3" fillId="0" borderId="7" xfId="9" applyNumberFormat="1" applyFont="1" applyBorder="1" applyAlignment="1">
      <alignment vertical="center" wrapText="1"/>
    </xf>
    <xf numFmtId="2" fontId="16" fillId="0" borderId="12" xfId="0" applyFont="1" applyBorder="1" applyAlignment="1">
      <alignment vertical="top" wrapText="1"/>
    </xf>
    <xf numFmtId="2" fontId="16" fillId="0" borderId="13" xfId="0" applyFont="1" applyBorder="1" applyAlignment="1">
      <alignment horizontal="left" vertical="center" wrapText="1" indent="2"/>
    </xf>
    <xf numFmtId="2" fontId="16" fillId="0" borderId="16" xfId="0" applyFont="1" applyBorder="1" applyAlignment="1">
      <alignment vertical="top" wrapText="1"/>
    </xf>
    <xf numFmtId="2" fontId="16" fillId="0" borderId="17" xfId="0" applyFont="1" applyBorder="1" applyAlignment="1">
      <alignment horizontal="left" vertical="center" wrapText="1" indent="2"/>
    </xf>
    <xf numFmtId="2" fontId="19" fillId="0" borderId="5" xfId="0" applyNumberFormat="1" applyFont="1" applyFill="1" applyBorder="1" applyAlignment="1">
      <alignment horizontal="center" vertical="center"/>
    </xf>
    <xf numFmtId="2" fontId="19" fillId="0" borderId="1" xfId="0" applyFont="1" applyFill="1" applyBorder="1" applyAlignment="1">
      <alignment vertical="center"/>
    </xf>
    <xf numFmtId="2" fontId="3" fillId="0" borderId="3" xfId="0" applyNumberFormat="1" applyFont="1" applyFill="1" applyBorder="1" applyAlignment="1">
      <alignment horizontal="center" vertical="center"/>
    </xf>
    <xf numFmtId="2" fontId="10" fillId="0" borderId="1" xfId="0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center" vertical="center"/>
    </xf>
    <xf numFmtId="4" fontId="3" fillId="0" borderId="7" xfId="9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6" fillId="0" borderId="7" xfId="0" quotePrefix="1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2" fontId="19" fillId="0" borderId="5" xfId="0" applyFont="1" applyFill="1" applyBorder="1" applyAlignment="1">
      <alignment horizontal="center" vertical="center"/>
    </xf>
    <xf numFmtId="2" fontId="3" fillId="0" borderId="1" xfId="0" applyFont="1" applyFill="1" applyBorder="1" applyAlignment="1">
      <alignment vertical="center"/>
    </xf>
    <xf numFmtId="2" fontId="19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vertical="center"/>
    </xf>
    <xf numFmtId="2" fontId="3" fillId="0" borderId="1" xfId="0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5" xfId="0" applyFont="1" applyFill="1" applyBorder="1" applyAlignment="1">
      <alignment horizontal="center" vertical="center"/>
    </xf>
    <xf numFmtId="2" fontId="3" fillId="0" borderId="0" xfId="0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0" xfId="0" applyFont="1" applyBorder="1" applyAlignment="1">
      <alignment horizontal="center" vertical="center"/>
    </xf>
    <xf numFmtId="2" fontId="3" fillId="0" borderId="1" xfId="0" applyFont="1" applyBorder="1" applyAlignment="1">
      <alignment vertical="center"/>
    </xf>
    <xf numFmtId="2" fontId="3" fillId="0" borderId="0" xfId="0" applyNumberFormat="1" applyFont="1" applyBorder="1" applyAlignment="1">
      <alignment horizontal="center" vertical="center"/>
    </xf>
    <xf numFmtId="2" fontId="19" fillId="2" borderId="5" xfId="0" applyNumberFormat="1" applyFont="1" applyFill="1" applyBorder="1" applyAlignment="1">
      <alignment horizontal="center" vertical="center"/>
    </xf>
    <xf numFmtId="2" fontId="19" fillId="2" borderId="1" xfId="0" applyFont="1" applyFill="1" applyBorder="1" applyAlignment="1">
      <alignment vertical="center"/>
    </xf>
    <xf numFmtId="2" fontId="3" fillId="2" borderId="3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vertical="center"/>
    </xf>
    <xf numFmtId="2" fontId="19" fillId="2" borderId="5" xfId="0" applyFont="1" applyFill="1" applyBorder="1" applyAlignment="1">
      <alignment horizontal="center" vertical="center"/>
    </xf>
    <xf numFmtId="2" fontId="19" fillId="2" borderId="1" xfId="0" applyFont="1" applyFill="1" applyBorder="1" applyAlignment="1">
      <alignment vertical="center" wrapText="1"/>
    </xf>
    <xf numFmtId="2" fontId="19" fillId="2" borderId="0" xfId="0" applyFont="1" applyFill="1" applyBorder="1" applyAlignment="1">
      <alignment horizontal="left" vertical="center" wrapText="1"/>
    </xf>
    <xf numFmtId="0" fontId="19" fillId="2" borderId="1" xfId="0" applyNumberFormat="1" applyFont="1" applyFill="1" applyBorder="1" applyAlignment="1">
      <alignment horizontal="center" vertical="center"/>
    </xf>
    <xf numFmtId="2" fontId="3" fillId="0" borderId="1" xfId="0" applyFont="1" applyBorder="1" applyAlignment="1">
      <alignment horizontal="center" vertical="center"/>
    </xf>
    <xf numFmtId="2" fontId="3" fillId="2" borderId="0" xfId="0" applyFont="1" applyFill="1" applyBorder="1" applyAlignment="1">
      <alignment horizontal="center" vertical="center"/>
    </xf>
    <xf numFmtId="166" fontId="3" fillId="2" borderId="3" xfId="0" applyNumberFormat="1" applyFont="1" applyFill="1" applyBorder="1" applyAlignment="1">
      <alignment vertical="center"/>
    </xf>
    <xf numFmtId="2" fontId="20" fillId="0" borderId="5" xfId="0" applyNumberFormat="1" applyFont="1" applyFill="1" applyBorder="1" applyAlignment="1">
      <alignment horizontal="center" vertical="center"/>
    </xf>
    <xf numFmtId="2" fontId="10" fillId="0" borderId="5" xfId="0" applyFont="1" applyFill="1" applyBorder="1" applyAlignment="1">
      <alignment horizontal="center" vertical="center"/>
    </xf>
    <xf numFmtId="2" fontId="20" fillId="0" borderId="5" xfId="0" applyFont="1" applyFill="1" applyBorder="1" applyAlignment="1">
      <alignment horizontal="center" vertical="center"/>
    </xf>
    <xf numFmtId="2" fontId="3" fillId="0" borderId="3" xfId="0" applyFont="1" applyBorder="1" applyAlignment="1">
      <alignment horizontal="center" vertical="center"/>
    </xf>
    <xf numFmtId="2" fontId="3" fillId="2" borderId="3" xfId="0" applyFont="1" applyFill="1" applyBorder="1" applyAlignment="1">
      <alignment horizontal="center" vertical="center"/>
    </xf>
    <xf numFmtId="2" fontId="3" fillId="0" borderId="0" xfId="0" applyFont="1" applyFill="1" applyAlignment="1">
      <alignment vertical="center"/>
    </xf>
    <xf numFmtId="2" fontId="3" fillId="2" borderId="1" xfId="0" applyFont="1" applyFill="1" applyBorder="1" applyAlignment="1">
      <alignment horizontal="center" vertical="center"/>
    </xf>
    <xf numFmtId="2" fontId="3" fillId="0" borderId="1" xfId="0" applyFont="1" applyFill="1" applyBorder="1" applyAlignment="1">
      <alignment horizontal="center" vertical="center"/>
    </xf>
    <xf numFmtId="2" fontId="7" fillId="0" borderId="1" xfId="0" applyFont="1" applyBorder="1" applyAlignment="1">
      <alignment vertical="center"/>
    </xf>
    <xf numFmtId="2" fontId="7" fillId="0" borderId="5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2" fontId="3" fillId="0" borderId="0" xfId="0" applyFont="1" applyFill="1" applyBorder="1" applyAlignment="1">
      <alignment horizontal="left" vertical="center" wrapText="1"/>
    </xf>
    <xf numFmtId="2" fontId="3" fillId="0" borderId="0" xfId="0" applyFont="1" applyBorder="1" applyAlignment="1">
      <alignment horizontal="left" vertical="center" wrapText="1"/>
    </xf>
    <xf numFmtId="2" fontId="6" fillId="0" borderId="18" xfId="0" applyNumberFormat="1" applyFont="1" applyBorder="1" applyAlignment="1">
      <alignment horizontal="center" vertical="center"/>
    </xf>
    <xf numFmtId="2" fontId="6" fillId="0" borderId="4" xfId="0" quotePrefix="1" applyNumberFormat="1" applyFont="1" applyBorder="1" applyAlignment="1">
      <alignment horizontal="center" vertical="center"/>
    </xf>
    <xf numFmtId="2" fontId="7" fillId="0" borderId="4" xfId="0" applyFont="1" applyBorder="1" applyAlignment="1">
      <alignment horizontal="center" vertical="center"/>
    </xf>
    <xf numFmtId="4" fontId="6" fillId="0" borderId="4" xfId="0" quotePrefix="1" applyNumberFormat="1" applyFont="1" applyBorder="1" applyAlignment="1">
      <alignment horizontal="right" vertical="center"/>
    </xf>
    <xf numFmtId="166" fontId="6" fillId="0" borderId="19" xfId="0" applyNumberFormat="1" applyFont="1" applyBorder="1" applyAlignment="1">
      <alignment vertical="center"/>
    </xf>
    <xf numFmtId="2" fontId="7" fillId="0" borderId="0" xfId="0" applyFont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0" xfId="0" applyFont="1" applyFill="1" applyBorder="1" applyAlignment="1">
      <alignment horizontal="left" vertical="center" wrapText="1"/>
    </xf>
    <xf numFmtId="2" fontId="19" fillId="3" borderId="1" xfId="0" applyFont="1" applyFill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166" fontId="19" fillId="3" borderId="1" xfId="0" applyNumberFormat="1" applyFont="1" applyFill="1" applyBorder="1" applyAlignment="1">
      <alignment vertical="center"/>
    </xf>
    <xf numFmtId="166" fontId="19" fillId="3" borderId="3" xfId="0" applyNumberFormat="1" applyFont="1" applyFill="1" applyBorder="1" applyAlignment="1">
      <alignment vertical="center"/>
    </xf>
    <xf numFmtId="2" fontId="7" fillId="3" borderId="0" xfId="0" applyNumberFormat="1" applyFont="1" applyFill="1" applyBorder="1" applyAlignment="1">
      <alignment vertical="center" wrapText="1"/>
    </xf>
    <xf numFmtId="2" fontId="6" fillId="3" borderId="0" xfId="0" quotePrefix="1" applyNumberFormat="1" applyFont="1" applyFill="1" applyBorder="1" applyAlignment="1">
      <alignment horizontal="center" vertical="center"/>
    </xf>
    <xf numFmtId="2" fontId="7" fillId="3" borderId="0" xfId="0" applyFont="1" applyFill="1" applyBorder="1" applyAlignment="1">
      <alignment horizontal="center" vertical="center"/>
    </xf>
    <xf numFmtId="4" fontId="6" fillId="3" borderId="0" xfId="0" quotePrefix="1" applyNumberFormat="1" applyFont="1" applyFill="1" applyBorder="1" applyAlignment="1">
      <alignment horizontal="right" vertical="center"/>
    </xf>
    <xf numFmtId="166" fontId="6" fillId="3" borderId="3" xfId="0" applyNumberFormat="1" applyFont="1" applyFill="1" applyBorder="1" applyAlignment="1">
      <alignment vertical="center"/>
    </xf>
    <xf numFmtId="2" fontId="6" fillId="3" borderId="5" xfId="0" applyNumberFormat="1" applyFont="1" applyFill="1" applyBorder="1" applyAlignment="1">
      <alignment horizontal="center" vertical="center"/>
    </xf>
    <xf numFmtId="166" fontId="7" fillId="3" borderId="3" xfId="0" applyNumberFormat="1" applyFont="1" applyFill="1" applyBorder="1" applyAlignment="1">
      <alignment vertical="center"/>
    </xf>
    <xf numFmtId="2" fontId="6" fillId="2" borderId="5" xfId="0" applyNumberFormat="1" applyFont="1" applyFill="1" applyBorder="1" applyAlignment="1">
      <alignment horizontal="center" vertical="center"/>
    </xf>
    <xf numFmtId="2" fontId="6" fillId="2" borderId="0" xfId="0" quotePrefix="1" applyNumberFormat="1" applyFont="1" applyFill="1" applyBorder="1" applyAlignment="1">
      <alignment horizontal="center" vertical="center"/>
    </xf>
    <xf numFmtId="4" fontId="6" fillId="2" borderId="0" xfId="0" quotePrefix="1" applyNumberFormat="1" applyFont="1" applyFill="1" applyBorder="1" applyAlignment="1">
      <alignment horizontal="right" vertical="center"/>
    </xf>
    <xf numFmtId="166" fontId="6" fillId="2" borderId="3" xfId="0" applyNumberFormat="1" applyFont="1" applyFill="1" applyBorder="1" applyAlignment="1">
      <alignment vertical="center"/>
    </xf>
    <xf numFmtId="2" fontId="7" fillId="2" borderId="0" xfId="0" applyNumberFormat="1" applyFont="1" applyFill="1" applyBorder="1" applyAlignment="1">
      <alignment vertical="center" wrapText="1"/>
    </xf>
    <xf numFmtId="166" fontId="7" fillId="2" borderId="3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horizontal="center" vertical="center"/>
    </xf>
    <xf numFmtId="2" fontId="7" fillId="2" borderId="0" xfId="0" applyFont="1" applyFill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0" borderId="4" xfId="0" applyFont="1" applyFill="1" applyBorder="1" applyAlignment="1">
      <alignment vertical="center"/>
    </xf>
    <xf numFmtId="2" fontId="3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vertical="center"/>
    </xf>
    <xf numFmtId="166" fontId="3" fillId="0" borderId="19" xfId="0" applyNumberFormat="1" applyFont="1" applyBorder="1" applyAlignment="1">
      <alignment vertical="center"/>
    </xf>
    <xf numFmtId="2" fontId="7" fillId="0" borderId="7" xfId="0" applyFont="1" applyBorder="1" applyAlignment="1">
      <alignment horizontal="center" vertical="center"/>
    </xf>
    <xf numFmtId="4" fontId="6" fillId="0" borderId="7" xfId="0" quotePrefix="1" applyNumberFormat="1" applyFont="1" applyBorder="1" applyAlignment="1">
      <alignment horizontal="right" vertical="center"/>
    </xf>
    <xf numFmtId="166" fontId="6" fillId="0" borderId="8" xfId="0" applyNumberFormat="1" applyFont="1" applyBorder="1" applyAlignment="1">
      <alignment vertical="center"/>
    </xf>
    <xf numFmtId="2" fontId="5" fillId="4" borderId="2" xfId="0" applyNumberFormat="1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Continuous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2" fontId="17" fillId="0" borderId="14" xfId="0" applyFont="1" applyBorder="1" applyAlignment="1">
      <alignment horizontal="center" vertical="center" wrapText="1"/>
    </xf>
    <xf numFmtId="2" fontId="18" fillId="0" borderId="15" xfId="0" applyFont="1" applyBorder="1" applyAlignment="1">
      <alignment horizontal="center" vertical="center" wrapText="1"/>
    </xf>
    <xf numFmtId="2" fontId="16" fillId="0" borderId="14" xfId="0" applyFont="1" applyBorder="1" applyAlignment="1">
      <alignment horizontal="center" vertical="center" wrapText="1"/>
    </xf>
    <xf numFmtId="2" fontId="16" fillId="0" borderId="15" xfId="0" applyFont="1" applyBorder="1" applyAlignment="1">
      <alignment horizontal="center" vertical="center" wrapText="1"/>
    </xf>
    <xf numFmtId="4" fontId="10" fillId="0" borderId="9" xfId="9" applyNumberFormat="1" applyFont="1" applyBorder="1" applyAlignment="1">
      <alignment vertical="center" wrapText="1"/>
    </xf>
    <xf numFmtId="4" fontId="10" fillId="0" borderId="10" xfId="9" applyNumberFormat="1" applyFont="1" applyBorder="1" applyAlignment="1">
      <alignment vertical="center" wrapText="1"/>
    </xf>
    <xf numFmtId="4" fontId="10" fillId="0" borderId="11" xfId="9" applyNumberFormat="1" applyFont="1" applyBorder="1" applyAlignment="1">
      <alignment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</cellXfs>
  <cellStyles count="10">
    <cellStyle name="Euro" xfId="7" xr:uid="{00000000-0005-0000-0000-000000000000}"/>
    <cellStyle name="Milliers 2" xfId="2" xr:uid="{00000000-0005-0000-0000-000001000000}"/>
    <cellStyle name="Milliers 2 2" xfId="4" xr:uid="{00000000-0005-0000-0000-000002000000}"/>
    <cellStyle name="Normal" xfId="0" builtinId="0"/>
    <cellStyle name="Normal 2" xfId="3" xr:uid="{00000000-0005-0000-0000-000004000000}"/>
    <cellStyle name="Normal 2 2" xfId="5" xr:uid="{00000000-0005-0000-0000-000005000000}"/>
    <cellStyle name="Normal 3" xfId="6" xr:uid="{00000000-0005-0000-0000-000006000000}"/>
    <cellStyle name="Normal 4" xfId="8" xr:uid="{00000000-0005-0000-0000-000007000000}"/>
    <cellStyle name="Normal 8" xfId="9" xr:uid="{00000000-0005-0000-0000-000008000000}"/>
    <cellStyle name="Normal_A" xfId="1" xr:uid="{00000000-0005-0000-0000-000009000000}"/>
  </cellStyles>
  <dxfs count="0"/>
  <tableStyles count="0" defaultTableStyle="TableStyleMedium9" defaultPivotStyle="PivotStyleLight16"/>
  <colors>
    <mruColors>
      <color rgb="FFFEECFB"/>
      <color rgb="FFFFD1E8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0</xdr:row>
      <xdr:rowOff>212913</xdr:rowOff>
    </xdr:from>
    <xdr:to>
      <xdr:col>0</xdr:col>
      <xdr:colOff>1981725</xdr:colOff>
      <xdr:row>0</xdr:row>
      <xdr:rowOff>862853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41" y="212913"/>
          <a:ext cx="1712784" cy="649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C5"/>
  <sheetViews>
    <sheetView topLeftCell="A25" zoomScaleNormal="100" zoomScaleSheetLayoutView="85" workbookViewId="0">
      <selection activeCell="D2" sqref="D2"/>
    </sheetView>
  </sheetViews>
  <sheetFormatPr baseColWidth="10" defaultColWidth="11.453125" defaultRowHeight="12.5"/>
  <cols>
    <col min="1" max="1" width="37.453125" style="18" customWidth="1"/>
    <col min="2" max="2" width="58.1796875" style="18" customWidth="1"/>
    <col min="3" max="16384" width="11.453125" style="18"/>
  </cols>
  <sheetData>
    <row r="1" spans="1:3" ht="192" customHeight="1" thickTop="1">
      <c r="A1" s="29"/>
      <c r="B1" s="30" t="s">
        <v>10</v>
      </c>
      <c r="C1" s="17"/>
    </row>
    <row r="2" spans="1:3" ht="250" customHeight="1">
      <c r="A2" s="122" t="s">
        <v>31</v>
      </c>
      <c r="B2" s="123"/>
      <c r="C2" s="19"/>
    </row>
    <row r="3" spans="1:3" ht="250" customHeight="1">
      <c r="A3" s="120" t="s">
        <v>15</v>
      </c>
      <c r="B3" s="121"/>
    </row>
    <row r="4" spans="1:3" ht="27.25" customHeight="1" thickBot="1">
      <c r="A4" s="31"/>
      <c r="B4" s="32"/>
    </row>
    <row r="5" spans="1:3" ht="13" thickTop="1"/>
  </sheetData>
  <mergeCells count="2">
    <mergeCell ref="A3:B3"/>
    <mergeCell ref="A2:B2"/>
  </mergeCells>
  <printOptions horizontalCentered="1" verticalCentered="1"/>
  <pageMargins left="0.31" right="0.2" top="0.64" bottom="0.59055118110236227" header="0.56999999999999995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0"/>
  <sheetViews>
    <sheetView tabSelected="1" zoomScale="115" zoomScaleNormal="115" workbookViewId="0">
      <pane ySplit="4" topLeftCell="A55" activePane="bottomLeft" state="frozen"/>
      <selection activeCell="B33" sqref="B33"/>
      <selection pane="bottomLeft" activeCell="E63" sqref="E63"/>
    </sheetView>
  </sheetViews>
  <sheetFormatPr baseColWidth="10" defaultColWidth="11.453125" defaultRowHeight="11.5"/>
  <cols>
    <col min="1" max="1" width="5.7265625" style="9" customWidth="1"/>
    <col min="2" max="2" width="66.08984375" style="10" customWidth="1"/>
    <col min="3" max="3" width="4.7265625" style="11" customWidth="1"/>
    <col min="4" max="4" width="12.7265625" style="41" customWidth="1"/>
    <col min="5" max="5" width="12.7265625" style="14" customWidth="1"/>
    <col min="6" max="6" width="15.7265625" style="14" customWidth="1"/>
    <col min="7" max="16384" width="11.453125" style="2"/>
  </cols>
  <sheetData>
    <row r="1" spans="1:7" s="1" customFormat="1" ht="50.15" customHeight="1">
      <c r="A1" s="124" t="s">
        <v>107</v>
      </c>
      <c r="B1" s="125"/>
      <c r="C1" s="125"/>
      <c r="D1" s="125"/>
      <c r="E1" s="125"/>
      <c r="F1" s="126"/>
      <c r="G1" s="27"/>
    </row>
    <row r="2" spans="1:7" s="1" customFormat="1" ht="15" customHeight="1">
      <c r="A2" s="28"/>
      <c r="B2" s="28"/>
      <c r="C2" s="28"/>
      <c r="D2" s="38"/>
      <c r="E2" s="28"/>
      <c r="F2" s="28"/>
      <c r="G2" s="27"/>
    </row>
    <row r="3" spans="1:7" s="1" customFormat="1" ht="35.15" customHeight="1">
      <c r="A3" s="127" t="s">
        <v>33</v>
      </c>
      <c r="B3" s="128"/>
      <c r="C3" s="128"/>
      <c r="D3" s="128"/>
      <c r="E3" s="128"/>
      <c r="F3" s="129"/>
    </row>
    <row r="4" spans="1:7" ht="20.149999999999999" customHeight="1">
      <c r="A4" s="116"/>
      <c r="B4" s="117" t="s">
        <v>2</v>
      </c>
      <c r="C4" s="116" t="s">
        <v>0</v>
      </c>
      <c r="D4" s="118" t="s">
        <v>1</v>
      </c>
      <c r="E4" s="119" t="s">
        <v>3</v>
      </c>
      <c r="F4" s="119" t="s">
        <v>4</v>
      </c>
    </row>
    <row r="5" spans="1:7" s="23" customFormat="1" ht="15" customHeight="1">
      <c r="A5" s="49"/>
      <c r="B5" s="53"/>
      <c r="C5" s="52"/>
      <c r="D5" s="39"/>
      <c r="E5" s="25"/>
      <c r="F5" s="26"/>
    </row>
    <row r="6" spans="1:7" s="23" customFormat="1" ht="15" customHeight="1">
      <c r="A6" s="55" t="s">
        <v>12</v>
      </c>
      <c r="B6" s="56" t="s">
        <v>13</v>
      </c>
      <c r="C6" s="57"/>
      <c r="D6" s="58"/>
      <c r="E6" s="59"/>
      <c r="F6" s="59"/>
    </row>
    <row r="7" spans="1:7" s="23" customFormat="1" ht="12.5">
      <c r="A7" s="76" t="s">
        <v>85</v>
      </c>
      <c r="B7" s="47" t="s">
        <v>83</v>
      </c>
      <c r="C7" s="50" t="s">
        <v>11</v>
      </c>
      <c r="D7" s="39">
        <v>1</v>
      </c>
      <c r="E7" s="25">
        <v>0</v>
      </c>
      <c r="F7" s="25">
        <v>0</v>
      </c>
    </row>
    <row r="8" spans="1:7" s="23" customFormat="1" ht="12.5">
      <c r="A8" s="76" t="s">
        <v>86</v>
      </c>
      <c r="B8" s="47" t="s">
        <v>57</v>
      </c>
      <c r="C8" s="50" t="s">
        <v>11</v>
      </c>
      <c r="D8" s="39">
        <v>1</v>
      </c>
      <c r="E8" s="25">
        <v>0</v>
      </c>
      <c r="F8" s="25">
        <v>0</v>
      </c>
    </row>
    <row r="9" spans="1:7" s="23" customFormat="1" ht="12.5">
      <c r="A9" s="76" t="s">
        <v>87</v>
      </c>
      <c r="B9" s="75" t="s">
        <v>84</v>
      </c>
      <c r="C9" s="50" t="s">
        <v>11</v>
      </c>
      <c r="D9" s="39">
        <v>1</v>
      </c>
      <c r="E9" s="25">
        <v>0</v>
      </c>
      <c r="F9" s="25">
        <v>0</v>
      </c>
    </row>
    <row r="10" spans="1:7" s="23" customFormat="1" ht="15" customHeight="1">
      <c r="A10" s="49"/>
      <c r="B10" s="53"/>
      <c r="C10" s="52"/>
      <c r="D10" s="39"/>
      <c r="E10" s="25"/>
      <c r="F10" s="26"/>
    </row>
    <row r="11" spans="1:7" s="23" customFormat="1" ht="15" customHeight="1">
      <c r="A11" s="55" t="s">
        <v>7</v>
      </c>
      <c r="B11" s="56" t="s">
        <v>41</v>
      </c>
      <c r="C11" s="65"/>
      <c r="D11" s="58"/>
      <c r="E11" s="59"/>
      <c r="F11" s="66"/>
    </row>
    <row r="12" spans="1:7" s="23" customFormat="1" ht="15" customHeight="1">
      <c r="A12" s="33" t="s">
        <v>18</v>
      </c>
      <c r="B12" s="34" t="s">
        <v>21</v>
      </c>
      <c r="C12" s="35"/>
      <c r="D12" s="39"/>
      <c r="E12" s="25"/>
      <c r="F12" s="25"/>
    </row>
    <row r="13" spans="1:7" s="23" customFormat="1" ht="25">
      <c r="A13" s="67" t="s">
        <v>43</v>
      </c>
      <c r="B13" s="47" t="s">
        <v>37</v>
      </c>
      <c r="C13" s="37" t="s">
        <v>11</v>
      </c>
      <c r="D13" s="39"/>
      <c r="E13" s="25">
        <v>0</v>
      </c>
      <c r="F13" s="26">
        <v>0</v>
      </c>
    </row>
    <row r="14" spans="1:7" s="23" customFormat="1" ht="15" customHeight="1">
      <c r="A14" s="67" t="s">
        <v>44</v>
      </c>
      <c r="B14" s="47" t="s">
        <v>36</v>
      </c>
      <c r="C14" s="37" t="s">
        <v>11</v>
      </c>
      <c r="D14" s="39"/>
      <c r="E14" s="25">
        <v>0</v>
      </c>
      <c r="F14" s="26">
        <v>0</v>
      </c>
    </row>
    <row r="15" spans="1:7" s="23" customFormat="1" ht="15" customHeight="1">
      <c r="A15" s="51"/>
      <c r="B15" s="43"/>
      <c r="C15" s="37"/>
      <c r="D15" s="39"/>
      <c r="E15" s="25"/>
      <c r="F15" s="26"/>
    </row>
    <row r="16" spans="1:7" s="23" customFormat="1" ht="15" customHeight="1">
      <c r="A16" s="33" t="s">
        <v>17</v>
      </c>
      <c r="B16" s="44" t="s">
        <v>38</v>
      </c>
      <c r="C16" s="50"/>
      <c r="D16" s="39"/>
      <c r="E16" s="25"/>
      <c r="F16" s="26"/>
    </row>
    <row r="17" spans="1:6" s="23" customFormat="1" ht="15" customHeight="1">
      <c r="A17" s="67" t="s">
        <v>45</v>
      </c>
      <c r="B17" s="47" t="s">
        <v>39</v>
      </c>
      <c r="C17" s="24" t="s">
        <v>11</v>
      </c>
      <c r="D17" s="39">
        <v>1</v>
      </c>
      <c r="E17" s="25">
        <v>0</v>
      </c>
      <c r="F17" s="26">
        <v>0</v>
      </c>
    </row>
    <row r="18" spans="1:6" s="23" customFormat="1" ht="15" customHeight="1">
      <c r="A18" s="49"/>
      <c r="B18" s="47"/>
      <c r="C18" s="54"/>
      <c r="D18" s="39"/>
      <c r="E18" s="25"/>
      <c r="F18" s="26"/>
    </row>
    <row r="19" spans="1:6" s="23" customFormat="1" ht="15" customHeight="1">
      <c r="A19" s="33" t="s">
        <v>16</v>
      </c>
      <c r="B19" s="44" t="s">
        <v>27</v>
      </c>
      <c r="C19" s="50"/>
      <c r="D19" s="39"/>
      <c r="E19" s="25"/>
      <c r="F19" s="26"/>
    </row>
    <row r="20" spans="1:6" s="23" customFormat="1" ht="15" customHeight="1">
      <c r="A20" s="67" t="s">
        <v>46</v>
      </c>
      <c r="B20" s="47" t="s">
        <v>96</v>
      </c>
      <c r="C20" s="24" t="s">
        <v>11</v>
      </c>
      <c r="D20" s="39">
        <v>1</v>
      </c>
      <c r="E20" s="25">
        <v>0</v>
      </c>
      <c r="F20" s="26">
        <v>0</v>
      </c>
    </row>
    <row r="21" spans="1:6" s="23" customFormat="1" ht="15" customHeight="1">
      <c r="A21" s="68"/>
      <c r="B21" s="36"/>
      <c r="C21" s="50"/>
      <c r="D21" s="39"/>
      <c r="E21" s="25"/>
      <c r="F21" s="26"/>
    </row>
    <row r="22" spans="1:6" s="23" customFormat="1" ht="15" customHeight="1">
      <c r="A22" s="33" t="s">
        <v>19</v>
      </c>
      <c r="B22" s="34" t="s">
        <v>22</v>
      </c>
      <c r="C22" s="50"/>
      <c r="D22" s="39"/>
      <c r="E22" s="25"/>
      <c r="F22" s="26"/>
    </row>
    <row r="23" spans="1:6" s="23" customFormat="1" ht="15" customHeight="1">
      <c r="A23" s="67" t="s">
        <v>47</v>
      </c>
      <c r="B23" s="43" t="s">
        <v>23</v>
      </c>
      <c r="C23" s="50" t="s">
        <v>0</v>
      </c>
      <c r="D23" s="39"/>
      <c r="E23" s="45">
        <v>0</v>
      </c>
      <c r="F23" s="46">
        <f t="shared" ref="F23:F25" si="0">D23*E23</f>
        <v>0</v>
      </c>
    </row>
    <row r="24" spans="1:6" s="23" customFormat="1" ht="15" customHeight="1">
      <c r="A24" s="69" t="s">
        <v>48</v>
      </c>
      <c r="B24" s="43" t="s">
        <v>30</v>
      </c>
      <c r="C24" s="50" t="s">
        <v>0</v>
      </c>
      <c r="D24" s="39"/>
      <c r="E24" s="25">
        <v>0</v>
      </c>
      <c r="F24" s="26">
        <v>0</v>
      </c>
    </row>
    <row r="25" spans="1:6" s="23" customFormat="1" ht="30.5" customHeight="1">
      <c r="A25" s="69" t="s">
        <v>49</v>
      </c>
      <c r="B25" s="47" t="s">
        <v>56</v>
      </c>
      <c r="C25" s="50" t="s">
        <v>0</v>
      </c>
      <c r="D25" s="39">
        <v>2</v>
      </c>
      <c r="E25" s="25">
        <v>0</v>
      </c>
      <c r="F25" s="26">
        <f t="shared" si="0"/>
        <v>0</v>
      </c>
    </row>
    <row r="26" spans="1:6" s="23" customFormat="1" ht="41.5" customHeight="1">
      <c r="A26" s="69" t="s">
        <v>50</v>
      </c>
      <c r="B26" s="47" t="s">
        <v>58</v>
      </c>
      <c r="C26" s="50" t="s">
        <v>0</v>
      </c>
      <c r="D26" s="39">
        <v>1</v>
      </c>
      <c r="E26" s="25">
        <v>0</v>
      </c>
      <c r="F26" s="26">
        <f t="shared" ref="F26" si="1">D26*E26</f>
        <v>0</v>
      </c>
    </row>
    <row r="27" spans="1:6" s="23" customFormat="1" ht="25">
      <c r="A27" s="69" t="s">
        <v>51</v>
      </c>
      <c r="B27" s="47" t="s">
        <v>59</v>
      </c>
      <c r="C27" s="50" t="s">
        <v>0</v>
      </c>
      <c r="D27" s="39">
        <v>2</v>
      </c>
      <c r="E27" s="25">
        <v>0</v>
      </c>
      <c r="F27" s="26">
        <v>0</v>
      </c>
    </row>
    <row r="28" spans="1:6" s="23" customFormat="1" ht="29" customHeight="1">
      <c r="A28" s="69" t="s">
        <v>52</v>
      </c>
      <c r="B28" s="47" t="s">
        <v>63</v>
      </c>
      <c r="C28" s="50" t="s">
        <v>0</v>
      </c>
      <c r="D28" s="39">
        <v>3</v>
      </c>
      <c r="E28" s="25">
        <v>0</v>
      </c>
      <c r="F28" s="26">
        <v>0</v>
      </c>
    </row>
    <row r="29" spans="1:6" s="23" customFormat="1" ht="27.5" customHeight="1">
      <c r="A29" s="69" t="s">
        <v>60</v>
      </c>
      <c r="B29" s="47" t="s">
        <v>62</v>
      </c>
      <c r="C29" s="50" t="s">
        <v>0</v>
      </c>
      <c r="D29" s="39">
        <v>2</v>
      </c>
      <c r="E29" s="25">
        <v>0</v>
      </c>
      <c r="F29" s="26">
        <v>0</v>
      </c>
    </row>
    <row r="30" spans="1:6" s="23" customFormat="1" ht="27" customHeight="1">
      <c r="A30" s="69" t="s">
        <v>61</v>
      </c>
      <c r="B30" s="47" t="s">
        <v>64</v>
      </c>
      <c r="C30" s="50" t="s">
        <v>0</v>
      </c>
      <c r="D30" s="39">
        <v>2</v>
      </c>
      <c r="E30" s="25">
        <v>0</v>
      </c>
      <c r="F30" s="26">
        <v>0</v>
      </c>
    </row>
    <row r="31" spans="1:6" s="23" customFormat="1" ht="15" customHeight="1">
      <c r="A31" s="33"/>
      <c r="B31" s="44"/>
      <c r="C31" s="37"/>
      <c r="D31" s="39"/>
      <c r="E31" s="25"/>
      <c r="F31" s="26"/>
    </row>
    <row r="32" spans="1:6" s="23" customFormat="1" ht="30" customHeight="1">
      <c r="A32" s="33" t="s">
        <v>20</v>
      </c>
      <c r="B32" s="44" t="s">
        <v>66</v>
      </c>
      <c r="C32" s="24"/>
      <c r="D32" s="39"/>
      <c r="E32" s="25"/>
      <c r="F32" s="26"/>
    </row>
    <row r="33" spans="1:6" s="23" customFormat="1" ht="15" customHeight="1">
      <c r="A33" s="67" t="s">
        <v>70</v>
      </c>
      <c r="B33" s="43" t="s">
        <v>69</v>
      </c>
      <c r="C33" s="52" t="s">
        <v>0</v>
      </c>
      <c r="D33" s="39"/>
      <c r="E33" s="25">
        <v>0</v>
      </c>
      <c r="F33" s="26">
        <v>0</v>
      </c>
    </row>
    <row r="34" spans="1:6" s="23" customFormat="1" ht="15" customHeight="1">
      <c r="A34" s="69" t="s">
        <v>71</v>
      </c>
      <c r="B34" s="43" t="s">
        <v>68</v>
      </c>
      <c r="C34" s="70" t="s">
        <v>34</v>
      </c>
      <c r="D34" s="39"/>
      <c r="E34" s="25">
        <v>0</v>
      </c>
      <c r="F34" s="26">
        <v>0</v>
      </c>
    </row>
    <row r="35" spans="1:6" s="23" customFormat="1" ht="15" customHeight="1">
      <c r="A35" s="69" t="s">
        <v>72</v>
      </c>
      <c r="B35" s="43" t="s">
        <v>67</v>
      </c>
      <c r="C35" s="70" t="s">
        <v>34</v>
      </c>
      <c r="D35" s="39"/>
      <c r="E35" s="25">
        <v>0</v>
      </c>
      <c r="F35" s="26">
        <v>0</v>
      </c>
    </row>
    <row r="36" spans="1:6" s="23" customFormat="1" ht="15" customHeight="1">
      <c r="A36" s="51"/>
      <c r="B36" s="43"/>
      <c r="C36" s="70"/>
      <c r="D36" s="39"/>
      <c r="E36" s="25"/>
      <c r="F36" s="26"/>
    </row>
    <row r="37" spans="1:6" s="23" customFormat="1" ht="15" customHeight="1">
      <c r="A37" s="60" t="s">
        <v>8</v>
      </c>
      <c r="B37" s="61" t="s">
        <v>42</v>
      </c>
      <c r="C37" s="71"/>
      <c r="D37" s="58"/>
      <c r="E37" s="59"/>
      <c r="F37" s="66"/>
    </row>
    <row r="38" spans="1:6" s="72" customFormat="1" ht="15" customHeight="1">
      <c r="A38" s="42" t="s">
        <v>24</v>
      </c>
      <c r="B38" s="44" t="s">
        <v>38</v>
      </c>
      <c r="C38" s="50"/>
      <c r="D38" s="39"/>
      <c r="E38" s="45"/>
      <c r="F38" s="46"/>
    </row>
    <row r="39" spans="1:6" s="72" customFormat="1" ht="15" customHeight="1">
      <c r="A39" s="69" t="s">
        <v>53</v>
      </c>
      <c r="B39" s="43" t="s">
        <v>54</v>
      </c>
      <c r="C39" s="24" t="s">
        <v>11</v>
      </c>
      <c r="D39" s="39">
        <v>1</v>
      </c>
      <c r="E39" s="25">
        <v>0</v>
      </c>
      <c r="F39" s="26">
        <v>0</v>
      </c>
    </row>
    <row r="40" spans="1:6" s="72" customFormat="1" ht="15" customHeight="1">
      <c r="A40" s="42"/>
      <c r="B40" s="44"/>
      <c r="C40" s="50"/>
      <c r="D40" s="39"/>
      <c r="E40" s="45"/>
      <c r="F40" s="46"/>
    </row>
    <row r="41" spans="1:6" s="72" customFormat="1" ht="15" customHeight="1">
      <c r="A41" s="42" t="s">
        <v>25</v>
      </c>
      <c r="B41" s="44" t="s">
        <v>73</v>
      </c>
      <c r="C41" s="50"/>
      <c r="D41" s="39"/>
      <c r="E41" s="45"/>
      <c r="F41" s="46"/>
    </row>
    <row r="42" spans="1:6" s="23" customFormat="1" ht="15" customHeight="1">
      <c r="A42" s="69" t="s">
        <v>78</v>
      </c>
      <c r="B42" s="43" t="s">
        <v>74</v>
      </c>
      <c r="C42" s="50" t="s">
        <v>0</v>
      </c>
      <c r="D42" s="39">
        <v>28</v>
      </c>
      <c r="E42" s="25">
        <v>0</v>
      </c>
      <c r="F42" s="26">
        <v>0</v>
      </c>
    </row>
    <row r="43" spans="1:6" s="23" customFormat="1" ht="15" customHeight="1">
      <c r="A43" s="69" t="s">
        <v>80</v>
      </c>
      <c r="B43" s="43" t="s">
        <v>75</v>
      </c>
      <c r="C43" s="50" t="s">
        <v>0</v>
      </c>
      <c r="D43" s="39"/>
      <c r="E43" s="25">
        <v>0</v>
      </c>
      <c r="F43" s="26">
        <v>0</v>
      </c>
    </row>
    <row r="44" spans="1:6" s="23" customFormat="1" ht="15" customHeight="1">
      <c r="A44" s="69" t="s">
        <v>81</v>
      </c>
      <c r="B44" s="43" t="s">
        <v>76</v>
      </c>
      <c r="C44" s="50" t="s">
        <v>34</v>
      </c>
      <c r="D44" s="39"/>
      <c r="E44" s="25">
        <v>0</v>
      </c>
      <c r="F44" s="26">
        <v>0</v>
      </c>
    </row>
    <row r="45" spans="1:6" s="23" customFormat="1" ht="15" customHeight="1">
      <c r="A45" s="69" t="s">
        <v>79</v>
      </c>
      <c r="B45" s="43" t="s">
        <v>77</v>
      </c>
      <c r="C45" s="50" t="s">
        <v>11</v>
      </c>
      <c r="D45" s="39"/>
      <c r="E45" s="25">
        <v>0</v>
      </c>
      <c r="F45" s="26">
        <v>0</v>
      </c>
    </row>
    <row r="46" spans="1:6" s="23" customFormat="1" ht="15" customHeight="1">
      <c r="A46" s="51"/>
      <c r="B46" s="47"/>
      <c r="C46" s="52"/>
      <c r="D46" s="39"/>
      <c r="E46" s="25"/>
      <c r="F46" s="26"/>
    </row>
    <row r="47" spans="1:6" s="23" customFormat="1" ht="15" customHeight="1">
      <c r="A47" s="42" t="s">
        <v>26</v>
      </c>
      <c r="B47" s="44" t="s">
        <v>97</v>
      </c>
      <c r="C47" s="50"/>
      <c r="D47" s="39"/>
      <c r="E47" s="25"/>
      <c r="F47" s="26"/>
    </row>
    <row r="48" spans="1:6" s="23" customFormat="1" ht="15" customHeight="1">
      <c r="A48" s="69" t="s">
        <v>82</v>
      </c>
      <c r="B48" s="47" t="s">
        <v>106</v>
      </c>
      <c r="C48" s="50" t="s">
        <v>0</v>
      </c>
      <c r="D48" s="39">
        <v>5</v>
      </c>
      <c r="E48" s="25">
        <v>0</v>
      </c>
      <c r="F48" s="26">
        <v>0</v>
      </c>
    </row>
    <row r="49" spans="1:6" s="23" customFormat="1" ht="15" customHeight="1">
      <c r="A49" s="69" t="s">
        <v>98</v>
      </c>
      <c r="B49" s="47" t="s">
        <v>104</v>
      </c>
      <c r="C49" s="50" t="s">
        <v>11</v>
      </c>
      <c r="D49" s="39"/>
      <c r="E49" s="25">
        <v>0</v>
      </c>
      <c r="F49" s="26">
        <v>0</v>
      </c>
    </row>
    <row r="50" spans="1:6" s="23" customFormat="1" ht="15" customHeight="1">
      <c r="A50" s="69" t="s">
        <v>99</v>
      </c>
      <c r="B50" s="47" t="s">
        <v>105</v>
      </c>
      <c r="C50" s="50" t="s">
        <v>0</v>
      </c>
      <c r="D50" s="39"/>
      <c r="E50" s="25">
        <v>0</v>
      </c>
      <c r="F50" s="26">
        <v>0</v>
      </c>
    </row>
    <row r="51" spans="1:6" s="23" customFormat="1" ht="15" customHeight="1">
      <c r="A51" s="69" t="s">
        <v>100</v>
      </c>
      <c r="B51" s="47" t="s">
        <v>102</v>
      </c>
      <c r="C51" s="50" t="s">
        <v>0</v>
      </c>
      <c r="D51" s="39"/>
      <c r="E51" s="25">
        <v>0</v>
      </c>
      <c r="F51" s="26">
        <v>0</v>
      </c>
    </row>
    <row r="52" spans="1:6" s="23" customFormat="1" ht="15" customHeight="1">
      <c r="A52" s="69" t="s">
        <v>101</v>
      </c>
      <c r="B52" s="47" t="s">
        <v>103</v>
      </c>
      <c r="C52" s="50" t="s">
        <v>0</v>
      </c>
      <c r="D52" s="39"/>
      <c r="E52" s="25">
        <v>0</v>
      </c>
      <c r="F52" s="26">
        <v>0</v>
      </c>
    </row>
    <row r="53" spans="1:6" s="23" customFormat="1" ht="15" customHeight="1">
      <c r="A53" s="51"/>
      <c r="B53" s="36"/>
      <c r="C53" s="24"/>
      <c r="D53" s="39"/>
      <c r="E53" s="25"/>
      <c r="F53" s="26"/>
    </row>
    <row r="54" spans="1:6" s="23" customFormat="1" ht="15" customHeight="1">
      <c r="A54" s="60" t="s">
        <v>9</v>
      </c>
      <c r="B54" s="61" t="s">
        <v>35</v>
      </c>
      <c r="C54" s="57"/>
      <c r="D54" s="58"/>
      <c r="E54" s="59"/>
      <c r="F54" s="66"/>
    </row>
    <row r="55" spans="1:6" s="23" customFormat="1" ht="15" customHeight="1">
      <c r="A55" s="49" t="s">
        <v>93</v>
      </c>
      <c r="B55" s="43" t="s">
        <v>29</v>
      </c>
      <c r="C55" s="70" t="s">
        <v>0</v>
      </c>
      <c r="D55" s="39">
        <v>1</v>
      </c>
      <c r="E55" s="25">
        <v>0</v>
      </c>
      <c r="F55" s="26">
        <v>0</v>
      </c>
    </row>
    <row r="56" spans="1:6" s="23" customFormat="1" ht="15" customHeight="1">
      <c r="A56" s="51" t="s">
        <v>94</v>
      </c>
      <c r="B56" s="43" t="s">
        <v>95</v>
      </c>
      <c r="C56" s="24" t="s">
        <v>11</v>
      </c>
      <c r="D56" s="39">
        <v>1</v>
      </c>
      <c r="E56" s="25">
        <v>0</v>
      </c>
      <c r="F56" s="26">
        <v>0</v>
      </c>
    </row>
    <row r="57" spans="1:6" s="23" customFormat="1" ht="15" customHeight="1">
      <c r="A57" s="51"/>
      <c r="B57" s="36"/>
      <c r="C57" s="24"/>
      <c r="D57" s="39"/>
      <c r="E57" s="25"/>
      <c r="F57" s="26"/>
    </row>
    <row r="58" spans="1:6" s="72" customFormat="1" ht="15" customHeight="1">
      <c r="A58" s="63" t="s">
        <v>14</v>
      </c>
      <c r="B58" s="62" t="s">
        <v>32</v>
      </c>
      <c r="C58" s="73"/>
      <c r="D58" s="58"/>
      <c r="E58" s="59"/>
      <c r="F58" s="66"/>
    </row>
    <row r="59" spans="1:6" s="72" customFormat="1" ht="15" customHeight="1">
      <c r="A59" s="77" t="s">
        <v>28</v>
      </c>
      <c r="B59" s="78" t="s">
        <v>65</v>
      </c>
      <c r="C59" s="74" t="s">
        <v>11</v>
      </c>
      <c r="D59" s="39">
        <v>1</v>
      </c>
      <c r="E59" s="25">
        <v>0</v>
      </c>
      <c r="F59" s="26">
        <v>0</v>
      </c>
    </row>
    <row r="60" spans="1:6" s="23" customFormat="1" ht="15" customHeight="1">
      <c r="A60" s="48" t="s">
        <v>40</v>
      </c>
      <c r="B60" s="79" t="s">
        <v>55</v>
      </c>
      <c r="C60" s="64" t="s">
        <v>11</v>
      </c>
      <c r="D60" s="39">
        <v>1</v>
      </c>
      <c r="E60" s="25">
        <v>0</v>
      </c>
      <c r="F60" s="26">
        <v>0</v>
      </c>
    </row>
    <row r="61" spans="1:6" s="23" customFormat="1" ht="15" customHeight="1">
      <c r="A61" s="48"/>
      <c r="B61" s="79"/>
      <c r="C61" s="64"/>
      <c r="D61" s="39"/>
      <c r="E61" s="25"/>
      <c r="F61" s="26"/>
    </row>
    <row r="62" spans="1:6" s="23" customFormat="1" ht="15" customHeight="1">
      <c r="A62" s="86" t="s">
        <v>89</v>
      </c>
      <c r="B62" s="87" t="s">
        <v>88</v>
      </c>
      <c r="C62" s="88"/>
      <c r="D62" s="89"/>
      <c r="E62" s="90"/>
      <c r="F62" s="91"/>
    </row>
    <row r="63" spans="1:6" s="23" customFormat="1" ht="25">
      <c r="A63" s="48" t="s">
        <v>90</v>
      </c>
      <c r="B63" s="79" t="s">
        <v>91</v>
      </c>
      <c r="C63" s="64" t="s">
        <v>0</v>
      </c>
      <c r="D63" s="39">
        <v>11</v>
      </c>
      <c r="E63" s="25"/>
      <c r="F63" s="26"/>
    </row>
    <row r="64" spans="1:6" s="23" customFormat="1" ht="15" customHeight="1">
      <c r="A64" s="48"/>
      <c r="B64" s="43"/>
      <c r="C64" s="64"/>
      <c r="D64" s="105"/>
      <c r="E64" s="25"/>
      <c r="F64" s="25"/>
    </row>
    <row r="65" spans="1:6" s="23" customFormat="1" ht="15" customHeight="1">
      <c r="A65" s="107"/>
      <c r="B65" s="108"/>
      <c r="C65" s="109"/>
      <c r="D65" s="110"/>
      <c r="E65" s="111"/>
      <c r="F65" s="112"/>
    </row>
    <row r="66" spans="1:6" ht="15" customHeight="1">
      <c r="A66" s="99"/>
      <c r="B66" s="103"/>
      <c r="C66" s="100"/>
      <c r="D66" s="106"/>
      <c r="E66" s="101" t="s">
        <v>108</v>
      </c>
      <c r="F66" s="102">
        <f>SUM(F22:F64)</f>
        <v>0</v>
      </c>
    </row>
    <row r="67" spans="1:6" ht="15" customHeight="1">
      <c r="A67" s="5"/>
      <c r="B67" s="16"/>
      <c r="C67" s="3"/>
      <c r="D67" s="85"/>
      <c r="E67" s="20"/>
      <c r="F67" s="12"/>
    </row>
    <row r="68" spans="1:6" ht="15" customHeight="1">
      <c r="A68" s="99"/>
      <c r="B68" s="103"/>
      <c r="C68" s="100"/>
      <c r="D68" s="106"/>
      <c r="E68" s="101" t="s">
        <v>6</v>
      </c>
      <c r="F68" s="104">
        <f>F66*0.2</f>
        <v>0</v>
      </c>
    </row>
    <row r="69" spans="1:6" ht="15" customHeight="1">
      <c r="A69" s="5"/>
      <c r="B69" s="6"/>
      <c r="C69" s="3"/>
      <c r="D69" s="85"/>
      <c r="E69" s="15"/>
      <c r="F69" s="12"/>
    </row>
    <row r="70" spans="1:6" ht="15" customHeight="1">
      <c r="A70" s="99"/>
      <c r="B70" s="103"/>
      <c r="C70" s="100"/>
      <c r="D70" s="106"/>
      <c r="E70" s="101" t="s">
        <v>5</v>
      </c>
      <c r="F70" s="102">
        <f>SUM(F66:F69)</f>
        <v>0</v>
      </c>
    </row>
    <row r="71" spans="1:6" ht="15" customHeight="1">
      <c r="A71" s="7"/>
      <c r="B71" s="8"/>
      <c r="C71" s="21"/>
      <c r="D71" s="113"/>
      <c r="E71" s="114"/>
      <c r="F71" s="115"/>
    </row>
    <row r="72" spans="1:6" ht="15" customHeight="1">
      <c r="A72" s="80"/>
      <c r="B72" s="4"/>
      <c r="C72" s="81"/>
      <c r="D72" s="82"/>
      <c r="E72" s="83"/>
      <c r="F72" s="84"/>
    </row>
    <row r="73" spans="1:6" ht="15" customHeight="1">
      <c r="A73" s="97"/>
      <c r="B73" s="92"/>
      <c r="C73" s="93"/>
      <c r="D73" s="94"/>
      <c r="E73" s="95" t="s">
        <v>109</v>
      </c>
      <c r="F73" s="96">
        <f>SUM(F29:F64)</f>
        <v>0</v>
      </c>
    </row>
    <row r="74" spans="1:6" ht="15" customHeight="1">
      <c r="A74" s="5"/>
      <c r="B74" s="16"/>
      <c r="C74" s="3"/>
      <c r="D74" s="85"/>
      <c r="E74" s="20"/>
      <c r="F74" s="12"/>
    </row>
    <row r="75" spans="1:6" ht="15" customHeight="1">
      <c r="A75" s="97"/>
      <c r="B75" s="92"/>
      <c r="C75" s="93"/>
      <c r="D75" s="94"/>
      <c r="E75" s="95" t="s">
        <v>6</v>
      </c>
      <c r="F75" s="98">
        <f>F73*0.2</f>
        <v>0</v>
      </c>
    </row>
    <row r="76" spans="1:6" ht="15" customHeight="1">
      <c r="A76" s="5"/>
      <c r="B76" s="6"/>
      <c r="C76" s="3"/>
      <c r="D76" s="85"/>
      <c r="E76" s="15"/>
      <c r="F76" s="12"/>
    </row>
    <row r="77" spans="1:6" ht="15" customHeight="1">
      <c r="A77" s="97"/>
      <c r="B77" s="92"/>
      <c r="C77" s="93"/>
      <c r="D77" s="94"/>
      <c r="E77" s="95" t="s">
        <v>92</v>
      </c>
      <c r="F77" s="96">
        <f>SUM(F73:F76)</f>
        <v>0</v>
      </c>
    </row>
    <row r="78" spans="1:6" ht="15" customHeight="1">
      <c r="A78" s="7"/>
      <c r="B78" s="8"/>
      <c r="C78" s="21"/>
      <c r="D78" s="40"/>
      <c r="E78" s="22"/>
      <c r="F78" s="13"/>
    </row>
    <row r="79" spans="1:6" ht="33" customHeight="1">
      <c r="B79" s="6"/>
    </row>
    <row r="80" spans="1:6">
      <c r="B80" s="6"/>
    </row>
  </sheetData>
  <mergeCells count="2">
    <mergeCell ref="A1:F1"/>
    <mergeCell ref="A3:F3"/>
  </mergeCells>
  <printOptions horizontalCentered="1"/>
  <pageMargins left="0.39370078740157483" right="0.19685039370078741" top="0.9055118110236221" bottom="0.59055118110236227" header="0.31496062992125984" footer="0.31496062992125984"/>
  <pageSetup paperSize="9" orientation="portrait" r:id="rId1"/>
  <headerFooter>
    <oddHeader>&amp;L&amp;"Arial,Normal"&amp;8Rénovation du Département des Sciences de l'Antiquité
Campus d'Ulm&amp;C&amp;"Arial,Gras"&amp;12&amp;URENOVATION DU DSA&amp;R&amp;"Arial,Gras"&amp;8Lot 05 : ELECTRICITE</oddHeader>
    <oddFooter>&amp;L&amp;"Arial,Normal"&amp;8DCE&amp;R&amp;"Arial,Normal"&amp;8Page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05 LOT ELECTRICITE</vt:lpstr>
      <vt:lpstr>'05 LOT ELECTRICITE'!Impression_des_titres</vt:lpstr>
      <vt:lpstr>'05 LOT ELECTRICITE'!Zone_d_impression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Inès LETEMPLE</cp:lastModifiedBy>
  <cp:lastPrinted>2022-04-26T12:00:50Z</cp:lastPrinted>
  <dcterms:created xsi:type="dcterms:W3CDTF">2007-05-04T16:46:23Z</dcterms:created>
  <dcterms:modified xsi:type="dcterms:W3CDTF">2025-04-07T16:30:37Z</dcterms:modified>
</cp:coreProperties>
</file>