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artage_MARCHE\16_MARCHES_MAINTENANCE\2025FCS003_MOYENS_DE_SECOURS\1_Preparation\1_DCE_a_publier\"/>
    </mc:Choice>
  </mc:AlternateContent>
  <xr:revisionPtr revIDLastSave="0" documentId="13_ncr:1_{06679509-90E3-438B-9ABA-F61412032330}" xr6:coauthVersionLast="47" xr6:coauthVersionMax="47" xr10:uidLastSave="{00000000-0000-0000-0000-000000000000}"/>
  <bookViews>
    <workbookView xWindow="29370" yWindow="60" windowWidth="27810" windowHeight="15600" xr2:uid="{00000000-000D-0000-FFFF-FFFF00000000}"/>
  </bookViews>
  <sheets>
    <sheet name="DPGF Lot 2 49 72 53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" i="3" l="1"/>
  <c r="L12" i="3" s="1"/>
  <c r="K16" i="3"/>
  <c r="L16" i="3" s="1"/>
  <c r="I20" i="3"/>
  <c r="K14" i="3"/>
  <c r="L14" i="3" s="1"/>
  <c r="K15" i="3"/>
  <c r="L15" i="3" s="1"/>
  <c r="K8" i="3"/>
  <c r="L8" i="3" s="1"/>
  <c r="K9" i="3"/>
  <c r="L9" i="3" s="1"/>
  <c r="K10" i="3"/>
  <c r="L10" i="3" s="1"/>
  <c r="K11" i="3"/>
  <c r="L11" i="3" s="1"/>
  <c r="K17" i="3"/>
  <c r="L17" i="3" s="1"/>
  <c r="K18" i="3"/>
  <c r="L18" i="3" s="1"/>
  <c r="K19" i="3"/>
  <c r="L19" i="3" s="1"/>
  <c r="K13" i="3"/>
  <c r="L13" i="3" s="1"/>
  <c r="L20" i="3" l="1"/>
  <c r="K20" i="3"/>
</calcChain>
</file>

<file path=xl/sharedStrings.xml><?xml version="1.0" encoding="utf-8"?>
<sst xmlns="http://schemas.openxmlformats.org/spreadsheetml/2006/main" count="106" uniqueCount="74">
  <si>
    <t>Type</t>
  </si>
  <si>
    <t>Pôle</t>
  </si>
  <si>
    <t>Sites</t>
  </si>
  <si>
    <t>Adresse</t>
  </si>
  <si>
    <t>CP</t>
  </si>
  <si>
    <t>Commune</t>
  </si>
  <si>
    <t>Courriel secrétarial</t>
  </si>
  <si>
    <t>Téléphone</t>
  </si>
  <si>
    <t>HEBERGEMENT</t>
  </si>
  <si>
    <t>RESTAURATION</t>
  </si>
  <si>
    <t>RESTAURATION ANGERS</t>
  </si>
  <si>
    <t>Angers</t>
  </si>
  <si>
    <t>ru.bellebeille@crous-nantes.fr</t>
  </si>
  <si>
    <t>02 41 48 45 76</t>
  </si>
  <si>
    <t>RU BELLE BEILLE</t>
  </si>
  <si>
    <t>3, boulevard Lavoisier</t>
  </si>
  <si>
    <t>RU LA GABARE</t>
  </si>
  <si>
    <t>55, quai Félix Faure</t>
  </si>
  <si>
    <t>ru.gabare@crous-nantes.fr</t>
  </si>
  <si>
    <t>02 41 31 19 02</t>
  </si>
  <si>
    <t>RU AMBROISE CROIZAT</t>
  </si>
  <si>
    <t>26, rue Roger Amsler</t>
  </si>
  <si>
    <t>ru.ambroisecroizat@crous-nantes.fr</t>
  </si>
  <si>
    <t>02 41 31 49 02</t>
  </si>
  <si>
    <t>CAFETERIA SPACE RABELAIS</t>
  </si>
  <si>
    <t>3, rue Rabelais</t>
  </si>
  <si>
    <t>ANGERS CENTRE</t>
  </si>
  <si>
    <t>CITE BOURGONNIER</t>
  </si>
  <si>
    <t>19, rue Lainé Laroche</t>
  </si>
  <si>
    <t>heb.centre@crous-nantes.fr</t>
  </si>
  <si>
    <t xml:space="preserve">02 41 81 88 93 </t>
  </si>
  <si>
    <t>CITE COUFFON PAVOT</t>
  </si>
  <si>
    <t>1, rue Léon Pavot</t>
  </si>
  <si>
    <t>BELLE BEILLE</t>
  </si>
  <si>
    <t>CITE BELLE BEILLE</t>
  </si>
  <si>
    <t>8-10, Bd  Victor Beaussier</t>
  </si>
  <si>
    <t>heb.bellebeille@crous-nantes.fr</t>
  </si>
  <si>
    <t xml:space="preserve">02 41 48 38 04 </t>
  </si>
  <si>
    <t>CITE LAKANAL</t>
  </si>
  <si>
    <t>25, rue Jean-Baptiste Lamarck</t>
  </si>
  <si>
    <t>LAVAL</t>
  </si>
  <si>
    <t>RU AUBEPIN</t>
  </si>
  <si>
    <t xml:space="preserve">4, rue Georges Charpak </t>
  </si>
  <si>
    <t>Change</t>
  </si>
  <si>
    <t>ru.aubepin@crous-nantes.fr</t>
  </si>
  <si>
    <t xml:space="preserve">02 43 49 00 20 </t>
  </si>
  <si>
    <t>HEBERGEMENT LE MANS</t>
  </si>
  <si>
    <t>CITE UNIVERSITAIRE VAUROUZE</t>
  </si>
  <si>
    <t>16, Bd Charles Nicolle</t>
  </si>
  <si>
    <t>Le-Mans</t>
  </si>
  <si>
    <t>heb.vaurouze@crous-nantes.fr</t>
  </si>
  <si>
    <t xml:space="preserve">02 43 43 76 00 </t>
  </si>
  <si>
    <t>RESTAU LE MANS</t>
  </si>
  <si>
    <t>RU VAUROUZE</t>
  </si>
  <si>
    <t>12, boulevard Charles Nicolle</t>
  </si>
  <si>
    <t>ru.vaurouze@crous-nantes.fr</t>
  </si>
  <si>
    <t>02 43 24 45 12</t>
  </si>
  <si>
    <t>RU BARTHOLDI</t>
  </si>
  <si>
    <t>1, rue Démocrite</t>
  </si>
  <si>
    <t>02 43 87 61 72</t>
  </si>
  <si>
    <t>MONTANT ANNUEL
PART FORFAITAIRE</t>
  </si>
  <si>
    <t>TAUX DE TVA</t>
  </si>
  <si>
    <t>MONTANT TVA</t>
  </si>
  <si>
    <t>MONTANT ANNUEL
TTC</t>
  </si>
  <si>
    <t>A renseigner par le candidat</t>
  </si>
  <si>
    <t>TOTAUX</t>
  </si>
  <si>
    <t>AOO 2025_FCS_003_NTE_01</t>
  </si>
  <si>
    <t>MAINTENANCE DES MOYENS DE SECOURS (EQUIPEMENTS DE LUTTE CONTRE LES INCENDIES - DEFIBRILLATEURS)
DES SITES DU CROUS DE NANTES PAYS DE LA LOIRE</t>
  </si>
  <si>
    <t xml:space="preserve">A : </t>
  </si>
  <si>
    <t xml:space="preserve">Le : </t>
  </si>
  <si>
    <t xml:space="preserve">Nom, prénom et qualité de la personne habilitée à engager la société : </t>
  </si>
  <si>
    <t xml:space="preserve">Signature et cachet de la société : </t>
  </si>
  <si>
    <t>Annexe financière 4 à l'acte d'engagement : DECOMPOSITION DU PRIX GLOBAL FORFAITAIRE (DPGF)</t>
  </si>
  <si>
    <t>LOT 4 : DEFIBRILLATEURS (DAE) DEPARTEMENTS MAINE-ET-LOIRE (49), SARTHE (72), MAYENNE (53)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</si>
</sst>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#,##0\ &quot;F&quot;;\-#,##0\ &quot;F&quot;"/>
    <numFmt numFmtId="167" formatCode="_-* #,##0\ &quot;F&quot;_-;\-* #,##0\ &quot;F&quot;_-;_-* &quot;-&quot;\ &quot;F&quot;_-;_-@_-"/>
    <numFmt numFmtId="168" formatCode="#,##0.00\ &quot;€&quot;"/>
  </numFmts>
  <fonts count="16" x14ac:knownFonts="1">
    <font>
      <sz val="11"/>
      <color theme="1"/>
      <name val="Calibri"/>
      <family val="2"/>
      <scheme val="minor"/>
    </font>
    <font>
      <b/>
      <sz val="12"/>
      <color rgb="FF002060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/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7" fillId="0" borderId="0"/>
    <xf numFmtId="165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7" fillId="0" borderId="0"/>
    <xf numFmtId="0" fontId="9" fillId="0" borderId="0" applyNumberFormat="0" applyFill="0" applyBorder="0" applyAlignment="0" applyProtection="0"/>
  </cellStyleXfs>
  <cellXfs count="59">
    <xf numFmtId="0" fontId="0" fillId="0" borderId="0" xfId="0"/>
    <xf numFmtId="49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6" fillId="0" borderId="3" xfId="0" applyNumberFormat="1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/>
    <xf numFmtId="1" fontId="0" fillId="0" borderId="3" xfId="0" applyNumberFormat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6" fillId="0" borderId="3" xfId="0" applyFont="1" applyBorder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10" fillId="2" borderId="12" xfId="0" applyFont="1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10" fontId="6" fillId="0" borderId="13" xfId="0" applyNumberFormat="1" applyFont="1" applyBorder="1"/>
    <xf numFmtId="168" fontId="6" fillId="0" borderId="3" xfId="0" applyNumberFormat="1" applyFont="1" applyBorder="1"/>
    <xf numFmtId="0" fontId="12" fillId="0" borderId="0" xfId="0" applyFont="1" applyAlignment="1">
      <alignment horizontal="center" vertical="center" wrapText="1"/>
    </xf>
    <xf numFmtId="0" fontId="11" fillId="3" borderId="3" xfId="0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horizontal="left" vertical="center"/>
    </xf>
    <xf numFmtId="0" fontId="10" fillId="0" borderId="0" xfId="0" applyFont="1"/>
    <xf numFmtId="168" fontId="11" fillId="3" borderId="4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4" fillId="0" borderId="0" xfId="1" applyFont="1" applyAlignment="1">
      <alignment horizontal="left" vertical="center"/>
    </xf>
    <xf numFmtId="168" fontId="11" fillId="3" borderId="14" xfId="0" applyNumberFormat="1" applyFont="1" applyFill="1" applyBorder="1" applyAlignment="1">
      <alignment horizontal="center" vertical="center"/>
    </xf>
    <xf numFmtId="1" fontId="6" fillId="0" borderId="15" xfId="0" applyNumberFormat="1" applyFont="1" applyBorder="1" applyAlignment="1">
      <alignment horizontal="left" vertical="center"/>
    </xf>
    <xf numFmtId="0" fontId="6" fillId="0" borderId="15" xfId="0" applyFont="1" applyBorder="1"/>
    <xf numFmtId="0" fontId="11" fillId="3" borderId="15" xfId="0" applyFont="1" applyFill="1" applyBorder="1"/>
    <xf numFmtId="0" fontId="6" fillId="0" borderId="16" xfId="2" applyFont="1" applyBorder="1" applyAlignment="1">
      <alignment horizontal="center"/>
    </xf>
    <xf numFmtId="168" fontId="11" fillId="3" borderId="17" xfId="0" applyNumberFormat="1" applyFont="1" applyFill="1" applyBorder="1" applyAlignment="1">
      <alignment horizontal="center" vertical="center"/>
    </xf>
    <xf numFmtId="1" fontId="6" fillId="0" borderId="16" xfId="0" applyNumberFormat="1" applyFont="1" applyBorder="1" applyAlignment="1">
      <alignment horizontal="center" vertical="center"/>
    </xf>
    <xf numFmtId="0" fontId="0" fillId="0" borderId="15" xfId="0" applyBorder="1"/>
    <xf numFmtId="1" fontId="0" fillId="0" borderId="15" xfId="0" applyNumberFormat="1" applyBorder="1" applyAlignment="1">
      <alignment horizontal="left" vertical="center"/>
    </xf>
    <xf numFmtId="0" fontId="7" fillId="0" borderId="16" xfId="2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7" fillId="0" borderId="19" xfId="2" applyBorder="1" applyAlignment="1">
      <alignment horizontal="center"/>
    </xf>
    <xf numFmtId="10" fontId="6" fillId="0" borderId="18" xfId="0" applyNumberFormat="1" applyFont="1" applyBorder="1"/>
    <xf numFmtId="0" fontId="15" fillId="0" borderId="8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5" fillId="0" borderId="5" xfId="0" applyFont="1" applyBorder="1" applyAlignment="1">
      <alignment vertical="center" wrapText="1"/>
    </xf>
    <xf numFmtId="0" fontId="15" fillId="0" borderId="6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15" fillId="0" borderId="8" xfId="0" applyFont="1" applyBorder="1"/>
    <xf numFmtId="0" fontId="15" fillId="0" borderId="0" xfId="0" applyFont="1" applyAlignment="1">
      <alignment horizontal="center"/>
    </xf>
    <xf numFmtId="0" fontId="15" fillId="0" borderId="9" xfId="0" applyFont="1" applyBorder="1" applyAlignment="1">
      <alignment horizontal="center"/>
    </xf>
    <xf numFmtId="0" fontId="15" fillId="0" borderId="0" xfId="0" applyFont="1" applyAlignment="1">
      <alignment wrapText="1"/>
    </xf>
    <xf numFmtId="0" fontId="15" fillId="0" borderId="9" xfId="0" applyFont="1" applyBorder="1" applyAlignment="1">
      <alignment wrapText="1"/>
    </xf>
    <xf numFmtId="0" fontId="15" fillId="0" borderId="8" xfId="0" applyFont="1" applyBorder="1" applyAlignment="1">
      <alignment wrapText="1"/>
    </xf>
    <xf numFmtId="0" fontId="15" fillId="0" borderId="8" xfId="0" applyFont="1" applyBorder="1" applyAlignment="1">
      <alignment horizontal="left" wrapText="1"/>
    </xf>
    <xf numFmtId="0" fontId="15" fillId="0" borderId="0" xfId="0" applyFont="1" applyAlignment="1">
      <alignment horizontal="left" wrapText="1"/>
    </xf>
    <xf numFmtId="0" fontId="15" fillId="0" borderId="9" xfId="0" applyFont="1" applyBorder="1" applyAlignment="1">
      <alignment horizontal="left" wrapText="1"/>
    </xf>
    <xf numFmtId="0" fontId="15" fillId="0" borderId="2" xfId="0" applyFont="1" applyBorder="1"/>
    <xf numFmtId="0" fontId="15" fillId="0" borderId="10" xfId="0" applyFont="1" applyBorder="1" applyAlignment="1">
      <alignment horizontal="center"/>
    </xf>
    <xf numFmtId="0" fontId="15" fillId="0" borderId="11" xfId="0" applyFont="1" applyBorder="1" applyAlignment="1">
      <alignment horizontal="center"/>
    </xf>
  </cellXfs>
  <cellStyles count="13">
    <cellStyle name="Euro" xfId="3" xr:uid="{00000000-0005-0000-0000-000000000000}"/>
    <cellStyle name="Euro 2" xfId="4" xr:uid="{00000000-0005-0000-0000-000001000000}"/>
    <cellStyle name="Euro 3" xfId="5" xr:uid="{00000000-0005-0000-0000-000002000000}"/>
    <cellStyle name="Euro 4" xfId="6" xr:uid="{00000000-0005-0000-0000-000003000000}"/>
    <cellStyle name="Hyperlink" xfId="12" xr:uid="{00000000-0005-0000-0000-000004000000}"/>
    <cellStyle name="Milliers 2" xfId="7" xr:uid="{00000000-0005-0000-0000-000005000000}"/>
    <cellStyle name="Milliers 2 2" xfId="8" xr:uid="{00000000-0005-0000-0000-000006000000}"/>
    <cellStyle name="Monétaire 2" xfId="9" xr:uid="{00000000-0005-0000-0000-000007000000}"/>
    <cellStyle name="Normal" xfId="0" builtinId="0"/>
    <cellStyle name="Normal 2" xfId="1" xr:uid="{00000000-0005-0000-0000-000009000000}"/>
    <cellStyle name="Normal 2 2" xfId="10" xr:uid="{00000000-0005-0000-0000-00000A000000}"/>
    <cellStyle name="Normal 3" xfId="11" xr:uid="{00000000-0005-0000-0000-00000B000000}"/>
    <cellStyle name="Normal 4" xfId="2" xr:uid="{00000000-0005-0000-0000-00000C000000}"/>
  </cellStyles>
  <dxfs count="17">
    <dxf>
      <font>
        <b val="0"/>
        <i val="0"/>
        <strike val="0"/>
        <outline val="0"/>
        <shadow val="0"/>
        <u val="none"/>
        <vertAlign val="baseline"/>
        <sz val="11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outline val="0"/>
        <shadow val="0"/>
        <u val="none"/>
        <vertAlign val="baseline"/>
        <sz val="11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outline val="0"/>
        <shadow val="0"/>
        <u val="none"/>
        <vertAlign val="baseline"/>
        <sz val="11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outline val="0"/>
        <shadow val="0"/>
        <u val="none"/>
        <vertAlign val="baseline"/>
        <sz val="11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outline val="0"/>
        <shadow val="0"/>
        <u val="none"/>
        <vertAlign val="baseline"/>
        <sz val="1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outline val="0"/>
        <shadow val="0"/>
        <u val="none"/>
        <vertAlign val="baseline"/>
        <sz val="1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outline val="0"/>
        <shadow val="0"/>
        <u val="none"/>
        <vertAlign val="baseline"/>
        <sz val="11"/>
        <name val="Calibri"/>
        <scheme val="minor"/>
      </font>
      <numFmt numFmtId="1" formatCode="0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outline val="0"/>
        <shadow val="0"/>
        <u val="none"/>
        <vertAlign val="baseline"/>
        <sz val="11"/>
        <name val="Calibri"/>
        <scheme val="minor"/>
      </font>
      <numFmt numFmtId="1" formatCode="0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outline val="0"/>
        <shadow val="0"/>
        <u val="none"/>
        <vertAlign val="baseline"/>
        <sz val="11"/>
        <name val="Calibri"/>
        <scheme val="minor"/>
      </font>
      <numFmt numFmtId="1" formatCode="0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rgb="FF000000"/>
          <bgColor auto="1"/>
        </patternFill>
      </fill>
      <alignment horizontal="left" vertical="center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scheme val="minor"/>
      </font>
      <fill>
        <patternFill patternType="solid">
          <fgColor indexed="64"/>
          <bgColor rgb="FF00206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0</xdr:col>
      <xdr:colOff>788825</xdr:colOff>
      <xdr:row>2</xdr:row>
      <xdr:rowOff>141125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19050"/>
          <a:ext cx="792000" cy="792000"/>
        </a:xfrm>
        <a:prstGeom prst="rect">
          <a:avLst/>
        </a:prstGeom>
      </xdr:spPr>
    </xdr:pic>
    <xdr:clientData/>
  </xdr:twoCellAnchor>
  <xdr:oneCellAnchor>
    <xdr:from>
      <xdr:col>0</xdr:col>
      <xdr:colOff>19050</xdr:colOff>
      <xdr:row>0</xdr:row>
      <xdr:rowOff>19050</xdr:rowOff>
    </xdr:from>
    <xdr:ext cx="792000" cy="830100"/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19050"/>
          <a:ext cx="792000" cy="830100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Tableau24623" displayName="Tableau24623" ref="A7:L20" totalsRowShown="0" headerRowDxfId="16" dataDxfId="14" headerRowBorderDxfId="15" tableBorderDxfId="13" totalsRowBorderDxfId="12">
  <sortState xmlns:xlrd2="http://schemas.microsoft.com/office/spreadsheetml/2017/richdata2" ref="A8:L27">
    <sortCondition ref="F3:F21"/>
    <sortCondition ref="B3:B21"/>
  </sortState>
  <tableColumns count="12">
    <tableColumn id="2" xr3:uid="{00000000-0010-0000-0000-000002000000}" name="Type" dataDxfId="11"/>
    <tableColumn id="5" xr3:uid="{00000000-0010-0000-0000-000005000000}" name="Pôle" dataDxfId="10"/>
    <tableColumn id="6" xr3:uid="{00000000-0010-0000-0000-000006000000}" name="Sites" dataDxfId="9"/>
    <tableColumn id="7" xr3:uid="{00000000-0010-0000-0000-000007000000}" name="Adresse" dataDxfId="8"/>
    <tableColumn id="8" xr3:uid="{00000000-0010-0000-0000-000008000000}" name="CP" dataDxfId="7"/>
    <tableColumn id="9" xr3:uid="{00000000-0010-0000-0000-000009000000}" name="Commune" dataDxfId="6"/>
    <tableColumn id="15" xr3:uid="{00000000-0010-0000-0000-00000F000000}" name="Courriel secrétarial" dataDxfId="5"/>
    <tableColumn id="14" xr3:uid="{00000000-0010-0000-0000-00000E000000}" name="Téléphone" dataDxfId="4"/>
    <tableColumn id="56" xr3:uid="{00000000-0010-0000-0000-000038000000}" name="MONTANT ANNUEL_x000a_PART FORFAITAIRE" dataDxfId="3"/>
    <tableColumn id="57" xr3:uid="{00000000-0010-0000-0000-000039000000}" name="TAUX DE TVA" dataDxfId="2"/>
    <tableColumn id="58" xr3:uid="{00000000-0010-0000-0000-00003A000000}" name="MONTANT TVA" dataDxfId="1"/>
    <tableColumn id="59" xr3:uid="{00000000-0010-0000-0000-00003B000000}" name="MONTANT ANNUEL_x000a_TTC" data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3"/>
  <sheetViews>
    <sheetView tabSelected="1" workbookViewId="0">
      <pane ySplit="7" topLeftCell="A16" activePane="bottomLeft" state="frozen"/>
      <selection pane="bottomLeft" activeCell="G30" sqref="G30"/>
    </sheetView>
  </sheetViews>
  <sheetFormatPr baseColWidth="10" defaultColWidth="11.42578125" defaultRowHeight="15" x14ac:dyDescent="0.25"/>
  <cols>
    <col min="1" max="1" width="25.140625" customWidth="1"/>
    <col min="2" max="2" width="28.140625" customWidth="1"/>
    <col min="3" max="3" width="38.42578125" customWidth="1"/>
    <col min="4" max="4" width="43" customWidth="1"/>
    <col min="5" max="5" width="12.28515625" customWidth="1"/>
    <col min="6" max="6" width="15.42578125" customWidth="1"/>
    <col min="7" max="7" width="35.28515625" customWidth="1"/>
    <col min="8" max="8" width="16.7109375" customWidth="1"/>
    <col min="9" max="12" width="14.7109375" style="8" customWidth="1"/>
    <col min="13" max="13" width="48.28515625" customWidth="1"/>
  </cols>
  <sheetData>
    <row r="1" spans="1:12" ht="15.75" x14ac:dyDescent="0.25">
      <c r="B1" s="1" t="s">
        <v>66</v>
      </c>
      <c r="C1" s="1"/>
      <c r="D1" s="1"/>
      <c r="E1" s="1"/>
      <c r="F1" s="1"/>
      <c r="G1" s="1"/>
    </row>
    <row r="2" spans="1:12" ht="39.75" customHeight="1" x14ac:dyDescent="0.25">
      <c r="B2" s="43" t="s">
        <v>67</v>
      </c>
      <c r="C2" s="43"/>
      <c r="D2" s="43"/>
      <c r="E2" s="43"/>
      <c r="F2" s="2"/>
      <c r="G2" s="2"/>
    </row>
    <row r="3" spans="1:12" ht="15.75" x14ac:dyDescent="0.25">
      <c r="B3" s="2"/>
      <c r="C3" s="2"/>
      <c r="D3" s="2"/>
      <c r="E3" s="2"/>
      <c r="F3" s="2"/>
      <c r="G3" s="2"/>
    </row>
    <row r="4" spans="1:12" ht="18.75" x14ac:dyDescent="0.25">
      <c r="B4" s="26" t="s">
        <v>72</v>
      </c>
      <c r="C4" s="2"/>
      <c r="D4" s="2"/>
      <c r="E4" s="2"/>
      <c r="F4" s="2"/>
      <c r="G4" s="2"/>
    </row>
    <row r="5" spans="1:12" x14ac:dyDescent="0.25">
      <c r="B5" s="27" t="s">
        <v>73</v>
      </c>
      <c r="C5" s="3"/>
      <c r="D5" s="3"/>
      <c r="E5" s="3"/>
      <c r="F5" s="3"/>
      <c r="G5" s="3"/>
      <c r="H5" s="3"/>
      <c r="I5" s="15"/>
      <c r="J5" s="15"/>
      <c r="K5" s="15"/>
      <c r="L5" s="15"/>
    </row>
    <row r="6" spans="1:12" ht="45.75" thickBot="1" x14ac:dyDescent="0.3">
      <c r="I6" s="21" t="s">
        <v>64</v>
      </c>
      <c r="J6" s="13"/>
      <c r="K6" s="13"/>
      <c r="L6" s="13"/>
    </row>
    <row r="7" spans="1:12" s="13" customFormat="1" ht="60" x14ac:dyDescent="0.25">
      <c r="A7" s="5" t="s">
        <v>0</v>
      </c>
      <c r="B7" s="5" t="s">
        <v>1</v>
      </c>
      <c r="C7" s="5" t="s">
        <v>2</v>
      </c>
      <c r="D7" s="6" t="s">
        <v>3</v>
      </c>
      <c r="E7" s="6" t="s">
        <v>4</v>
      </c>
      <c r="F7" s="6" t="s">
        <v>5</v>
      </c>
      <c r="G7" s="6" t="s">
        <v>6</v>
      </c>
      <c r="H7" s="7" t="s">
        <v>7</v>
      </c>
      <c r="I7" s="16" t="s">
        <v>60</v>
      </c>
      <c r="J7" s="17" t="s">
        <v>61</v>
      </c>
      <c r="K7" s="18" t="s">
        <v>62</v>
      </c>
      <c r="L7" s="18" t="s">
        <v>63</v>
      </c>
    </row>
    <row r="8" spans="1:12" s="4" customFormat="1" ht="18" customHeight="1" x14ac:dyDescent="0.25">
      <c r="A8" s="42" t="s">
        <v>8</v>
      </c>
      <c r="B8" s="42" t="s">
        <v>26</v>
      </c>
      <c r="C8" s="42" t="s">
        <v>27</v>
      </c>
      <c r="D8" s="12" t="s">
        <v>28</v>
      </c>
      <c r="E8" s="12">
        <v>49000</v>
      </c>
      <c r="F8" s="12" t="s">
        <v>11</v>
      </c>
      <c r="G8" s="12" t="s">
        <v>29</v>
      </c>
      <c r="H8" s="36" t="s">
        <v>30</v>
      </c>
      <c r="I8" s="37"/>
      <c r="J8" s="19">
        <v>0.2</v>
      </c>
      <c r="K8" s="20">
        <f>Tableau24623[[#This Row],[MONTANT ANNUEL
PART FORFAITAIRE]]*Tableau24623[[#This Row],[TAUX DE TVA]]</f>
        <v>0</v>
      </c>
      <c r="L8" s="20">
        <f>Tableau24623[[#This Row],[MONTANT ANNUEL
PART FORFAITAIRE]]+Tableau24623[[#This Row],[MONTANT TVA]]</f>
        <v>0</v>
      </c>
    </row>
    <row r="9" spans="1:12" s="4" customFormat="1" ht="18" customHeight="1" x14ac:dyDescent="0.25">
      <c r="A9" s="42" t="s">
        <v>8</v>
      </c>
      <c r="B9" s="42" t="s">
        <v>26</v>
      </c>
      <c r="C9" s="42" t="s">
        <v>31</v>
      </c>
      <c r="D9" s="12" t="s">
        <v>32</v>
      </c>
      <c r="E9" s="12">
        <v>49000</v>
      </c>
      <c r="F9" s="12" t="s">
        <v>11</v>
      </c>
      <c r="G9" s="12" t="s">
        <v>29</v>
      </c>
      <c r="H9" s="36" t="s">
        <v>30</v>
      </c>
      <c r="I9" s="37"/>
      <c r="J9" s="19">
        <v>0.2</v>
      </c>
      <c r="K9" s="20">
        <f>Tableau24623[[#This Row],[MONTANT ANNUEL
PART FORFAITAIRE]]*Tableau24623[[#This Row],[TAUX DE TVA]]</f>
        <v>0</v>
      </c>
      <c r="L9" s="20">
        <f>Tableau24623[[#This Row],[MONTANT ANNUEL
PART FORFAITAIRE]]+Tableau24623[[#This Row],[MONTANT TVA]]</f>
        <v>0</v>
      </c>
    </row>
    <row r="10" spans="1:12" s="4" customFormat="1" ht="18" customHeight="1" x14ac:dyDescent="0.25">
      <c r="A10" s="42" t="s">
        <v>8</v>
      </c>
      <c r="B10" s="42" t="s">
        <v>33</v>
      </c>
      <c r="C10" s="42" t="s">
        <v>34</v>
      </c>
      <c r="D10" s="9" t="s">
        <v>35</v>
      </c>
      <c r="E10" s="9">
        <v>49000</v>
      </c>
      <c r="F10" s="9" t="s">
        <v>11</v>
      </c>
      <c r="G10" s="9" t="s">
        <v>36</v>
      </c>
      <c r="H10" s="29" t="s">
        <v>37</v>
      </c>
      <c r="I10" s="32"/>
      <c r="J10" s="19">
        <v>0.2</v>
      </c>
      <c r="K10" s="20">
        <f>Tableau24623[[#This Row],[MONTANT ANNUEL
PART FORFAITAIRE]]*Tableau24623[[#This Row],[TAUX DE TVA]]</f>
        <v>0</v>
      </c>
      <c r="L10" s="20">
        <f>Tableau24623[[#This Row],[MONTANT ANNUEL
PART FORFAITAIRE]]+Tableau24623[[#This Row],[MONTANT TVA]]</f>
        <v>0</v>
      </c>
    </row>
    <row r="11" spans="1:12" s="4" customFormat="1" ht="18" customHeight="1" x14ac:dyDescent="0.25">
      <c r="A11" s="42" t="s">
        <v>8</v>
      </c>
      <c r="B11" s="42" t="s">
        <v>33</v>
      </c>
      <c r="C11" s="42" t="s">
        <v>38</v>
      </c>
      <c r="D11" s="9" t="s">
        <v>39</v>
      </c>
      <c r="E11" s="9">
        <v>49000</v>
      </c>
      <c r="F11" s="9" t="s">
        <v>11</v>
      </c>
      <c r="G11" s="9" t="s">
        <v>36</v>
      </c>
      <c r="H11" s="29" t="s">
        <v>37</v>
      </c>
      <c r="I11" s="34"/>
      <c r="J11" s="19">
        <v>0.2</v>
      </c>
      <c r="K11" s="20">
        <f>Tableau24623[[#This Row],[MONTANT ANNUEL
PART FORFAITAIRE]]*Tableau24623[[#This Row],[TAUX DE TVA]]</f>
        <v>0</v>
      </c>
      <c r="L11" s="20">
        <f>Tableau24623[[#This Row],[MONTANT ANNUEL
PART FORFAITAIRE]]+Tableau24623[[#This Row],[MONTANT TVA]]</f>
        <v>0</v>
      </c>
    </row>
    <row r="12" spans="1:12" ht="18" customHeight="1" x14ac:dyDescent="0.25">
      <c r="A12" s="42" t="s">
        <v>8</v>
      </c>
      <c r="B12" s="42" t="s">
        <v>46</v>
      </c>
      <c r="C12" s="42" t="s">
        <v>47</v>
      </c>
      <c r="D12" s="9" t="s">
        <v>48</v>
      </c>
      <c r="E12" s="9">
        <v>72018</v>
      </c>
      <c r="F12" s="9" t="s">
        <v>49</v>
      </c>
      <c r="G12" s="9" t="s">
        <v>50</v>
      </c>
      <c r="H12" s="29" t="s">
        <v>51</v>
      </c>
      <c r="I12" s="32"/>
      <c r="J12" s="19">
        <v>0.2</v>
      </c>
      <c r="K12" s="20">
        <f>Tableau24623[[#This Row],[MONTANT ANNUEL
PART FORFAITAIRE]]*Tableau24623[[#This Row],[TAUX DE TVA]]</f>
        <v>0</v>
      </c>
      <c r="L12" s="20">
        <f>Tableau24623[[#This Row],[MONTANT ANNUEL
PART FORFAITAIRE]]+Tableau24623[[#This Row],[MONTANT TVA]]</f>
        <v>0</v>
      </c>
    </row>
    <row r="13" spans="1:12" ht="18" customHeight="1" x14ac:dyDescent="0.25">
      <c r="A13" s="42" t="s">
        <v>9</v>
      </c>
      <c r="B13" s="42" t="s">
        <v>10</v>
      </c>
      <c r="C13" s="42" t="s">
        <v>14</v>
      </c>
      <c r="D13" s="10" t="s">
        <v>15</v>
      </c>
      <c r="E13" s="10">
        <v>49000</v>
      </c>
      <c r="F13" s="10" t="s">
        <v>11</v>
      </c>
      <c r="G13" s="10" t="s">
        <v>12</v>
      </c>
      <c r="H13" s="11" t="s">
        <v>13</v>
      </c>
      <c r="I13" s="39"/>
      <c r="J13" s="40">
        <v>0.2</v>
      </c>
      <c r="K13" s="20">
        <f>Tableau24623[[#This Row],[MONTANT ANNUEL
PART FORFAITAIRE]]*Tableau24623[[#This Row],[TAUX DE TVA]]</f>
        <v>0</v>
      </c>
      <c r="L13" s="20">
        <f>Tableau24623[[#This Row],[MONTANT ANNUEL
PART FORFAITAIRE]]+Tableau24623[[#This Row],[MONTANT TVA]]</f>
        <v>0</v>
      </c>
    </row>
    <row r="14" spans="1:12" ht="18" customHeight="1" x14ac:dyDescent="0.25">
      <c r="A14" s="42" t="s">
        <v>9</v>
      </c>
      <c r="B14" s="42" t="s">
        <v>10</v>
      </c>
      <c r="C14" s="42" t="s">
        <v>16</v>
      </c>
      <c r="D14" s="10" t="s">
        <v>17</v>
      </c>
      <c r="E14" s="10">
        <v>49100</v>
      </c>
      <c r="F14" s="10" t="s">
        <v>11</v>
      </c>
      <c r="G14" s="10" t="s">
        <v>18</v>
      </c>
      <c r="H14" s="35" t="s">
        <v>19</v>
      </c>
      <c r="I14" s="37"/>
      <c r="J14" s="19">
        <v>0.2</v>
      </c>
      <c r="K14" s="20">
        <f>Tableau24623[[#This Row],[MONTANT ANNUEL
PART FORFAITAIRE]]*Tableau24623[[#This Row],[TAUX DE TVA]]</f>
        <v>0</v>
      </c>
      <c r="L14" s="20">
        <f>Tableau24623[[#This Row],[MONTANT ANNUEL
PART FORFAITAIRE]]+Tableau24623[[#This Row],[MONTANT TVA]]</f>
        <v>0</v>
      </c>
    </row>
    <row r="15" spans="1:12" ht="18" customHeight="1" x14ac:dyDescent="0.25">
      <c r="A15" s="42" t="s">
        <v>9</v>
      </c>
      <c r="B15" s="42" t="s">
        <v>10</v>
      </c>
      <c r="C15" s="42" t="s">
        <v>20</v>
      </c>
      <c r="D15" s="10" t="s">
        <v>21</v>
      </c>
      <c r="E15" s="10">
        <v>49000</v>
      </c>
      <c r="F15" s="10" t="s">
        <v>11</v>
      </c>
      <c r="G15" s="10" t="s">
        <v>22</v>
      </c>
      <c r="H15" s="35" t="s">
        <v>23</v>
      </c>
      <c r="I15" s="37"/>
      <c r="J15" s="19">
        <v>0.2</v>
      </c>
      <c r="K15" s="20">
        <f>Tableau24623[[#This Row],[MONTANT ANNUEL
PART FORFAITAIRE]]*Tableau24623[[#This Row],[TAUX DE TVA]]</f>
        <v>0</v>
      </c>
      <c r="L15" s="20">
        <f>Tableau24623[[#This Row],[MONTANT ANNUEL
PART FORFAITAIRE]]+Tableau24623[[#This Row],[MONTANT TVA]]</f>
        <v>0</v>
      </c>
    </row>
    <row r="16" spans="1:12" ht="18" customHeight="1" x14ac:dyDescent="0.25">
      <c r="A16" s="42" t="s">
        <v>9</v>
      </c>
      <c r="B16" s="42" t="s">
        <v>10</v>
      </c>
      <c r="C16" s="42" t="s">
        <v>24</v>
      </c>
      <c r="D16" s="14" t="s">
        <v>25</v>
      </c>
      <c r="E16" s="14">
        <v>49000</v>
      </c>
      <c r="F16" s="14" t="s">
        <v>11</v>
      </c>
      <c r="G16" t="s">
        <v>12</v>
      </c>
      <c r="H16" s="30" t="s">
        <v>13</v>
      </c>
      <c r="I16" s="38"/>
      <c r="J16" s="19">
        <v>0.2</v>
      </c>
      <c r="K16" s="20">
        <f>Tableau24623[[#This Row],[MONTANT ANNUEL
PART FORFAITAIRE]]*Tableau24623[[#This Row],[TAUX DE TVA]]</f>
        <v>0</v>
      </c>
      <c r="L16" s="20">
        <f>Tableau24623[[#This Row],[MONTANT ANNUEL
PART FORFAITAIRE]]+Tableau24623[[#This Row],[MONTANT TVA]]</f>
        <v>0</v>
      </c>
    </row>
    <row r="17" spans="1:12" ht="18" customHeight="1" x14ac:dyDescent="0.25">
      <c r="A17" s="42" t="s">
        <v>9</v>
      </c>
      <c r="B17" s="42" t="s">
        <v>40</v>
      </c>
      <c r="C17" s="42" t="s">
        <v>41</v>
      </c>
      <c r="D17" s="14" t="s">
        <v>42</v>
      </c>
      <c r="E17" s="14">
        <v>53810</v>
      </c>
      <c r="F17" s="14" t="s">
        <v>43</v>
      </c>
      <c r="G17" s="14" t="s">
        <v>44</v>
      </c>
      <c r="H17" s="30" t="s">
        <v>45</v>
      </c>
      <c r="I17" s="32"/>
      <c r="J17" s="19">
        <v>0.2</v>
      </c>
      <c r="K17" s="20">
        <f>Tableau24623[[#This Row],[MONTANT ANNUEL
PART FORFAITAIRE]]*Tableau24623[[#This Row],[TAUX DE TVA]]</f>
        <v>0</v>
      </c>
      <c r="L17" s="20">
        <f>Tableau24623[[#This Row],[MONTANT ANNUEL
PART FORFAITAIRE]]+Tableau24623[[#This Row],[MONTANT TVA]]</f>
        <v>0</v>
      </c>
    </row>
    <row r="18" spans="1:12" s="4" customFormat="1" ht="18" customHeight="1" x14ac:dyDescent="0.25">
      <c r="A18" s="42" t="s">
        <v>9</v>
      </c>
      <c r="B18" s="42" t="s">
        <v>52</v>
      </c>
      <c r="C18" s="42" t="s">
        <v>53</v>
      </c>
      <c r="D18" s="14" t="s">
        <v>54</v>
      </c>
      <c r="E18" s="14">
        <v>72000</v>
      </c>
      <c r="F18" s="14" t="s">
        <v>49</v>
      </c>
      <c r="G18" s="14" t="s">
        <v>55</v>
      </c>
      <c r="H18" s="30" t="s">
        <v>56</v>
      </c>
      <c r="I18" s="32"/>
      <c r="J18" s="19">
        <v>0.2</v>
      </c>
      <c r="K18" s="20">
        <f>Tableau24623[[#This Row],[MONTANT ANNUEL
PART FORFAITAIRE]]*Tableau24623[[#This Row],[TAUX DE TVA]]</f>
        <v>0</v>
      </c>
      <c r="L18" s="20">
        <f>Tableau24623[[#This Row],[MONTANT ANNUEL
PART FORFAITAIRE]]+Tableau24623[[#This Row],[MONTANT TVA]]</f>
        <v>0</v>
      </c>
    </row>
    <row r="19" spans="1:12" ht="18" customHeight="1" x14ac:dyDescent="0.25">
      <c r="A19" s="42" t="s">
        <v>9</v>
      </c>
      <c r="B19" s="42" t="s">
        <v>52</v>
      </c>
      <c r="C19" s="42" t="s">
        <v>57</v>
      </c>
      <c r="D19" s="14" t="s">
        <v>58</v>
      </c>
      <c r="E19" s="14">
        <v>72000</v>
      </c>
      <c r="F19" s="14" t="s">
        <v>49</v>
      </c>
      <c r="G19" s="14" t="s">
        <v>55</v>
      </c>
      <c r="H19" s="30" t="s">
        <v>59</v>
      </c>
      <c r="I19" s="32"/>
      <c r="J19" s="19">
        <v>0.2</v>
      </c>
      <c r="K19" s="20">
        <f>Tableau24623[[#This Row],[MONTANT ANNUEL
PART FORFAITAIRE]]*Tableau24623[[#This Row],[TAUX DE TVA]]</f>
        <v>0</v>
      </c>
      <c r="L19" s="20">
        <f>Tableau24623[[#This Row],[MONTANT ANNUEL
PART FORFAITAIRE]]+Tableau24623[[#This Row],[MONTANT TVA]]</f>
        <v>0</v>
      </c>
    </row>
    <row r="20" spans="1:12" s="24" customFormat="1" ht="18" customHeight="1" x14ac:dyDescent="0.25">
      <c r="A20" s="22"/>
      <c r="B20" s="22"/>
      <c r="C20" s="22"/>
      <c r="D20" s="23"/>
      <c r="E20" s="23"/>
      <c r="F20" s="23"/>
      <c r="G20" s="23"/>
      <c r="H20" s="31" t="s">
        <v>65</v>
      </c>
      <c r="I20" s="33">
        <f>SUM(I8:I19)</f>
        <v>0</v>
      </c>
      <c r="J20" s="28"/>
      <c r="K20" s="25">
        <f>SUM(K8:K19)</f>
        <v>0</v>
      </c>
      <c r="L20" s="25">
        <f>SUM(L8:L19)</f>
        <v>0</v>
      </c>
    </row>
    <row r="22" spans="1:12" x14ac:dyDescent="0.25">
      <c r="I22" s="44" t="s">
        <v>68</v>
      </c>
      <c r="J22" s="45"/>
      <c r="K22" s="45"/>
      <c r="L22" s="46"/>
    </row>
    <row r="23" spans="1:12" x14ac:dyDescent="0.25">
      <c r="I23" s="47" t="s">
        <v>69</v>
      </c>
      <c r="J23" s="48"/>
      <c r="K23" s="48"/>
      <c r="L23" s="49"/>
    </row>
    <row r="24" spans="1:12" x14ac:dyDescent="0.25">
      <c r="I24" s="47"/>
      <c r="J24" s="48"/>
      <c r="K24" s="48"/>
      <c r="L24" s="49"/>
    </row>
    <row r="25" spans="1:12" ht="15" customHeight="1" x14ac:dyDescent="0.25">
      <c r="I25" s="41" t="s">
        <v>70</v>
      </c>
      <c r="J25" s="50"/>
      <c r="K25" s="50"/>
      <c r="L25" s="51"/>
    </row>
    <row r="26" spans="1:12" x14ac:dyDescent="0.25">
      <c r="I26" s="52"/>
      <c r="J26" s="50"/>
      <c r="K26" s="50"/>
      <c r="L26" s="51"/>
    </row>
    <row r="27" spans="1:12" x14ac:dyDescent="0.25">
      <c r="I27" s="53"/>
      <c r="J27" s="54"/>
      <c r="K27" s="54"/>
      <c r="L27" s="55"/>
    </row>
    <row r="28" spans="1:12" x14ac:dyDescent="0.25">
      <c r="I28" s="53"/>
      <c r="J28" s="54"/>
      <c r="K28" s="54"/>
      <c r="L28" s="55"/>
    </row>
    <row r="29" spans="1:12" x14ac:dyDescent="0.25">
      <c r="I29" s="47" t="s">
        <v>71</v>
      </c>
      <c r="J29" s="48"/>
      <c r="K29" s="48"/>
      <c r="L29" s="49"/>
    </row>
    <row r="30" spans="1:12" x14ac:dyDescent="0.25">
      <c r="I30" s="47"/>
      <c r="J30" s="48"/>
      <c r="K30" s="48"/>
      <c r="L30" s="49"/>
    </row>
    <row r="31" spans="1:12" x14ac:dyDescent="0.25">
      <c r="I31" s="47"/>
      <c r="J31" s="48"/>
      <c r="K31" s="48"/>
      <c r="L31" s="49"/>
    </row>
    <row r="32" spans="1:12" x14ac:dyDescent="0.25">
      <c r="I32" s="47"/>
      <c r="J32" s="48"/>
      <c r="K32" s="48"/>
      <c r="L32" s="49"/>
    </row>
    <row r="33" spans="9:12" x14ac:dyDescent="0.25">
      <c r="I33" s="56"/>
      <c r="J33" s="57"/>
      <c r="K33" s="57"/>
      <c r="L33" s="58"/>
    </row>
  </sheetData>
  <mergeCells count="1">
    <mergeCell ref="B2:E2"/>
  </mergeCells>
  <pageMargins left="0.7" right="0.7" top="0.75" bottom="0.75" header="0.3" footer="0.3"/>
  <pageSetup paperSize="9" scale="48" orientation="landscape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 Word" ma:contentTypeID="0x0101002BD9DD3B6B1247DEAB85154DD245A926007BFF71CB90C81645955C85B9F34C8797" ma:contentTypeVersion="79" ma:contentTypeDescription="" ma:contentTypeScope="" ma:versionID="1e5413b5b513029d3610af22ed584417">
  <xsd:schema xmlns:xsd="http://www.w3.org/2001/XMLSchema" xmlns:xs="http://www.w3.org/2001/XMLSchema" xmlns:p="http://schemas.microsoft.com/office/2006/metadata/properties" xmlns:ns1="http://schemas.microsoft.com/sharepoint/v3" xmlns:ns2="919f66d7-de1f-44f9-a022-67c12295a3b7" xmlns:ns3="44bc7436-105a-44e5-b01a-727b94c31d78" xmlns:ns4="77ecf89e-7253-469b-8c8c-6aaa77a34873" targetNamespace="http://schemas.microsoft.com/office/2006/metadata/properties" ma:root="true" ma:fieldsID="8026f5f31dff8db98fee2005cf6c3149" ns1:_="" ns2:_="" ns3:_="" ns4:_="">
    <xsd:import namespace="http://schemas.microsoft.com/sharepoint/v3"/>
    <xsd:import namespace="919f66d7-de1f-44f9-a022-67c12295a3b7"/>
    <xsd:import namespace="44bc7436-105a-44e5-b01a-727b94c31d78"/>
    <xsd:import namespace="77ecf89e-7253-469b-8c8c-6aaa77a34873"/>
    <xsd:element name="properties">
      <xsd:complexType>
        <xsd:sequence>
          <xsd:element name="documentManagement">
            <xsd:complexType>
              <xsd:all>
                <xsd:element ref="ns1:Author" minOccurs="0"/>
                <xsd:element ref="ns2:Afficher_x0020_sur_x0020_l_x0027" minOccurs="0"/>
                <xsd:element ref="ns1:Editor" minOccurs="0"/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Author" ma:index="4" nillable="true" ma:displayName="Créé par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14" nillable="true" ma:displayName="Modifié par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9f66d7-de1f-44f9-a022-67c12295a3b7" elementFormDefault="qualified">
    <xsd:import namespace="http://schemas.microsoft.com/office/2006/documentManagement/types"/>
    <xsd:import namespace="http://schemas.microsoft.com/office/infopath/2007/PartnerControls"/>
    <xsd:element name="Afficher_x0020_sur_x0020_l_x0027" ma:index="9" nillable="true" ma:displayName="Afficher sur accueil" ma:default="0" ma:description="" ma:internalName="Afficher_x0020_sur_x0020_l_x0027" ma:readOnly="fals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bc7436-105a-44e5-b01a-727b94c31d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2" nillable="true" ma:displayName="Tags" ma:internalName="MediaServiceAutoTags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ecf89e-7253-469b-8c8c-6aaa77a3487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5" ma:displayName="Type de contenu"/>
        <xsd:element ref="dc:title" minOccurs="0" maxOccurs="1" ma:index="0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fficher_x0020_sur_x0020_l_x0027 xmlns="919f66d7-de1f-44f9-a022-67c12295a3b7">false</Afficher_x0020_sur_x0020_l_x0027>
  </documentManagement>
</p:properties>
</file>

<file path=customXml/itemProps1.xml><?xml version="1.0" encoding="utf-8"?>
<ds:datastoreItem xmlns:ds="http://schemas.openxmlformats.org/officeDocument/2006/customXml" ds:itemID="{CFF90C79-9AAF-4439-BC07-E354445F1A0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0C08AFD-EAE2-457E-A2E2-DE6E192D90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19f66d7-de1f-44f9-a022-67c12295a3b7"/>
    <ds:schemaRef ds:uri="44bc7436-105a-44e5-b01a-727b94c31d78"/>
    <ds:schemaRef ds:uri="77ecf89e-7253-469b-8c8c-6aaa77a348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C44A7C9-22DB-4113-ACC1-C32DACA2CB0E}">
  <ds:schemaRefs>
    <ds:schemaRef ds:uri="http://purl.org/dc/terms/"/>
    <ds:schemaRef ds:uri="http://purl.org/dc/dcmitype/"/>
    <ds:schemaRef ds:uri="http://schemas.microsoft.com/sharepoint/v3"/>
    <ds:schemaRef ds:uri="http://schemas.microsoft.com/office/2006/documentManagement/types"/>
    <ds:schemaRef ds:uri="44bc7436-105a-44e5-b01a-727b94c31d78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www.w3.org/XML/1998/namespace"/>
    <ds:schemaRef ds:uri="77ecf89e-7253-469b-8c8c-6aaa77a34873"/>
    <ds:schemaRef ds:uri="919f66d7-de1f-44f9-a022-67c12295a3b7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Lot 2 49 72 53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Johanna Weil</dc:creator>
  <cp:keywords/>
  <dc:description/>
  <cp:lastModifiedBy>Johanna Weil</cp:lastModifiedBy>
  <cp:revision/>
  <cp:lastPrinted>2025-04-07T12:03:34Z</cp:lastPrinted>
  <dcterms:created xsi:type="dcterms:W3CDTF">2021-02-24T12:52:19Z</dcterms:created>
  <dcterms:modified xsi:type="dcterms:W3CDTF">2025-04-07T12:06:40Z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135c4ba-2280-41f8-be7d-6f21d368baa3_Enabled">
    <vt:lpwstr>true</vt:lpwstr>
  </property>
  <property fmtid="{D5CDD505-2E9C-101B-9397-08002B2CF9AE}" pid="3" name="MSIP_Label_c135c4ba-2280-41f8-be7d-6f21d368baa3_SetDate">
    <vt:lpwstr>2021-02-24T12:52:20Z</vt:lpwstr>
  </property>
  <property fmtid="{D5CDD505-2E9C-101B-9397-08002B2CF9AE}" pid="4" name="MSIP_Label_c135c4ba-2280-41f8-be7d-6f21d368baa3_Method">
    <vt:lpwstr>Standard</vt:lpwstr>
  </property>
  <property fmtid="{D5CDD505-2E9C-101B-9397-08002B2CF9AE}" pid="5" name="MSIP_Label_c135c4ba-2280-41f8-be7d-6f21d368baa3_Name">
    <vt:lpwstr>c135c4ba-2280-41f8-be7d-6f21d368baa3</vt:lpwstr>
  </property>
  <property fmtid="{D5CDD505-2E9C-101B-9397-08002B2CF9AE}" pid="6" name="MSIP_Label_c135c4ba-2280-41f8-be7d-6f21d368baa3_SiteId">
    <vt:lpwstr>24139d14-c62c-4c47-8bdd-ce71ea1d50cf</vt:lpwstr>
  </property>
  <property fmtid="{D5CDD505-2E9C-101B-9397-08002B2CF9AE}" pid="7" name="MSIP_Label_c135c4ba-2280-41f8-be7d-6f21d368baa3_ActionId">
    <vt:lpwstr>46e0c242-0d99-4292-9df6-906b47aa921d</vt:lpwstr>
  </property>
  <property fmtid="{D5CDD505-2E9C-101B-9397-08002B2CF9AE}" pid="8" name="MSIP_Label_c135c4ba-2280-41f8-be7d-6f21d368baa3_ContentBits">
    <vt:lpwstr>0</vt:lpwstr>
  </property>
  <property fmtid="{D5CDD505-2E9C-101B-9397-08002B2CF9AE}" pid="9" name="ContentTypeId">
    <vt:lpwstr>0x0101002BD9DD3B6B1247DEAB85154DD245A926007BFF71CB90C81645955C85B9F34C8797</vt:lpwstr>
  </property>
</Properties>
</file>