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artage_MARCHE\16_MARCHES_MAINTENANCE\2025FCS003_MOYENS_DE_SECOURS\1_Preparation\1_DCE_a_publier\"/>
    </mc:Choice>
  </mc:AlternateContent>
  <xr:revisionPtr revIDLastSave="0" documentId="13_ncr:1_{E883F6FF-5851-47D2-85AB-811892BC7300}" xr6:coauthVersionLast="47" xr6:coauthVersionMax="47" xr10:uidLastSave="{00000000-0000-0000-0000-000000000000}"/>
  <bookViews>
    <workbookView xWindow="29790" yWindow="600" windowWidth="27810" windowHeight="15600" xr2:uid="{00000000-000D-0000-FFFF-FFFF00000000}"/>
  </bookViews>
  <sheets>
    <sheet name="DPGF Lot 2 49 72 53" sheetId="3" r:id="rId1"/>
  </sheets>
  <definedNames>
    <definedName name="_xlnm.Print_Area" localSheetId="0">'DPGF Lot 2 49 72 53'!$A$1:$L$50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3" l="1"/>
  <c r="L23" i="3" s="1"/>
  <c r="L17" i="3"/>
  <c r="L16" i="3"/>
  <c r="K16" i="3"/>
  <c r="K33" i="3"/>
  <c r="L33" i="3" s="1"/>
  <c r="K24" i="3"/>
  <c r="L24" i="3" s="1"/>
  <c r="K20" i="3"/>
  <c r="L20" i="3" s="1"/>
  <c r="K15" i="3"/>
  <c r="L15" i="3" s="1"/>
  <c r="K11" i="3"/>
  <c r="L11" i="3" s="1"/>
  <c r="K29" i="3"/>
  <c r="L29" i="3" s="1"/>
  <c r="I37" i="3"/>
  <c r="K27" i="3"/>
  <c r="L27" i="3" s="1"/>
  <c r="K28" i="3"/>
  <c r="L28" i="3" s="1"/>
  <c r="K8" i="3"/>
  <c r="L8" i="3" s="1"/>
  <c r="K9" i="3"/>
  <c r="L9" i="3" s="1"/>
  <c r="K10" i="3"/>
  <c r="L10" i="3" s="1"/>
  <c r="K12" i="3"/>
  <c r="L12" i="3" s="1"/>
  <c r="K13" i="3"/>
  <c r="L13" i="3" s="1"/>
  <c r="K14" i="3"/>
  <c r="L14" i="3" s="1"/>
  <c r="K17" i="3"/>
  <c r="K18" i="3"/>
  <c r="L18" i="3" s="1"/>
  <c r="K19" i="3"/>
  <c r="L19" i="3" s="1"/>
  <c r="K21" i="3"/>
  <c r="L21" i="3" s="1"/>
  <c r="K30" i="3"/>
  <c r="L30" i="3" s="1"/>
  <c r="K22" i="3"/>
  <c r="L22" i="3" s="1"/>
  <c r="K25" i="3"/>
  <c r="L25" i="3" s="1"/>
  <c r="K31" i="3"/>
  <c r="L31" i="3" s="1"/>
  <c r="K32" i="3"/>
  <c r="L32" i="3" s="1"/>
  <c r="K34" i="3"/>
  <c r="L34" i="3" s="1"/>
  <c r="K35" i="3"/>
  <c r="L35" i="3" s="1"/>
  <c r="K36" i="3"/>
  <c r="L36" i="3" s="1"/>
  <c r="K26" i="3"/>
  <c r="L26" i="3" s="1"/>
  <c r="L37" i="3" l="1"/>
  <c r="K37" i="3"/>
</calcChain>
</file>

<file path=xl/sharedStrings.xml><?xml version="1.0" encoding="utf-8"?>
<sst xmlns="http://schemas.openxmlformats.org/spreadsheetml/2006/main" count="225" uniqueCount="111">
  <si>
    <t>Type</t>
  </si>
  <si>
    <t>Pôle</t>
  </si>
  <si>
    <t>Sites</t>
  </si>
  <si>
    <t>Adresse</t>
  </si>
  <si>
    <t>CP</t>
  </si>
  <si>
    <t>Commune</t>
  </si>
  <si>
    <t>Courriel secrétarial</t>
  </si>
  <si>
    <t>Téléphone</t>
  </si>
  <si>
    <t>HEBERGEMENT</t>
  </si>
  <si>
    <t>RESTAURATION</t>
  </si>
  <si>
    <t>RESTAURATION ANGERS</t>
  </si>
  <si>
    <t>Angers</t>
  </si>
  <si>
    <t>ru.bellebeille@crous-nantes.fr</t>
  </si>
  <si>
    <t>02 41 48 45 76</t>
  </si>
  <si>
    <t>RU BELLE BEILLE</t>
  </si>
  <si>
    <t>3, boulevard Lavoisier</t>
  </si>
  <si>
    <t>RU LA GABARE</t>
  </si>
  <si>
    <t>55, quai Félix Faure</t>
  </si>
  <si>
    <t>ru.gabare@crous-nantes.fr</t>
  </si>
  <si>
    <t>02 41 31 19 02</t>
  </si>
  <si>
    <t>RU AMBROISE CROIZAT</t>
  </si>
  <si>
    <t>26, rue Roger Amsler</t>
  </si>
  <si>
    <t>ru.ambroisecroizat@crous-nantes.fr</t>
  </si>
  <si>
    <t>02 41 31 49 02</t>
  </si>
  <si>
    <t>CAFETERIA SPACE RABELAIS</t>
  </si>
  <si>
    <t>3, rue Rabelais</t>
  </si>
  <si>
    <t>ANGERS CENTRE</t>
  </si>
  <si>
    <t>CITE BOURGONNIER</t>
  </si>
  <si>
    <t>19, rue Lainé Laroche</t>
  </si>
  <si>
    <t>heb.centre@crous-nantes.fr</t>
  </si>
  <si>
    <t xml:space="preserve">02 41 81 88 93 </t>
  </si>
  <si>
    <t>CITE COUFFON PAVOT</t>
  </si>
  <si>
    <t>1, rue Léon Pavot</t>
  </si>
  <si>
    <t>RESIDENCE CELESTIN PORT</t>
  </si>
  <si>
    <t>23, rue Célestin Port</t>
  </si>
  <si>
    <t>RESIDENCE EINSTEIN</t>
  </si>
  <si>
    <t>30, rue Marie Marvingt</t>
  </si>
  <si>
    <t>RESIDENCE FAIDHERBE</t>
  </si>
  <si>
    <t>4, rue Faidherbe</t>
  </si>
  <si>
    <t>RESIDENCE LES HAUTS DE SAINT AUBIN</t>
  </si>
  <si>
    <t>116 , boulevard Jean Moulin</t>
  </si>
  <si>
    <t>RESIDENCE MADELEINE</t>
  </si>
  <si>
    <t>21, rue Lainé Laroche</t>
  </si>
  <si>
    <t>RESIDENCE RENE ROUCHY</t>
  </si>
  <si>
    <t>23, rue René Rouchy</t>
  </si>
  <si>
    <t>BELLE BEILLE</t>
  </si>
  <si>
    <t>CITE BELLE BEILLE</t>
  </si>
  <si>
    <t>8-10, Bd  Victor Beaussier</t>
  </si>
  <si>
    <t>heb.bellebeille@crous-nantes.fr</t>
  </si>
  <si>
    <t xml:space="preserve">02 41 48 38 04 </t>
  </si>
  <si>
    <t>CITE LAKANAL</t>
  </si>
  <si>
    <t>25, rue Jean-Baptiste Lamarck</t>
  </si>
  <si>
    <t>RESIDENCE DAUVERSIERE 2</t>
  </si>
  <si>
    <t>2, rue Joseph Wrezinski</t>
  </si>
  <si>
    <t>RESIDENCE FLORA TRISTAN</t>
  </si>
  <si>
    <t>1-5 Square Flora Tristan</t>
  </si>
  <si>
    <t>RESIDENCE VOLTA</t>
  </si>
  <si>
    <t>10, rue Joseph Lakanal</t>
  </si>
  <si>
    <t>LAVAL</t>
  </si>
  <si>
    <t>RU AUBEPIN</t>
  </si>
  <si>
    <t xml:space="preserve">4, rue Georges Charpak </t>
  </si>
  <si>
    <t>Change</t>
  </si>
  <si>
    <t>ru.aubepin@crous-nantes.fr</t>
  </si>
  <si>
    <t xml:space="preserve">02 43 49 00 20 </t>
  </si>
  <si>
    <t>RESIDENCE LA DORMERIE</t>
  </si>
  <si>
    <t>54, rue des Docteurs Calmette et Guérin</t>
  </si>
  <si>
    <t>Laval</t>
  </si>
  <si>
    <t>heb.dormerie@crous-nantes.fr</t>
  </si>
  <si>
    <t>02 43 49 25 84</t>
  </si>
  <si>
    <t>HEBERGEMENT LE MANS</t>
  </si>
  <si>
    <t>CITE UNIVERSITAIRE VAUROUZE</t>
  </si>
  <si>
    <t>16, Bd Charles Nicolle</t>
  </si>
  <si>
    <t>Le-Mans</t>
  </si>
  <si>
    <t>heb.vaurouze@crous-nantes.fr</t>
  </si>
  <si>
    <t xml:space="preserve">02 43 43 76 00 </t>
  </si>
  <si>
    <t>RESIDENCE UNIVERSITAIRE BARTHOLDI</t>
  </si>
  <si>
    <t>16, avenue Bartholdi</t>
  </si>
  <si>
    <t>RESTAU LE MANS</t>
  </si>
  <si>
    <t>RU VAUROUZE</t>
  </si>
  <si>
    <t>12, boulevard Charles Nicolle</t>
  </si>
  <si>
    <t>ru.vaurouze@crous-nantes.fr</t>
  </si>
  <si>
    <t>02 43 24 45 12</t>
  </si>
  <si>
    <t>RU BARTHOLDI</t>
  </si>
  <si>
    <t>1, rue Démocrite</t>
  </si>
  <si>
    <t>02 43 87 61 72</t>
  </si>
  <si>
    <t>CAFETERIA SCIENCES LE MANS</t>
  </si>
  <si>
    <t>6 boulevard Paul d'Estournelles de Constant</t>
  </si>
  <si>
    <t>CAFETERIA LETTRES LE MANS</t>
  </si>
  <si>
    <t>Avenue Olivier Messiaen</t>
  </si>
  <si>
    <t>CAFETERIA IUT LE MANS</t>
  </si>
  <si>
    <t>Boulevard Paul d'Estournelles de Constant</t>
  </si>
  <si>
    <t>CAFETERIA DROIT LE MANS</t>
  </si>
  <si>
    <t>MONTANT ANNUEL
PART FORFAITAIRE</t>
  </si>
  <si>
    <t>TAUX DE TVA</t>
  </si>
  <si>
    <t>MONTANT TVA</t>
  </si>
  <si>
    <t>MONTANT ANNUEL
TTC</t>
  </si>
  <si>
    <t>A renseigner par le candidat</t>
  </si>
  <si>
    <t>TOTAUX</t>
  </si>
  <si>
    <t>AOO 2025_FCS_003_NTE_01</t>
  </si>
  <si>
    <t>MAINTENANCE DES MOYENS DE SECOURS (EQUIPEMENTS DE LUTTE CONTRE LES INCENDIES - DEFIBRILLATEURS)
DES SITES DU CROUS DE NANTES PAYS DE LA LOIRE</t>
  </si>
  <si>
    <t>Annexe financière 2 à l'acte d'engagement : DECOMPOSITION DU PRIX GLOBAL FORFAITAIRE (DPGF)</t>
  </si>
  <si>
    <t>LOT 2 : EQUIPEMENTS LUTTE CONTRE INCENDIES (ELI) DEPARTEMENTS MAINE-ET-LOIRE (49), SARTHE (72), MAYENNE (53)</t>
  </si>
  <si>
    <t>RESIDENCE MADGE SYERS</t>
  </si>
  <si>
    <t>1, rue du président Chirac</t>
  </si>
  <si>
    <t>02 41 81 88 93</t>
  </si>
  <si>
    <t>RESIDENCE ROBERT TATIN</t>
  </si>
  <si>
    <t>5, place des 7 et 15 juin 1944</t>
  </si>
  <si>
    <t xml:space="preserve">A : </t>
  </si>
  <si>
    <t xml:space="preserve">Le : </t>
  </si>
  <si>
    <t xml:space="preserve">Nom, prénom et qualité de la personne habilitée à engager la société : </t>
  </si>
  <si>
    <t xml:space="preserve">Signature et cachet de la société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</si>
</sst>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\ &quot;F&quot;;\-#,##0\ &quot;F&quot;"/>
    <numFmt numFmtId="167" formatCode="_-* #,##0\ &quot;F&quot;_-;\-* #,##0\ &quot;F&quot;_-;_-* &quot;-&quot;\ &quot;F&quot;_-;_-@_-"/>
    <numFmt numFmtId="168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8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8" fillId="0" borderId="0"/>
    <xf numFmtId="0" fontId="10" fillId="0" borderId="0" applyNumberFormat="0" applyFill="0" applyBorder="0" applyAlignment="0" applyProtection="0"/>
  </cellStyleXfs>
  <cellXfs count="64">
    <xf numFmtId="0" fontId="0" fillId="0" borderId="0" xfId="0"/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6" fillId="0" borderId="3" xfId="0" applyNumberFormat="1" applyFont="1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/>
    <xf numFmtId="1" fontId="0" fillId="0" borderId="3" xfId="0" applyNumberForma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11" fillId="2" borderId="12" xfId="0" applyFon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10" fontId="6" fillId="0" borderId="13" xfId="0" applyNumberFormat="1" applyFont="1" applyBorder="1"/>
    <xf numFmtId="168" fontId="6" fillId="0" borderId="3" xfId="0" applyNumberFormat="1" applyFont="1" applyBorder="1"/>
    <xf numFmtId="0" fontId="13" fillId="0" borderId="0" xfId="0" applyFont="1" applyAlignment="1">
      <alignment horizontal="center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/>
    </xf>
    <xf numFmtId="0" fontId="11" fillId="0" borderId="0" xfId="0" applyFont="1"/>
    <xf numFmtId="168" fontId="12" fillId="3" borderId="4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1" applyFont="1" applyAlignment="1">
      <alignment horizontal="left" vertical="center"/>
    </xf>
    <xf numFmtId="168" fontId="12" fillId="3" borderId="14" xfId="0" applyNumberFormat="1" applyFont="1" applyFill="1" applyBorder="1" applyAlignment="1">
      <alignment horizontal="center" vertical="center"/>
    </xf>
    <xf numFmtId="1" fontId="6" fillId="0" borderId="15" xfId="0" applyNumberFormat="1" applyFont="1" applyBorder="1" applyAlignment="1">
      <alignment horizontal="left" vertical="center"/>
    </xf>
    <xf numFmtId="0" fontId="6" fillId="0" borderId="15" xfId="0" applyFont="1" applyBorder="1"/>
    <xf numFmtId="0" fontId="12" fillId="3" borderId="15" xfId="0" applyFont="1" applyFill="1" applyBorder="1"/>
    <xf numFmtId="0" fontId="6" fillId="0" borderId="16" xfId="2" applyFont="1" applyBorder="1" applyAlignment="1">
      <alignment horizontal="center"/>
    </xf>
    <xf numFmtId="0" fontId="6" fillId="0" borderId="16" xfId="0" applyFont="1" applyBorder="1" applyAlignment="1">
      <alignment horizontal="center" vertical="center"/>
    </xf>
    <xf numFmtId="168" fontId="12" fillId="3" borderId="17" xfId="0" applyNumberFormat="1" applyFont="1" applyFill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0" fontId="0" fillId="0" borderId="15" xfId="0" applyBorder="1"/>
    <xf numFmtId="1" fontId="0" fillId="0" borderId="15" xfId="0" applyNumberFormat="1" applyBorder="1" applyAlignment="1">
      <alignment horizontal="left" vertical="center"/>
    </xf>
    <xf numFmtId="0" fontId="8" fillId="0" borderId="16" xfId="2" applyBorder="1" applyAlignment="1">
      <alignment horizontal="center"/>
    </xf>
    <xf numFmtId="0" fontId="0" fillId="0" borderId="16" xfId="0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0" fontId="8" fillId="0" borderId="19" xfId="2" applyBorder="1" applyAlignment="1">
      <alignment horizontal="center"/>
    </xf>
    <xf numFmtId="10" fontId="6" fillId="0" borderId="18" xfId="0" applyNumberFormat="1" applyFont="1" applyBorder="1"/>
    <xf numFmtId="0" fontId="0" fillId="0" borderId="3" xfId="0" applyBorder="1"/>
    <xf numFmtId="0" fontId="16" fillId="0" borderId="8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6" fillId="0" borderId="5" xfId="0" applyFont="1" applyBorder="1" applyAlignment="1">
      <alignment vertical="center" wrapText="1"/>
    </xf>
    <xf numFmtId="0" fontId="16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8" xfId="0" applyFont="1" applyBorder="1"/>
    <xf numFmtId="0" fontId="16" fillId="0" borderId="0" xfId="0" applyFont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0" xfId="0" applyFont="1" applyAlignment="1">
      <alignment wrapText="1"/>
    </xf>
    <xf numFmtId="0" fontId="16" fillId="0" borderId="9" xfId="0" applyFont="1" applyBorder="1" applyAlignment="1">
      <alignment wrapText="1"/>
    </xf>
    <xf numFmtId="0" fontId="16" fillId="0" borderId="8" xfId="0" applyFont="1" applyBorder="1" applyAlignment="1">
      <alignment wrapText="1"/>
    </xf>
    <xf numFmtId="0" fontId="16" fillId="0" borderId="8" xfId="0" applyFont="1" applyBorder="1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9" xfId="0" applyFont="1" applyBorder="1" applyAlignment="1">
      <alignment horizontal="left" wrapText="1"/>
    </xf>
    <xf numFmtId="0" fontId="16" fillId="0" borderId="2" xfId="0" applyFont="1" applyBorder="1"/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</cellXfs>
  <cellStyles count="13">
    <cellStyle name="Euro" xfId="3" xr:uid="{00000000-0005-0000-0000-000000000000}"/>
    <cellStyle name="Euro 2" xfId="4" xr:uid="{00000000-0005-0000-0000-000001000000}"/>
    <cellStyle name="Euro 3" xfId="5" xr:uid="{00000000-0005-0000-0000-000002000000}"/>
    <cellStyle name="Euro 4" xfId="6" xr:uid="{00000000-0005-0000-0000-000003000000}"/>
    <cellStyle name="Hyperlink" xfId="12" xr:uid="{00000000-0005-0000-0000-000004000000}"/>
    <cellStyle name="Milliers 2" xfId="7" xr:uid="{00000000-0005-0000-0000-000005000000}"/>
    <cellStyle name="Milliers 2 2" xfId="8" xr:uid="{00000000-0005-0000-0000-000006000000}"/>
    <cellStyle name="Monétaire 2" xfId="9" xr:uid="{00000000-0005-0000-0000-000007000000}"/>
    <cellStyle name="Normal" xfId="0" builtinId="0"/>
    <cellStyle name="Normal 2" xfId="1" xr:uid="{00000000-0005-0000-0000-000009000000}"/>
    <cellStyle name="Normal 2 2" xfId="10" xr:uid="{00000000-0005-0000-0000-00000A000000}"/>
    <cellStyle name="Normal 3" xfId="11" xr:uid="{00000000-0005-0000-0000-00000B000000}"/>
    <cellStyle name="Normal 4" xfId="2" xr:uid="{00000000-0005-0000-0000-00000C000000}"/>
  </cellStyles>
  <dxfs count="17"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rgb="FF000000"/>
          <bgColor auto="1"/>
        </patternFill>
      </fill>
      <alignment horizontal="left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0</xdr:col>
      <xdr:colOff>792000</xdr:colOff>
      <xdr:row>2</xdr:row>
      <xdr:rowOff>144300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9050"/>
          <a:ext cx="792000" cy="792000"/>
        </a:xfrm>
        <a:prstGeom prst="rect">
          <a:avLst/>
        </a:prstGeom>
      </xdr:spPr>
    </xdr:pic>
    <xdr:clientData/>
  </xdr:twoCellAnchor>
  <xdr:oneCellAnchor>
    <xdr:from>
      <xdr:col>0</xdr:col>
      <xdr:colOff>19050</xdr:colOff>
      <xdr:row>0</xdr:row>
      <xdr:rowOff>19050</xdr:rowOff>
    </xdr:from>
    <xdr:ext cx="792000" cy="83010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9050"/>
          <a:ext cx="792000" cy="830100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au24623" displayName="Tableau24623" ref="A7:L37" totalsRowShown="0" headerRowDxfId="16" dataDxfId="14" headerRowBorderDxfId="15" tableBorderDxfId="13" totalsRowBorderDxfId="12">
  <sortState xmlns:xlrd2="http://schemas.microsoft.com/office/spreadsheetml/2017/richdata2" ref="A8:L44">
    <sortCondition ref="F3:F38"/>
    <sortCondition ref="B3:B38"/>
  </sortState>
  <tableColumns count="12">
    <tableColumn id="2" xr3:uid="{00000000-0010-0000-0000-000002000000}" name="Type" dataDxfId="11"/>
    <tableColumn id="5" xr3:uid="{00000000-0010-0000-0000-000005000000}" name="Pôle" dataDxfId="10"/>
    <tableColumn id="6" xr3:uid="{00000000-0010-0000-0000-000006000000}" name="Sites" dataDxfId="9"/>
    <tableColumn id="7" xr3:uid="{00000000-0010-0000-0000-000007000000}" name="Adresse" dataDxfId="8"/>
    <tableColumn id="8" xr3:uid="{00000000-0010-0000-0000-000008000000}" name="CP" dataDxfId="7"/>
    <tableColumn id="9" xr3:uid="{00000000-0010-0000-0000-000009000000}" name="Commune" dataDxfId="6"/>
    <tableColumn id="15" xr3:uid="{00000000-0010-0000-0000-00000F000000}" name="Courriel secrétarial" dataDxfId="5"/>
    <tableColumn id="14" xr3:uid="{00000000-0010-0000-0000-00000E000000}" name="Téléphone" dataDxfId="4"/>
    <tableColumn id="56" xr3:uid="{00000000-0010-0000-0000-000038000000}" name="MONTANT ANNUEL_x000a_PART FORFAITAIRE" dataDxfId="3"/>
    <tableColumn id="57" xr3:uid="{00000000-0010-0000-0000-000039000000}" name="TAUX DE TVA" dataDxfId="2"/>
    <tableColumn id="58" xr3:uid="{00000000-0010-0000-0000-00003A000000}" name="MONTANT TVA" dataDxfId="1"/>
    <tableColumn id="59" xr3:uid="{00000000-0010-0000-0000-00003B000000}" name="MONTANT ANNUEL_x000a_TTC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0"/>
  <sheetViews>
    <sheetView tabSelected="1" workbookViewId="0">
      <pane ySplit="7" topLeftCell="A8" activePane="bottomLeft" state="frozen"/>
      <selection pane="bottomLeft" activeCell="L50" sqref="A1:L50"/>
    </sheetView>
  </sheetViews>
  <sheetFormatPr baseColWidth="10" defaultColWidth="11.42578125" defaultRowHeight="15" x14ac:dyDescent="0.25"/>
  <cols>
    <col min="1" max="1" width="25.140625" customWidth="1"/>
    <col min="2" max="2" width="28.140625" customWidth="1"/>
    <col min="3" max="3" width="38.42578125" customWidth="1"/>
    <col min="4" max="4" width="43" customWidth="1"/>
    <col min="5" max="5" width="12.28515625" customWidth="1"/>
    <col min="6" max="6" width="15.42578125" customWidth="1"/>
    <col min="7" max="7" width="35.28515625" customWidth="1"/>
    <col min="8" max="8" width="16.7109375" customWidth="1"/>
    <col min="9" max="12" width="13.5703125" style="8" customWidth="1"/>
    <col min="13" max="13" width="48.28515625" customWidth="1"/>
  </cols>
  <sheetData>
    <row r="1" spans="1:12" ht="15.75" x14ac:dyDescent="0.25">
      <c r="B1" s="1" t="s">
        <v>98</v>
      </c>
      <c r="C1" s="1"/>
      <c r="D1" s="1"/>
      <c r="E1" s="1"/>
      <c r="F1" s="1"/>
      <c r="G1" s="1"/>
    </row>
    <row r="2" spans="1:12" ht="39.75" customHeight="1" x14ac:dyDescent="0.25">
      <c r="B2" s="48" t="s">
        <v>99</v>
      </c>
      <c r="C2" s="48"/>
      <c r="D2" s="48"/>
      <c r="E2" s="48"/>
      <c r="F2" s="2"/>
      <c r="G2" s="2"/>
    </row>
    <row r="3" spans="1:12" ht="15.75" x14ac:dyDescent="0.25">
      <c r="B3" s="2"/>
      <c r="C3" s="2"/>
      <c r="D3" s="2"/>
      <c r="E3" s="2"/>
      <c r="F3" s="2"/>
      <c r="G3" s="2"/>
    </row>
    <row r="4" spans="1:12" ht="18.75" x14ac:dyDescent="0.25">
      <c r="B4" s="29" t="s">
        <v>100</v>
      </c>
      <c r="C4" s="2"/>
      <c r="D4" s="2"/>
      <c r="E4" s="2"/>
      <c r="F4" s="2"/>
      <c r="G4" s="2"/>
    </row>
    <row r="5" spans="1:12" x14ac:dyDescent="0.25">
      <c r="B5" s="30" t="s">
        <v>101</v>
      </c>
      <c r="C5" s="3"/>
      <c r="D5" s="3"/>
      <c r="E5" s="3"/>
      <c r="F5" s="3"/>
      <c r="G5" s="3"/>
      <c r="H5" s="3"/>
      <c r="I5" s="18"/>
      <c r="J5" s="18"/>
      <c r="K5" s="18"/>
      <c r="L5" s="18"/>
    </row>
    <row r="6" spans="1:12" ht="45.75" thickBot="1" x14ac:dyDescent="0.3">
      <c r="I6" s="24" t="s">
        <v>96</v>
      </c>
      <c r="J6" s="15"/>
      <c r="K6" s="15"/>
      <c r="L6" s="15"/>
    </row>
    <row r="7" spans="1:12" s="15" customFormat="1" ht="60" x14ac:dyDescent="0.25">
      <c r="A7" s="5" t="s">
        <v>0</v>
      </c>
      <c r="B7" s="5" t="s">
        <v>1</v>
      </c>
      <c r="C7" s="5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7" t="s">
        <v>7</v>
      </c>
      <c r="I7" s="19" t="s">
        <v>92</v>
      </c>
      <c r="J7" s="20" t="s">
        <v>93</v>
      </c>
      <c r="K7" s="21" t="s">
        <v>94</v>
      </c>
      <c r="L7" s="21" t="s">
        <v>95</v>
      </c>
    </row>
    <row r="8" spans="1:12" s="4" customFormat="1" ht="18" customHeight="1" x14ac:dyDescent="0.25">
      <c r="A8" s="10" t="s">
        <v>8</v>
      </c>
      <c r="B8" s="10" t="s">
        <v>26</v>
      </c>
      <c r="C8" s="10" t="s">
        <v>27</v>
      </c>
      <c r="D8" s="13" t="s">
        <v>28</v>
      </c>
      <c r="E8" s="13">
        <v>49000</v>
      </c>
      <c r="F8" s="13" t="s">
        <v>11</v>
      </c>
      <c r="G8" s="13" t="s">
        <v>29</v>
      </c>
      <c r="H8" s="40" t="s">
        <v>30</v>
      </c>
      <c r="I8" s="41"/>
      <c r="J8" s="22">
        <v>0.2</v>
      </c>
      <c r="K8" s="23">
        <f>Tableau24623[[#This Row],[MONTANT ANNUEL
PART FORFAITAIRE]]*Tableau24623[[#This Row],[TAUX DE TVA]]</f>
        <v>0</v>
      </c>
      <c r="L8" s="23">
        <f>Tableau24623[[#This Row],[MONTANT ANNUEL
PART FORFAITAIRE]]+Tableau24623[[#This Row],[MONTANT TVA]]</f>
        <v>0</v>
      </c>
    </row>
    <row r="9" spans="1:12" s="4" customFormat="1" ht="18" customHeight="1" x14ac:dyDescent="0.25">
      <c r="A9" s="10" t="s">
        <v>8</v>
      </c>
      <c r="B9" s="10" t="s">
        <v>26</v>
      </c>
      <c r="C9" s="10" t="s">
        <v>31</v>
      </c>
      <c r="D9" s="13" t="s">
        <v>32</v>
      </c>
      <c r="E9" s="13">
        <v>49000</v>
      </c>
      <c r="F9" s="13" t="s">
        <v>11</v>
      </c>
      <c r="G9" s="13" t="s">
        <v>29</v>
      </c>
      <c r="H9" s="40" t="s">
        <v>30</v>
      </c>
      <c r="I9" s="41"/>
      <c r="J9" s="22">
        <v>0.2</v>
      </c>
      <c r="K9" s="23">
        <f>Tableau24623[[#This Row],[MONTANT ANNUEL
PART FORFAITAIRE]]*Tableau24623[[#This Row],[TAUX DE TVA]]</f>
        <v>0</v>
      </c>
      <c r="L9" s="23">
        <f>Tableau24623[[#This Row],[MONTANT ANNUEL
PART FORFAITAIRE]]+Tableau24623[[#This Row],[MONTANT TVA]]</f>
        <v>0</v>
      </c>
    </row>
    <row r="10" spans="1:12" s="4" customFormat="1" ht="18" customHeight="1" x14ac:dyDescent="0.25">
      <c r="A10" s="10" t="s">
        <v>8</v>
      </c>
      <c r="B10" s="10" t="s">
        <v>26</v>
      </c>
      <c r="C10" s="10" t="s">
        <v>33</v>
      </c>
      <c r="D10" s="13" t="s">
        <v>34</v>
      </c>
      <c r="E10" s="13">
        <v>49000</v>
      </c>
      <c r="F10" s="13" t="s">
        <v>11</v>
      </c>
      <c r="G10" s="13" t="s">
        <v>29</v>
      </c>
      <c r="H10" s="40" t="s">
        <v>30</v>
      </c>
      <c r="I10" s="43"/>
      <c r="J10" s="22">
        <v>0.2</v>
      </c>
      <c r="K10" s="23">
        <f>Tableau24623[[#This Row],[MONTANT ANNUEL
PART FORFAITAIRE]]*Tableau24623[[#This Row],[TAUX DE TVA]]</f>
        <v>0</v>
      </c>
      <c r="L10" s="23">
        <f>Tableau24623[[#This Row],[MONTANT ANNUEL
PART FORFAITAIRE]]+Tableau24623[[#This Row],[MONTANT TVA]]</f>
        <v>0</v>
      </c>
    </row>
    <row r="11" spans="1:12" s="4" customFormat="1" ht="18" customHeight="1" x14ac:dyDescent="0.25">
      <c r="A11" s="10" t="s">
        <v>8</v>
      </c>
      <c r="B11" s="10" t="s">
        <v>26</v>
      </c>
      <c r="C11" s="10" t="s">
        <v>35</v>
      </c>
      <c r="D11" s="13" t="s">
        <v>36</v>
      </c>
      <c r="E11" s="13">
        <v>49100</v>
      </c>
      <c r="F11" s="13" t="s">
        <v>11</v>
      </c>
      <c r="G11" s="13" t="s">
        <v>29</v>
      </c>
      <c r="H11" s="40" t="s">
        <v>30</v>
      </c>
      <c r="I11" s="43"/>
      <c r="J11" s="22">
        <v>0.2</v>
      </c>
      <c r="K11" s="23">
        <f>Tableau24623[[#This Row],[MONTANT ANNUEL
PART FORFAITAIRE]]*Tableau24623[[#This Row],[TAUX DE TVA]]</f>
        <v>0</v>
      </c>
      <c r="L11" s="23">
        <f>Tableau24623[[#This Row],[MONTANT ANNUEL
PART FORFAITAIRE]]+Tableau24623[[#This Row],[MONTANT TVA]]</f>
        <v>0</v>
      </c>
    </row>
    <row r="12" spans="1:12" s="4" customFormat="1" ht="18" customHeight="1" x14ac:dyDescent="0.25">
      <c r="A12" s="10" t="s">
        <v>8</v>
      </c>
      <c r="B12" s="10" t="s">
        <v>26</v>
      </c>
      <c r="C12" s="10" t="s">
        <v>37</v>
      </c>
      <c r="D12" s="13" t="s">
        <v>38</v>
      </c>
      <c r="E12" s="13">
        <v>49000</v>
      </c>
      <c r="F12" s="13" t="s">
        <v>11</v>
      </c>
      <c r="G12" s="13" t="s">
        <v>29</v>
      </c>
      <c r="H12" s="40" t="s">
        <v>30</v>
      </c>
      <c r="I12" s="43"/>
      <c r="J12" s="22">
        <v>0.2</v>
      </c>
      <c r="K12" s="23">
        <f>Tableau24623[[#This Row],[MONTANT ANNUEL
PART FORFAITAIRE]]*Tableau24623[[#This Row],[TAUX DE TVA]]</f>
        <v>0</v>
      </c>
      <c r="L12" s="23">
        <f>Tableau24623[[#This Row],[MONTANT ANNUEL
PART FORFAITAIRE]]+Tableau24623[[#This Row],[MONTANT TVA]]</f>
        <v>0</v>
      </c>
    </row>
    <row r="13" spans="1:12" s="4" customFormat="1" ht="18" customHeight="1" x14ac:dyDescent="0.25">
      <c r="A13" s="16" t="s">
        <v>8</v>
      </c>
      <c r="B13" s="16" t="s">
        <v>26</v>
      </c>
      <c r="C13" s="16" t="s">
        <v>39</v>
      </c>
      <c r="D13" s="9" t="s">
        <v>40</v>
      </c>
      <c r="E13" s="9">
        <v>49000</v>
      </c>
      <c r="F13" s="9" t="s">
        <v>11</v>
      </c>
      <c r="G13" s="9" t="s">
        <v>29</v>
      </c>
      <c r="H13" s="32" t="s">
        <v>30</v>
      </c>
      <c r="I13" s="38"/>
      <c r="J13" s="22">
        <v>0.2</v>
      </c>
      <c r="K13" s="23">
        <f>Tableau24623[[#This Row],[MONTANT ANNUEL
PART FORFAITAIRE]]*Tableau24623[[#This Row],[TAUX DE TVA]]</f>
        <v>0</v>
      </c>
      <c r="L13" s="23">
        <f>Tableau24623[[#This Row],[MONTANT ANNUEL
PART FORFAITAIRE]]+Tableau24623[[#This Row],[MONTANT TVA]]</f>
        <v>0</v>
      </c>
    </row>
    <row r="14" spans="1:12" s="4" customFormat="1" ht="18" customHeight="1" x14ac:dyDescent="0.25">
      <c r="A14" s="16" t="s">
        <v>8</v>
      </c>
      <c r="B14" s="16" t="s">
        <v>26</v>
      </c>
      <c r="C14" s="16" t="s">
        <v>41</v>
      </c>
      <c r="D14" s="9" t="s">
        <v>42</v>
      </c>
      <c r="E14" s="9">
        <v>49000</v>
      </c>
      <c r="F14" s="9" t="s">
        <v>11</v>
      </c>
      <c r="G14" t="s">
        <v>29</v>
      </c>
      <c r="H14" s="32" t="s">
        <v>30</v>
      </c>
      <c r="I14" s="38"/>
      <c r="J14" s="22">
        <v>0.2</v>
      </c>
      <c r="K14" s="23">
        <f>Tableau24623[[#This Row],[MONTANT ANNUEL
PART FORFAITAIRE]]*Tableau24623[[#This Row],[TAUX DE TVA]]</f>
        <v>0</v>
      </c>
      <c r="L14" s="23">
        <f>Tableau24623[[#This Row],[MONTANT ANNUEL
PART FORFAITAIRE]]+Tableau24623[[#This Row],[MONTANT TVA]]</f>
        <v>0</v>
      </c>
    </row>
    <row r="15" spans="1:12" s="4" customFormat="1" ht="18" customHeight="1" x14ac:dyDescent="0.25">
      <c r="A15" s="16" t="s">
        <v>8</v>
      </c>
      <c r="B15" s="16" t="s">
        <v>26</v>
      </c>
      <c r="C15" s="16" t="s">
        <v>43</v>
      </c>
      <c r="D15" s="9" t="s">
        <v>44</v>
      </c>
      <c r="E15" s="9">
        <v>49100</v>
      </c>
      <c r="F15" s="9" t="s">
        <v>11</v>
      </c>
      <c r="G15" s="46" t="s">
        <v>29</v>
      </c>
      <c r="H15" s="32" t="s">
        <v>30</v>
      </c>
      <c r="I15" s="38"/>
      <c r="J15" s="22">
        <v>0.2</v>
      </c>
      <c r="K15" s="23">
        <f>Tableau24623[[#This Row],[MONTANT ANNUEL
PART FORFAITAIRE]]*Tableau24623[[#This Row],[TAUX DE TVA]]</f>
        <v>0</v>
      </c>
      <c r="L15" s="23">
        <f>Tableau24623[[#This Row],[MONTANT ANNUEL
PART FORFAITAIRE]]+Tableau24623[[#This Row],[MONTANT TVA]]</f>
        <v>0</v>
      </c>
    </row>
    <row r="16" spans="1:12" s="4" customFormat="1" ht="18" customHeight="1" x14ac:dyDescent="0.25">
      <c r="A16" s="16" t="s">
        <v>8</v>
      </c>
      <c r="B16" s="16" t="s">
        <v>26</v>
      </c>
      <c r="C16" s="16" t="s">
        <v>102</v>
      </c>
      <c r="D16" s="9" t="s">
        <v>103</v>
      </c>
      <c r="E16" s="9">
        <v>49000</v>
      </c>
      <c r="F16" s="9" t="s">
        <v>11</v>
      </c>
      <c r="G16" s="9" t="s">
        <v>29</v>
      </c>
      <c r="H16" s="32" t="s">
        <v>104</v>
      </c>
      <c r="I16" s="38"/>
      <c r="J16" s="22">
        <v>0.2</v>
      </c>
      <c r="K16" s="23">
        <f>Tableau24623[[#This Row],[MONTANT ANNUEL
PART FORFAITAIRE]]*Tableau24623[[#This Row],[TAUX DE TVA]]</f>
        <v>0</v>
      </c>
      <c r="L16" s="23">
        <f>Tableau24623[[#This Row],[MONTANT ANNUEL
PART FORFAITAIRE]]+Tableau24623[[#This Row],[MONTANT TVA]]</f>
        <v>0</v>
      </c>
    </row>
    <row r="17" spans="1:12" s="4" customFormat="1" ht="18" customHeight="1" x14ac:dyDescent="0.25">
      <c r="A17" s="16" t="s">
        <v>8</v>
      </c>
      <c r="B17" s="16" t="s">
        <v>45</v>
      </c>
      <c r="C17" s="16" t="s">
        <v>46</v>
      </c>
      <c r="D17" s="9" t="s">
        <v>47</v>
      </c>
      <c r="E17" s="9">
        <v>49000</v>
      </c>
      <c r="F17" s="9" t="s">
        <v>11</v>
      </c>
      <c r="G17" s="9" t="s">
        <v>48</v>
      </c>
      <c r="H17" s="32" t="s">
        <v>49</v>
      </c>
      <c r="I17" s="35"/>
      <c r="J17" s="22">
        <v>0.2</v>
      </c>
      <c r="K17" s="23">
        <f>Tableau24623[[#This Row],[MONTANT ANNUEL
PART FORFAITAIRE]]*Tableau24623[[#This Row],[TAUX DE TVA]]</f>
        <v>0</v>
      </c>
      <c r="L17" s="23">
        <f>Tableau24623[[#This Row],[MONTANT ANNUEL
PART FORFAITAIRE]]+Tableau24623[[#This Row],[MONTANT TVA]]</f>
        <v>0</v>
      </c>
    </row>
    <row r="18" spans="1:12" s="4" customFormat="1" ht="18" customHeight="1" x14ac:dyDescent="0.25">
      <c r="A18" s="16" t="s">
        <v>8</v>
      </c>
      <c r="B18" s="16" t="s">
        <v>45</v>
      </c>
      <c r="C18" s="16" t="s">
        <v>50</v>
      </c>
      <c r="D18" s="9" t="s">
        <v>51</v>
      </c>
      <c r="E18" s="9">
        <v>49000</v>
      </c>
      <c r="F18" s="9" t="s">
        <v>11</v>
      </c>
      <c r="G18" s="9" t="s">
        <v>48</v>
      </c>
      <c r="H18" s="32" t="s">
        <v>49</v>
      </c>
      <c r="I18" s="38"/>
      <c r="J18" s="22">
        <v>0.2</v>
      </c>
      <c r="K18" s="23">
        <f>Tableau24623[[#This Row],[MONTANT ANNUEL
PART FORFAITAIRE]]*Tableau24623[[#This Row],[TAUX DE TVA]]</f>
        <v>0</v>
      </c>
      <c r="L18" s="23">
        <f>Tableau24623[[#This Row],[MONTANT ANNUEL
PART FORFAITAIRE]]+Tableau24623[[#This Row],[MONTANT TVA]]</f>
        <v>0</v>
      </c>
    </row>
    <row r="19" spans="1:12" s="4" customFormat="1" ht="18" customHeight="1" x14ac:dyDescent="0.25">
      <c r="A19" s="16" t="s">
        <v>8</v>
      </c>
      <c r="B19" s="16" t="s">
        <v>45</v>
      </c>
      <c r="C19" s="16" t="s">
        <v>52</v>
      </c>
      <c r="D19" s="9" t="s">
        <v>53</v>
      </c>
      <c r="E19" s="9">
        <v>49000</v>
      </c>
      <c r="F19" s="9" t="s">
        <v>11</v>
      </c>
      <c r="G19" s="9" t="s">
        <v>48</v>
      </c>
      <c r="H19" s="32" t="s">
        <v>49</v>
      </c>
      <c r="I19" s="38"/>
      <c r="J19" s="22">
        <v>0.2</v>
      </c>
      <c r="K19" s="23">
        <f>Tableau24623[[#This Row],[MONTANT ANNUEL
PART FORFAITAIRE]]*Tableau24623[[#This Row],[TAUX DE TVA]]</f>
        <v>0</v>
      </c>
      <c r="L19" s="23">
        <f>Tableau24623[[#This Row],[MONTANT ANNUEL
PART FORFAITAIRE]]+Tableau24623[[#This Row],[MONTANT TVA]]</f>
        <v>0</v>
      </c>
    </row>
    <row r="20" spans="1:12" s="14" customFormat="1" ht="18" customHeight="1" x14ac:dyDescent="0.25">
      <c r="A20" s="16" t="s">
        <v>8</v>
      </c>
      <c r="B20" s="16" t="s">
        <v>45</v>
      </c>
      <c r="C20" s="16" t="s">
        <v>54</v>
      </c>
      <c r="D20" s="9" t="s">
        <v>55</v>
      </c>
      <c r="E20" s="9">
        <v>49000</v>
      </c>
      <c r="F20" s="9" t="s">
        <v>11</v>
      </c>
      <c r="G20" s="9" t="s">
        <v>48</v>
      </c>
      <c r="H20" s="32" t="s">
        <v>49</v>
      </c>
      <c r="I20" s="38"/>
      <c r="J20" s="22">
        <v>0.2</v>
      </c>
      <c r="K20" s="23">
        <f>Tableau24623[[#This Row],[MONTANT ANNUEL
PART FORFAITAIRE]]*Tableau24623[[#This Row],[TAUX DE TVA]]</f>
        <v>0</v>
      </c>
      <c r="L20" s="23">
        <f>Tableau24623[[#This Row],[MONTANT ANNUEL
PART FORFAITAIRE]]+Tableau24623[[#This Row],[MONTANT TVA]]</f>
        <v>0</v>
      </c>
    </row>
    <row r="21" spans="1:12" s="4" customFormat="1" ht="18" customHeight="1" x14ac:dyDescent="0.25">
      <c r="A21" s="16" t="s">
        <v>8</v>
      </c>
      <c r="B21" s="16" t="s">
        <v>45</v>
      </c>
      <c r="C21" s="16" t="s">
        <v>56</v>
      </c>
      <c r="D21" s="9" t="s">
        <v>57</v>
      </c>
      <c r="E21" s="9">
        <v>49000</v>
      </c>
      <c r="F21" s="9" t="s">
        <v>11</v>
      </c>
      <c r="G21" s="9" t="s">
        <v>48</v>
      </c>
      <c r="H21" s="32" t="s">
        <v>49</v>
      </c>
      <c r="I21" s="38"/>
      <c r="J21" s="22">
        <v>0.2</v>
      </c>
      <c r="K21" s="23">
        <f>Tableau24623[[#This Row],[MONTANT ANNUEL
PART FORFAITAIRE]]*Tableau24623[[#This Row],[TAUX DE TVA]]</f>
        <v>0</v>
      </c>
      <c r="L21" s="23">
        <f>Tableau24623[[#This Row],[MONTANT ANNUEL
PART FORFAITAIRE]]+Tableau24623[[#This Row],[MONTANT TVA]]</f>
        <v>0</v>
      </c>
    </row>
    <row r="22" spans="1:12" ht="18" customHeight="1" x14ac:dyDescent="0.25">
      <c r="A22" s="16" t="s">
        <v>8</v>
      </c>
      <c r="B22" s="16" t="s">
        <v>58</v>
      </c>
      <c r="C22" s="16" t="s">
        <v>64</v>
      </c>
      <c r="D22" s="9" t="s">
        <v>65</v>
      </c>
      <c r="E22" s="9">
        <v>53000</v>
      </c>
      <c r="F22" s="9" t="s">
        <v>66</v>
      </c>
      <c r="G22" s="9" t="s">
        <v>67</v>
      </c>
      <c r="H22" s="32" t="s">
        <v>68</v>
      </c>
      <c r="I22" s="35"/>
      <c r="J22" s="22">
        <v>0.2</v>
      </c>
      <c r="K22" s="23">
        <f>Tableau24623[[#This Row],[MONTANT ANNUEL
PART FORFAITAIRE]]*Tableau24623[[#This Row],[TAUX DE TVA]]</f>
        <v>0</v>
      </c>
      <c r="L22" s="23">
        <f>Tableau24623[[#This Row],[MONTANT ANNUEL
PART FORFAITAIRE]]+Tableau24623[[#This Row],[MONTANT TVA]]</f>
        <v>0</v>
      </c>
    </row>
    <row r="23" spans="1:12" ht="18" customHeight="1" x14ac:dyDescent="0.25">
      <c r="A23" s="16" t="s">
        <v>8</v>
      </c>
      <c r="B23" s="16" t="s">
        <v>58</v>
      </c>
      <c r="C23" s="16" t="s">
        <v>105</v>
      </c>
      <c r="D23" s="9" t="s">
        <v>106</v>
      </c>
      <c r="E23" s="9">
        <v>53000</v>
      </c>
      <c r="F23" s="9" t="s">
        <v>66</v>
      </c>
      <c r="G23" s="9" t="s">
        <v>67</v>
      </c>
      <c r="H23" s="32" t="s">
        <v>68</v>
      </c>
      <c r="I23" s="35"/>
      <c r="J23" s="22">
        <v>0.2</v>
      </c>
      <c r="K23" s="23">
        <f>Tableau24623[[#This Row],[MONTANT ANNUEL
PART FORFAITAIRE]]*Tableau24623[[#This Row],[TAUX DE TVA]]</f>
        <v>0</v>
      </c>
      <c r="L23" s="23">
        <f>Tableau24623[[#This Row],[MONTANT ANNUEL
PART FORFAITAIRE]]+Tableau24623[[#This Row],[MONTANT TVA]]</f>
        <v>0</v>
      </c>
    </row>
    <row r="24" spans="1:12" ht="18" customHeight="1" x14ac:dyDescent="0.25">
      <c r="A24" s="16" t="s">
        <v>8</v>
      </c>
      <c r="B24" s="16" t="s">
        <v>69</v>
      </c>
      <c r="C24" s="16" t="s">
        <v>70</v>
      </c>
      <c r="D24" s="9" t="s">
        <v>71</v>
      </c>
      <c r="E24" s="9">
        <v>72018</v>
      </c>
      <c r="F24" s="9" t="s">
        <v>72</v>
      </c>
      <c r="G24" s="9" t="s">
        <v>73</v>
      </c>
      <c r="H24" s="32" t="s">
        <v>74</v>
      </c>
      <c r="I24" s="35"/>
      <c r="J24" s="22">
        <v>0.2</v>
      </c>
      <c r="K24" s="23">
        <f>Tableau24623[[#This Row],[MONTANT ANNUEL
PART FORFAITAIRE]]*Tableau24623[[#This Row],[TAUX DE TVA]]</f>
        <v>0</v>
      </c>
      <c r="L24" s="23">
        <f>Tableau24623[[#This Row],[MONTANT ANNUEL
PART FORFAITAIRE]]+Tableau24623[[#This Row],[MONTANT TVA]]</f>
        <v>0</v>
      </c>
    </row>
    <row r="25" spans="1:12" ht="18" customHeight="1" x14ac:dyDescent="0.25">
      <c r="A25" s="16" t="s">
        <v>8</v>
      </c>
      <c r="B25" s="16" t="s">
        <v>69</v>
      </c>
      <c r="C25" s="16" t="s">
        <v>75</v>
      </c>
      <c r="D25" s="9" t="s">
        <v>76</v>
      </c>
      <c r="E25" s="9">
        <v>72100</v>
      </c>
      <c r="F25" s="9" t="s">
        <v>72</v>
      </c>
      <c r="G25" s="9" t="s">
        <v>73</v>
      </c>
      <c r="H25" s="32" t="s">
        <v>74</v>
      </c>
      <c r="I25" s="35"/>
      <c r="J25" s="22">
        <v>0.2</v>
      </c>
      <c r="K25" s="23">
        <f>Tableau24623[[#This Row],[MONTANT ANNUEL
PART FORFAITAIRE]]*Tableau24623[[#This Row],[TAUX DE TVA]]</f>
        <v>0</v>
      </c>
      <c r="L25" s="23">
        <f>Tableau24623[[#This Row],[MONTANT ANNUEL
PART FORFAITAIRE]]+Tableau24623[[#This Row],[MONTANT TVA]]</f>
        <v>0</v>
      </c>
    </row>
    <row r="26" spans="1:12" ht="18" customHeight="1" x14ac:dyDescent="0.25">
      <c r="A26" s="10" t="s">
        <v>9</v>
      </c>
      <c r="B26" s="10" t="s">
        <v>10</v>
      </c>
      <c r="C26" s="10" t="s">
        <v>14</v>
      </c>
      <c r="D26" s="11" t="s">
        <v>15</v>
      </c>
      <c r="E26" s="11">
        <v>49000</v>
      </c>
      <c r="F26" s="11" t="s">
        <v>11</v>
      </c>
      <c r="G26" s="11" t="s">
        <v>12</v>
      </c>
      <c r="H26" s="12" t="s">
        <v>13</v>
      </c>
      <c r="I26" s="44"/>
      <c r="J26" s="45">
        <v>0.2</v>
      </c>
      <c r="K26" s="23">
        <f>Tableau24623[[#This Row],[MONTANT ANNUEL
PART FORFAITAIRE]]*Tableau24623[[#This Row],[TAUX DE TVA]]</f>
        <v>0</v>
      </c>
      <c r="L26" s="23">
        <f>Tableau24623[[#This Row],[MONTANT ANNUEL
PART FORFAITAIRE]]+Tableau24623[[#This Row],[MONTANT TVA]]</f>
        <v>0</v>
      </c>
    </row>
    <row r="27" spans="1:12" ht="18" customHeight="1" x14ac:dyDescent="0.25">
      <c r="A27" s="10" t="s">
        <v>9</v>
      </c>
      <c r="B27" s="10" t="s">
        <v>10</v>
      </c>
      <c r="C27" s="10" t="s">
        <v>16</v>
      </c>
      <c r="D27" s="11" t="s">
        <v>17</v>
      </c>
      <c r="E27" s="11">
        <v>49100</v>
      </c>
      <c r="F27" s="11" t="s">
        <v>11</v>
      </c>
      <c r="G27" s="11" t="s">
        <v>18</v>
      </c>
      <c r="H27" s="39" t="s">
        <v>19</v>
      </c>
      <c r="I27" s="41"/>
      <c r="J27" s="22">
        <v>0.2</v>
      </c>
      <c r="K27" s="23">
        <f>Tableau24623[[#This Row],[MONTANT ANNUEL
PART FORFAITAIRE]]*Tableau24623[[#This Row],[TAUX DE TVA]]</f>
        <v>0</v>
      </c>
      <c r="L27" s="23">
        <f>Tableau24623[[#This Row],[MONTANT ANNUEL
PART FORFAITAIRE]]+Tableau24623[[#This Row],[MONTANT TVA]]</f>
        <v>0</v>
      </c>
    </row>
    <row r="28" spans="1:12" ht="18" customHeight="1" x14ac:dyDescent="0.25">
      <c r="A28" s="10" t="s">
        <v>9</v>
      </c>
      <c r="B28" s="10" t="s">
        <v>10</v>
      </c>
      <c r="C28" s="10" t="s">
        <v>20</v>
      </c>
      <c r="D28" s="11" t="s">
        <v>21</v>
      </c>
      <c r="E28" s="11">
        <v>49000</v>
      </c>
      <c r="F28" s="11" t="s">
        <v>11</v>
      </c>
      <c r="G28" s="11" t="s">
        <v>22</v>
      </c>
      <c r="H28" s="39" t="s">
        <v>23</v>
      </c>
      <c r="I28" s="41"/>
      <c r="J28" s="22">
        <v>0.2</v>
      </c>
      <c r="K28" s="23">
        <f>Tableau24623[[#This Row],[MONTANT ANNUEL
PART FORFAITAIRE]]*Tableau24623[[#This Row],[TAUX DE TVA]]</f>
        <v>0</v>
      </c>
      <c r="L28" s="23">
        <f>Tableau24623[[#This Row],[MONTANT ANNUEL
PART FORFAITAIRE]]+Tableau24623[[#This Row],[MONTANT TVA]]</f>
        <v>0</v>
      </c>
    </row>
    <row r="29" spans="1:12" ht="18" customHeight="1" x14ac:dyDescent="0.25">
      <c r="A29" s="16" t="s">
        <v>9</v>
      </c>
      <c r="B29" s="16" t="s">
        <v>10</v>
      </c>
      <c r="C29" s="16" t="s">
        <v>24</v>
      </c>
      <c r="D29" s="17" t="s">
        <v>25</v>
      </c>
      <c r="E29" s="17">
        <v>49000</v>
      </c>
      <c r="F29" s="17" t="s">
        <v>11</v>
      </c>
      <c r="G29" t="s">
        <v>12</v>
      </c>
      <c r="H29" s="33" t="s">
        <v>13</v>
      </c>
      <c r="I29" s="42"/>
      <c r="J29" s="22">
        <v>0.2</v>
      </c>
      <c r="K29" s="23">
        <f>Tableau24623[[#This Row],[MONTANT ANNUEL
PART FORFAITAIRE]]*Tableau24623[[#This Row],[TAUX DE TVA]]</f>
        <v>0</v>
      </c>
      <c r="L29" s="23">
        <f>Tableau24623[[#This Row],[MONTANT ANNUEL
PART FORFAITAIRE]]+Tableau24623[[#This Row],[MONTANT TVA]]</f>
        <v>0</v>
      </c>
    </row>
    <row r="30" spans="1:12" ht="18" customHeight="1" x14ac:dyDescent="0.25">
      <c r="A30" s="16" t="s">
        <v>9</v>
      </c>
      <c r="B30" s="16" t="s">
        <v>58</v>
      </c>
      <c r="C30" s="16" t="s">
        <v>59</v>
      </c>
      <c r="D30" s="17" t="s">
        <v>60</v>
      </c>
      <c r="E30" s="17">
        <v>53810</v>
      </c>
      <c r="F30" s="17" t="s">
        <v>61</v>
      </c>
      <c r="G30" s="17" t="s">
        <v>62</v>
      </c>
      <c r="H30" s="33" t="s">
        <v>63</v>
      </c>
      <c r="I30" s="35"/>
      <c r="J30" s="22">
        <v>0.2</v>
      </c>
      <c r="K30" s="23">
        <f>Tableau24623[[#This Row],[MONTANT ANNUEL
PART FORFAITAIRE]]*Tableau24623[[#This Row],[TAUX DE TVA]]</f>
        <v>0</v>
      </c>
      <c r="L30" s="23">
        <f>Tableau24623[[#This Row],[MONTANT ANNUEL
PART FORFAITAIRE]]+Tableau24623[[#This Row],[MONTANT TVA]]</f>
        <v>0</v>
      </c>
    </row>
    <row r="31" spans="1:12" s="4" customFormat="1" ht="18" customHeight="1" x14ac:dyDescent="0.25">
      <c r="A31" s="16" t="s">
        <v>9</v>
      </c>
      <c r="B31" s="16" t="s">
        <v>77</v>
      </c>
      <c r="C31" s="16" t="s">
        <v>78</v>
      </c>
      <c r="D31" s="17" t="s">
        <v>79</v>
      </c>
      <c r="E31" s="17">
        <v>72000</v>
      </c>
      <c r="F31" s="17" t="s">
        <v>72</v>
      </c>
      <c r="G31" s="17" t="s">
        <v>80</v>
      </c>
      <c r="H31" s="33" t="s">
        <v>81</v>
      </c>
      <c r="I31" s="35"/>
      <c r="J31" s="22">
        <v>0.2</v>
      </c>
      <c r="K31" s="23">
        <f>Tableau24623[[#This Row],[MONTANT ANNUEL
PART FORFAITAIRE]]*Tableau24623[[#This Row],[TAUX DE TVA]]</f>
        <v>0</v>
      </c>
      <c r="L31" s="23">
        <f>Tableau24623[[#This Row],[MONTANT ANNUEL
PART FORFAITAIRE]]+Tableau24623[[#This Row],[MONTANT TVA]]</f>
        <v>0</v>
      </c>
    </row>
    <row r="32" spans="1:12" ht="18" customHeight="1" x14ac:dyDescent="0.25">
      <c r="A32" s="16" t="s">
        <v>9</v>
      </c>
      <c r="B32" s="16" t="s">
        <v>77</v>
      </c>
      <c r="C32" s="16" t="s">
        <v>82</v>
      </c>
      <c r="D32" s="17" t="s">
        <v>83</v>
      </c>
      <c r="E32" s="17">
        <v>72000</v>
      </c>
      <c r="F32" s="17" t="s">
        <v>72</v>
      </c>
      <c r="G32" s="17" t="s">
        <v>80</v>
      </c>
      <c r="H32" s="33" t="s">
        <v>84</v>
      </c>
      <c r="I32" s="35"/>
      <c r="J32" s="22">
        <v>0.2</v>
      </c>
      <c r="K32" s="23">
        <f>Tableau24623[[#This Row],[MONTANT ANNUEL
PART FORFAITAIRE]]*Tableau24623[[#This Row],[TAUX DE TVA]]</f>
        <v>0</v>
      </c>
      <c r="L32" s="23">
        <f>Tableau24623[[#This Row],[MONTANT ANNUEL
PART FORFAITAIRE]]+Tableau24623[[#This Row],[MONTANT TVA]]</f>
        <v>0</v>
      </c>
    </row>
    <row r="33" spans="1:12" ht="18" customHeight="1" x14ac:dyDescent="0.25">
      <c r="A33" s="16" t="s">
        <v>9</v>
      </c>
      <c r="B33" s="16" t="s">
        <v>77</v>
      </c>
      <c r="C33" s="16" t="s">
        <v>85</v>
      </c>
      <c r="D33" s="17" t="s">
        <v>86</v>
      </c>
      <c r="E33" s="17">
        <v>72000</v>
      </c>
      <c r="F33" s="17" t="s">
        <v>72</v>
      </c>
      <c r="G33" s="17" t="s">
        <v>80</v>
      </c>
      <c r="H33" s="33" t="s">
        <v>81</v>
      </c>
      <c r="I33" s="36"/>
      <c r="J33" s="22">
        <v>0.2</v>
      </c>
      <c r="K33" s="23">
        <f>Tableau24623[[#This Row],[MONTANT ANNUEL
PART FORFAITAIRE]]*Tableau24623[[#This Row],[TAUX DE TVA]]</f>
        <v>0</v>
      </c>
      <c r="L33" s="23">
        <f>Tableau24623[[#This Row],[MONTANT ANNUEL
PART FORFAITAIRE]]+Tableau24623[[#This Row],[MONTANT TVA]]</f>
        <v>0</v>
      </c>
    </row>
    <row r="34" spans="1:12" ht="18" customHeight="1" x14ac:dyDescent="0.25">
      <c r="A34" s="16" t="s">
        <v>9</v>
      </c>
      <c r="B34" s="16" t="s">
        <v>77</v>
      </c>
      <c r="C34" s="16" t="s">
        <v>87</v>
      </c>
      <c r="D34" s="17" t="s">
        <v>88</v>
      </c>
      <c r="E34" s="17">
        <v>72000</v>
      </c>
      <c r="F34" s="17" t="s">
        <v>72</v>
      </c>
      <c r="G34" s="17" t="s">
        <v>80</v>
      </c>
      <c r="H34" s="33" t="s">
        <v>81</v>
      </c>
      <c r="I34" s="36"/>
      <c r="J34" s="22">
        <v>0.2</v>
      </c>
      <c r="K34" s="23">
        <f>Tableau24623[[#This Row],[MONTANT ANNUEL
PART FORFAITAIRE]]*Tableau24623[[#This Row],[TAUX DE TVA]]</f>
        <v>0</v>
      </c>
      <c r="L34" s="23">
        <f>Tableau24623[[#This Row],[MONTANT ANNUEL
PART FORFAITAIRE]]+Tableau24623[[#This Row],[MONTANT TVA]]</f>
        <v>0</v>
      </c>
    </row>
    <row r="35" spans="1:12" ht="18" customHeight="1" x14ac:dyDescent="0.25">
      <c r="A35" s="16" t="s">
        <v>9</v>
      </c>
      <c r="B35" s="16" t="s">
        <v>77</v>
      </c>
      <c r="C35" s="16" t="s">
        <v>89</v>
      </c>
      <c r="D35" s="17" t="s">
        <v>90</v>
      </c>
      <c r="E35" s="17">
        <v>72000</v>
      </c>
      <c r="F35" s="17" t="s">
        <v>72</v>
      </c>
      <c r="G35" s="17" t="s">
        <v>80</v>
      </c>
      <c r="H35" s="33" t="s">
        <v>81</v>
      </c>
      <c r="I35" s="36"/>
      <c r="J35" s="22">
        <v>0.2</v>
      </c>
      <c r="K35" s="23">
        <f>Tableau24623[[#This Row],[MONTANT ANNUEL
PART FORFAITAIRE]]*Tableau24623[[#This Row],[TAUX DE TVA]]</f>
        <v>0</v>
      </c>
      <c r="L35" s="23">
        <f>Tableau24623[[#This Row],[MONTANT ANNUEL
PART FORFAITAIRE]]+Tableau24623[[#This Row],[MONTANT TVA]]</f>
        <v>0</v>
      </c>
    </row>
    <row r="36" spans="1:12" ht="18" customHeight="1" x14ac:dyDescent="0.25">
      <c r="A36" s="16" t="s">
        <v>9</v>
      </c>
      <c r="B36" s="16" t="s">
        <v>77</v>
      </c>
      <c r="C36" s="16" t="s">
        <v>91</v>
      </c>
      <c r="D36" s="17" t="s">
        <v>88</v>
      </c>
      <c r="E36" s="17">
        <v>72000</v>
      </c>
      <c r="F36" s="17" t="s">
        <v>72</v>
      </c>
      <c r="G36" s="17" t="s">
        <v>80</v>
      </c>
      <c r="H36" s="33" t="s">
        <v>81</v>
      </c>
      <c r="I36" s="36"/>
      <c r="J36" s="22">
        <v>0.2</v>
      </c>
      <c r="K36" s="23">
        <f>Tableau24623[[#This Row],[MONTANT ANNUEL
PART FORFAITAIRE]]*Tableau24623[[#This Row],[TAUX DE TVA]]</f>
        <v>0</v>
      </c>
      <c r="L36" s="23">
        <f>Tableau24623[[#This Row],[MONTANT ANNUEL
PART FORFAITAIRE]]+Tableau24623[[#This Row],[MONTANT TVA]]</f>
        <v>0</v>
      </c>
    </row>
    <row r="37" spans="1:12" s="27" customFormat="1" ht="18" customHeight="1" x14ac:dyDescent="0.25">
      <c r="A37" s="25"/>
      <c r="B37" s="25"/>
      <c r="C37" s="25"/>
      <c r="D37" s="26"/>
      <c r="E37" s="26"/>
      <c r="F37" s="26"/>
      <c r="G37" s="26"/>
      <c r="H37" s="34" t="s">
        <v>97</v>
      </c>
      <c r="I37" s="37">
        <f>SUM(I8:I36)</f>
        <v>0</v>
      </c>
      <c r="J37" s="31"/>
      <c r="K37" s="28">
        <f>SUM(K8:K36)</f>
        <v>0</v>
      </c>
      <c r="L37" s="28">
        <f>SUM(L8:L36)</f>
        <v>0</v>
      </c>
    </row>
    <row r="39" spans="1:12" x14ac:dyDescent="0.25">
      <c r="I39" s="49" t="s">
        <v>107</v>
      </c>
      <c r="J39" s="50"/>
      <c r="K39" s="50"/>
      <c r="L39" s="51"/>
    </row>
    <row r="40" spans="1:12" x14ac:dyDescent="0.25">
      <c r="I40" s="52" t="s">
        <v>108</v>
      </c>
      <c r="J40" s="53"/>
      <c r="K40" s="53"/>
      <c r="L40" s="54"/>
    </row>
    <row r="41" spans="1:12" x14ac:dyDescent="0.25">
      <c r="I41" s="52"/>
      <c r="J41" s="53"/>
      <c r="K41" s="53"/>
      <c r="L41" s="54"/>
    </row>
    <row r="42" spans="1:12" ht="15" customHeight="1" x14ac:dyDescent="0.25">
      <c r="I42" s="47" t="s">
        <v>109</v>
      </c>
      <c r="J42" s="55"/>
      <c r="K42" s="55"/>
      <c r="L42" s="56"/>
    </row>
    <row r="43" spans="1:12" x14ac:dyDescent="0.25">
      <c r="I43" s="57"/>
      <c r="J43" s="55"/>
      <c r="K43" s="55"/>
      <c r="L43" s="56"/>
    </row>
    <row r="44" spans="1:12" x14ac:dyDescent="0.25">
      <c r="I44" s="58"/>
      <c r="J44" s="59"/>
      <c r="K44" s="59"/>
      <c r="L44" s="60"/>
    </row>
    <row r="45" spans="1:12" x14ac:dyDescent="0.25">
      <c r="I45" s="58"/>
      <c r="J45" s="59"/>
      <c r="K45" s="59"/>
      <c r="L45" s="60"/>
    </row>
    <row r="46" spans="1:12" x14ac:dyDescent="0.25">
      <c r="I46" s="52" t="s">
        <v>110</v>
      </c>
      <c r="J46" s="53"/>
      <c r="K46" s="53"/>
      <c r="L46" s="54"/>
    </row>
    <row r="47" spans="1:12" x14ac:dyDescent="0.25">
      <c r="I47" s="52"/>
      <c r="J47" s="53"/>
      <c r="K47" s="53"/>
      <c r="L47" s="54"/>
    </row>
    <row r="48" spans="1:12" x14ac:dyDescent="0.25">
      <c r="I48" s="52"/>
      <c r="J48" s="53"/>
      <c r="K48" s="53"/>
      <c r="L48" s="54"/>
    </row>
    <row r="49" spans="9:12" x14ac:dyDescent="0.25">
      <c r="I49" s="52"/>
      <c r="J49" s="53"/>
      <c r="K49" s="53"/>
      <c r="L49" s="54"/>
    </row>
    <row r="50" spans="9:12" x14ac:dyDescent="0.25">
      <c r="I50" s="61"/>
      <c r="J50" s="62"/>
      <c r="K50" s="62"/>
      <c r="L50" s="63"/>
    </row>
  </sheetData>
  <mergeCells count="1">
    <mergeCell ref="B2:E2"/>
  </mergeCells>
  <pageMargins left="0.7" right="0.7" top="0.75" bottom="0.75" header="0.3" footer="0.3"/>
  <pageSetup paperSize="9" scale="48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Word" ma:contentTypeID="0x0101002BD9DD3B6B1247DEAB85154DD245A926007BFF71CB90C81645955C85B9F34C8797" ma:contentTypeVersion="79" ma:contentTypeDescription="" ma:contentTypeScope="" ma:versionID="1e5413b5b513029d3610af22ed584417">
  <xsd:schema xmlns:xsd="http://www.w3.org/2001/XMLSchema" xmlns:xs="http://www.w3.org/2001/XMLSchema" xmlns:p="http://schemas.microsoft.com/office/2006/metadata/properties" xmlns:ns1="http://schemas.microsoft.com/sharepoint/v3" xmlns:ns2="919f66d7-de1f-44f9-a022-67c12295a3b7" xmlns:ns3="44bc7436-105a-44e5-b01a-727b94c31d78" xmlns:ns4="77ecf89e-7253-469b-8c8c-6aaa77a34873" targetNamespace="http://schemas.microsoft.com/office/2006/metadata/properties" ma:root="true" ma:fieldsID="8026f5f31dff8db98fee2005cf6c3149" ns1:_="" ns2:_="" ns3:_="" ns4:_="">
    <xsd:import namespace="http://schemas.microsoft.com/sharepoint/v3"/>
    <xsd:import namespace="919f66d7-de1f-44f9-a022-67c12295a3b7"/>
    <xsd:import namespace="44bc7436-105a-44e5-b01a-727b94c31d78"/>
    <xsd:import namespace="77ecf89e-7253-469b-8c8c-6aaa77a34873"/>
    <xsd:element name="properties">
      <xsd:complexType>
        <xsd:sequence>
          <xsd:element name="documentManagement">
            <xsd:complexType>
              <xsd:all>
                <xsd:element ref="ns1:Author" minOccurs="0"/>
                <xsd:element ref="ns2:Afficher_x0020_sur_x0020_l_x0027" minOccurs="0"/>
                <xsd:element ref="ns1:Editor" minOccurs="0"/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uthor" ma:index="4" nillable="true" ma:displayName="Créé par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14" nillable="true" ma:displayName="Modifié par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9f66d7-de1f-44f9-a022-67c12295a3b7" elementFormDefault="qualified">
    <xsd:import namespace="http://schemas.microsoft.com/office/2006/documentManagement/types"/>
    <xsd:import namespace="http://schemas.microsoft.com/office/infopath/2007/PartnerControls"/>
    <xsd:element name="Afficher_x0020_sur_x0020_l_x0027" ma:index="9" nillable="true" ma:displayName="Afficher sur accueil" ma:default="0" ma:description="" ma:internalName="Afficher_x0020_sur_x0020_l_x0027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bc7436-105a-44e5-b01a-727b94c31d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cf89e-7253-469b-8c8c-6aaa77a3487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Type de contenu"/>
        <xsd:element ref="dc:title" minOccurs="0" maxOccurs="1" ma:index="0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fficher_x0020_sur_x0020_l_x0027 xmlns="919f66d7-de1f-44f9-a022-67c12295a3b7">false</Afficher_x0020_sur_x0020_l_x0027>
  </documentManagement>
</p:properties>
</file>

<file path=customXml/itemProps1.xml><?xml version="1.0" encoding="utf-8"?>
<ds:datastoreItem xmlns:ds="http://schemas.openxmlformats.org/officeDocument/2006/customXml" ds:itemID="{70C08AFD-EAE2-457E-A2E2-DE6E192D90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19f66d7-de1f-44f9-a022-67c12295a3b7"/>
    <ds:schemaRef ds:uri="44bc7436-105a-44e5-b01a-727b94c31d78"/>
    <ds:schemaRef ds:uri="77ecf89e-7253-469b-8c8c-6aaa77a348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F90C79-9AAF-4439-BC07-E354445F1A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44A7C9-22DB-4113-ACC1-C32DACA2CB0E}">
  <ds:schemaRefs>
    <ds:schemaRef ds:uri="http://purl.org/dc/terms/"/>
    <ds:schemaRef ds:uri="http://purl.org/dc/dcmitype/"/>
    <ds:schemaRef ds:uri="http://schemas.microsoft.com/sharepoint/v3"/>
    <ds:schemaRef ds:uri="http://schemas.microsoft.com/office/2006/documentManagement/types"/>
    <ds:schemaRef ds:uri="44bc7436-105a-44e5-b01a-727b94c31d78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  <ds:schemaRef ds:uri="77ecf89e-7253-469b-8c8c-6aaa77a34873"/>
    <ds:schemaRef ds:uri="919f66d7-de1f-44f9-a022-67c12295a3b7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2 49 72 53</vt:lpstr>
      <vt:lpstr>'DPGF Lot 2 49 72 53'!Zone_d_impression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Johanna Weil</dc:creator>
  <cp:keywords/>
  <dc:description/>
  <cp:lastModifiedBy>Johanna Weil</cp:lastModifiedBy>
  <cp:revision/>
  <cp:lastPrinted>2025-04-03T14:24:51Z</cp:lastPrinted>
  <dcterms:created xsi:type="dcterms:W3CDTF">2021-02-24T12:52:19Z</dcterms:created>
  <dcterms:modified xsi:type="dcterms:W3CDTF">2025-04-07T12:08:05Z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2021-02-24T12:52:20Z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46e0c242-0d99-4292-9df6-906b47aa921d</vt:lpwstr>
  </property>
  <property fmtid="{D5CDD505-2E9C-101B-9397-08002B2CF9AE}" pid="8" name="MSIP_Label_c135c4ba-2280-41f8-be7d-6f21d368baa3_ContentBits">
    <vt:lpwstr>0</vt:lpwstr>
  </property>
  <property fmtid="{D5CDD505-2E9C-101B-9397-08002B2CF9AE}" pid="9" name="ContentTypeId">
    <vt:lpwstr>0x0101002BD9DD3B6B1247DEAB85154DD245A926007BFF71CB90C81645955C85B9F34C8797</vt:lpwstr>
  </property>
</Properties>
</file>