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artage_MARCHE\16_MARCHES_MAINTENANCE\2025FCS003_MOYENS_DE_SECOURS\1_Preparation\1_DCE_a_publier\"/>
    </mc:Choice>
  </mc:AlternateContent>
  <xr:revisionPtr revIDLastSave="0" documentId="13_ncr:1_{A6961736-A54B-4DEF-806D-7DBB1973D33A}" xr6:coauthVersionLast="47" xr6:coauthVersionMax="47" xr10:uidLastSave="{00000000-0000-0000-0000-000000000000}"/>
  <bookViews>
    <workbookView xWindow="0" yWindow="0" windowWidth="27810" windowHeight="15600" xr2:uid="{00000000-000D-0000-FFFF-FFFF00000000}"/>
  </bookViews>
  <sheets>
    <sheet name="DPGF Lot 1 44 85" sheetId="1" r:id="rId1"/>
  </sheets>
  <definedNames>
    <definedName name="_xlnm.Print_Area" localSheetId="0">'DPGF Lot 1 44 85'!$A$1:$L$65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L25" i="1" s="1"/>
  <c r="K51" i="1"/>
  <c r="L51" i="1" s="1"/>
  <c r="K41" i="1"/>
  <c r="L41" i="1" s="1"/>
  <c r="K38" i="1"/>
  <c r="L38" i="1" s="1"/>
  <c r="K40" i="1"/>
  <c r="L40" i="1" s="1"/>
  <c r="K8" i="1"/>
  <c r="L8" i="1" s="1"/>
  <c r="K10" i="1"/>
  <c r="L10" i="1" s="1"/>
  <c r="I52" i="1" l="1"/>
  <c r="K32" i="1"/>
  <c r="K11" i="1"/>
  <c r="K12" i="1"/>
  <c r="K13" i="1"/>
  <c r="L13" i="1" s="1"/>
  <c r="K14" i="1"/>
  <c r="L14" i="1" s="1"/>
  <c r="K15" i="1"/>
  <c r="K16" i="1"/>
  <c r="K17" i="1"/>
  <c r="L17" i="1" s="1"/>
  <c r="K18" i="1"/>
  <c r="L18" i="1" s="1"/>
  <c r="K19" i="1"/>
  <c r="L19" i="1" s="1"/>
  <c r="K26" i="1"/>
  <c r="L26" i="1" s="1"/>
  <c r="K27" i="1"/>
  <c r="L27" i="1" s="1"/>
  <c r="K28" i="1"/>
  <c r="K29" i="1"/>
  <c r="L29" i="1" s="1"/>
  <c r="K30" i="1"/>
  <c r="K20" i="1"/>
  <c r="L20" i="1" s="1"/>
  <c r="K21" i="1"/>
  <c r="K22" i="1"/>
  <c r="L22" i="1" s="1"/>
  <c r="K23" i="1"/>
  <c r="L23" i="1" s="1"/>
  <c r="K24" i="1"/>
  <c r="L24" i="1" s="1"/>
  <c r="K39" i="1"/>
  <c r="K35" i="1"/>
  <c r="L35" i="1" s="1"/>
  <c r="K36" i="1"/>
  <c r="K37" i="1"/>
  <c r="L37" i="1" s="1"/>
  <c r="K42" i="1"/>
  <c r="K44" i="1"/>
  <c r="L44" i="1" s="1"/>
  <c r="K45" i="1"/>
  <c r="K46" i="1"/>
  <c r="L46" i="1" s="1"/>
  <c r="K47" i="1"/>
  <c r="K48" i="1"/>
  <c r="L48" i="1" s="1"/>
  <c r="K49" i="1"/>
  <c r="K50" i="1"/>
  <c r="L50" i="1" s="1"/>
  <c r="K9" i="1"/>
  <c r="K33" i="1"/>
  <c r="L33" i="1" s="1"/>
  <c r="K34" i="1"/>
  <c r="L34" i="1" s="1"/>
  <c r="K43" i="1"/>
  <c r="K31" i="1"/>
  <c r="L31" i="1" s="1"/>
  <c r="K52" i="1" l="1"/>
  <c r="L32" i="1"/>
  <c r="L49" i="1"/>
  <c r="L36" i="1"/>
  <c r="L30" i="1"/>
  <c r="L16" i="1"/>
  <c r="L12" i="1"/>
  <c r="L45" i="1"/>
  <c r="L42" i="1"/>
  <c r="L11" i="1"/>
  <c r="L9" i="1"/>
  <c r="L21" i="1"/>
  <c r="L47" i="1"/>
  <c r="L28" i="1"/>
  <c r="L43" i="1"/>
  <c r="L39" i="1"/>
  <c r="L15" i="1"/>
  <c r="L52" i="1" l="1"/>
</calcChain>
</file>

<file path=xl/sharedStrings.xml><?xml version="1.0" encoding="utf-8"?>
<sst xmlns="http://schemas.openxmlformats.org/spreadsheetml/2006/main" count="330" uniqueCount="159">
  <si>
    <t>Type</t>
  </si>
  <si>
    <t>Pôle</t>
  </si>
  <si>
    <t>Sites</t>
  </si>
  <si>
    <t>Adresse</t>
  </si>
  <si>
    <t>CP</t>
  </si>
  <si>
    <t>Commune</t>
  </si>
  <si>
    <t>Courriel secrétarial</t>
  </si>
  <si>
    <t>Téléphone</t>
  </si>
  <si>
    <t>HEBERGEMENT</t>
  </si>
  <si>
    <t>BERLIOZ</t>
  </si>
  <si>
    <t>CITE BERLIOZ</t>
  </si>
  <si>
    <t>81, rue de la Gaudinière</t>
  </si>
  <si>
    <t>Nantes</t>
  </si>
  <si>
    <t>heb.berlioz@crous-nantes.fr</t>
  </si>
  <si>
    <t xml:space="preserve">02 40 76 83 89 </t>
  </si>
  <si>
    <t>RESIDENCE CORBILO</t>
  </si>
  <si>
    <t xml:space="preserve">18, rue Anatole de Monzie </t>
  </si>
  <si>
    <t xml:space="preserve">02 40 16 02 60 </t>
  </si>
  <si>
    <t>RESIDENCE ILE DE NANTES</t>
  </si>
  <si>
    <t>23, rue de la Prairie aux Ducs</t>
  </si>
  <si>
    <t>RESIDENCE LONGCHAMP</t>
  </si>
  <si>
    <t>79, rue de la Gaudinière</t>
  </si>
  <si>
    <t>RESIDENCE OSLOW</t>
  </si>
  <si>
    <t>42, boulevard Gustave Roch</t>
  </si>
  <si>
    <t>BOURGEONNIERE</t>
  </si>
  <si>
    <t>CITE LA BOURGEONNIERE</t>
  </si>
  <si>
    <t>5, rue des Renards</t>
  </si>
  <si>
    <t>heb.bourgeonniere@crous-nantes.fr</t>
  </si>
  <si>
    <t xml:space="preserve">02 40 76 70 56 </t>
  </si>
  <si>
    <t>CITE LAUNAY VIOLETTE</t>
  </si>
  <si>
    <t>Chemin de Launay Violette</t>
  </si>
  <si>
    <t xml:space="preserve">02 40 76 43 93 </t>
  </si>
  <si>
    <t>RESIDENCE ALICE MILLIAT</t>
  </si>
  <si>
    <t>13-21, rue du Fresche Blanc</t>
  </si>
  <si>
    <t>RESIDENCE LANDES</t>
  </si>
  <si>
    <t>36, rue des Landes</t>
  </si>
  <si>
    <t>02 40 76 70 56</t>
  </si>
  <si>
    <t>ADMINISTRATION</t>
  </si>
  <si>
    <t>SALLE DE FORMATION LANDES</t>
  </si>
  <si>
    <t>service-interieur@crous-nantes.fr</t>
  </si>
  <si>
    <t>02 40 37 13 50</t>
  </si>
  <si>
    <t>RESIDENCE WANGARI MAATHAI</t>
  </si>
  <si>
    <t>14, chemin Launay Violette</t>
  </si>
  <si>
    <t>NANTES CENTRE</t>
  </si>
  <si>
    <t>CITE CASTERNEAU</t>
  </si>
  <si>
    <t>32, rue des Agenêts</t>
  </si>
  <si>
    <t>heb.casterneau@crous-nantes.fr</t>
  </si>
  <si>
    <t xml:space="preserve">02 40 52 12 24 </t>
  </si>
  <si>
    <t>CITE CHANZY</t>
  </si>
  <si>
    <t>1, rue Henri Lasne</t>
  </si>
  <si>
    <t xml:space="preserve">02 40 74 15 32 </t>
  </si>
  <si>
    <t>RESIDENCE JEAN TUSQUES</t>
  </si>
  <si>
    <t>3 rue des Epinettes</t>
  </si>
  <si>
    <t>RESIDENCE LA HAUTE FORET</t>
  </si>
  <si>
    <t>13, rue de la Haute Forêt</t>
  </si>
  <si>
    <t>02-40-89-16-62</t>
  </si>
  <si>
    <t>RESIDENCE LEONARD DE VINCI</t>
  </si>
  <si>
    <t>2, rue du Haut Moreau</t>
  </si>
  <si>
    <t>FRESCHE BLANC</t>
  </si>
  <si>
    <t>CITE FRESCHE BLANC</t>
  </si>
  <si>
    <t>60, rue du Fresche Blanc</t>
  </si>
  <si>
    <t>heb.frescheblanc@crous-nantes.fr</t>
  </si>
  <si>
    <t>02 40 76 62 91</t>
  </si>
  <si>
    <t>RESIDENCE JACQUES TYMEN</t>
  </si>
  <si>
    <t>Esplanade de la Pierre Percée</t>
  </si>
  <si>
    <t>RESIDENCE LES SAUMONIERES</t>
  </si>
  <si>
    <t>14, rue des Saumonières</t>
  </si>
  <si>
    <t>RESIDENCE MADELEINE BRES</t>
  </si>
  <si>
    <t>La Géraudière - rue Pierre Adolphe Bobierre</t>
  </si>
  <si>
    <t>RESIDENCE OLYMPE DE GOUGES</t>
  </si>
  <si>
    <t>63, rue de la Bourgeonnière</t>
  </si>
  <si>
    <t>RESTAURATION</t>
  </si>
  <si>
    <t>NANTES EST</t>
  </si>
  <si>
    <t>ru.chantrerie@crous-nantes.fr</t>
  </si>
  <si>
    <t>4, rue Christian Pauc</t>
  </si>
  <si>
    <t xml:space="preserve">02 40 18 01 18 </t>
  </si>
  <si>
    <t>RU CHANTRERIE</t>
  </si>
  <si>
    <t>LOMBARDERIE</t>
  </si>
  <si>
    <t>CAFETERIA  LE PATIO</t>
  </si>
  <si>
    <t>30, rue de la Haute Forêt</t>
  </si>
  <si>
    <t>ru.lombarderie@crous-nantes.fr</t>
  </si>
  <si>
    <t>02 40 74 84 50</t>
  </si>
  <si>
    <t>CAFETERIA IUT CENTRE</t>
  </si>
  <si>
    <t>3, rue Maréchal Joffre</t>
  </si>
  <si>
    <t>02 40 30 60 68</t>
  </si>
  <si>
    <t>RU LOMBARDERIE</t>
  </si>
  <si>
    <t>RICORDEAU</t>
  </si>
  <si>
    <t>ru.ricordeau@crous-nantes.fr</t>
  </si>
  <si>
    <t>RU RICORDEAU</t>
  </si>
  <si>
    <t>2, chaussée de la Madeleine</t>
  </si>
  <si>
    <t>02 40 89 34 41</t>
  </si>
  <si>
    <t>TERTRE</t>
  </si>
  <si>
    <t>(S)PACE TERTRE</t>
  </si>
  <si>
    <t>2, route de la Jonelière</t>
  </si>
  <si>
    <t>ru.tertre@crous-nantes.fr</t>
  </si>
  <si>
    <t>02 28 30 91 53</t>
  </si>
  <si>
    <t>CAFETERIA DROIT</t>
  </si>
  <si>
    <t>Chemin de la Censive du Tertre</t>
  </si>
  <si>
    <t>02 43 83 37 49</t>
  </si>
  <si>
    <t>CAFETERIA LE KIOSQUE</t>
  </si>
  <si>
    <t>23, rue du Recteur Schmitt</t>
  </si>
  <si>
    <t>02 53 48 77 99</t>
  </si>
  <si>
    <t>CAFETERIA POLE ETUDIANT</t>
  </si>
  <si>
    <t>02 72 64 04 55</t>
  </si>
  <si>
    <t>CAFETERIA STAPS</t>
  </si>
  <si>
    <t>25bis, boulevard Guy Mollet</t>
  </si>
  <si>
    <t>06 27 80 97 95</t>
  </si>
  <si>
    <t>CAFETERIA STEPHANE HESSEL</t>
  </si>
  <si>
    <t>02 53 52 29 71</t>
  </si>
  <si>
    <t>RU TERTRE</t>
  </si>
  <si>
    <t>4, route de la Jonelière</t>
  </si>
  <si>
    <t>02 40 74 96 34</t>
  </si>
  <si>
    <t>SERVICES CENTRAUX</t>
  </si>
  <si>
    <t>2, boulevard Guy Mollet</t>
  </si>
  <si>
    <t>SAINT NAZAIRE</t>
  </si>
  <si>
    <t>CITE UNIVERSITAIRE HEINLEX</t>
  </si>
  <si>
    <t>60, rue Michel Ange</t>
  </si>
  <si>
    <t>Saint-Nazaire</t>
  </si>
  <si>
    <t>heb.heinlex@crous-nantes.fr</t>
  </si>
  <si>
    <t xml:space="preserve">02 40 70 24 96 </t>
  </si>
  <si>
    <t>RESIDENCE J.PERSHING</t>
  </si>
  <si>
    <t>60bis, rue Michel Ange</t>
  </si>
  <si>
    <t>62, rue Michel Ange</t>
  </si>
  <si>
    <t>ru.heinlex@crous-nantes.fr</t>
  </si>
  <si>
    <t>02 40 70 70 00</t>
  </si>
  <si>
    <t>RU HEINLEX</t>
  </si>
  <si>
    <t>LA ROCHE SUR YON</t>
  </si>
  <si>
    <t>RESIDENCE ALPHA CITY</t>
  </si>
  <si>
    <t>135 boulevard Louis Blanc</t>
  </si>
  <si>
    <t>La-Roche-sur-Yon</t>
  </si>
  <si>
    <t>heb.simbrandiere@crous-nantes.fr</t>
  </si>
  <si>
    <t>02 51 31 64 46</t>
  </si>
  <si>
    <t>RESIDENCE LA SIMBRANDIERE</t>
  </si>
  <si>
    <t>1, rue de la Simbrandière</t>
  </si>
  <si>
    <t>MONTANT ANNUEL
PART FORFAITAIRE</t>
  </si>
  <si>
    <t>TAUX DE TVA</t>
  </si>
  <si>
    <t>MONTANT TVA</t>
  </si>
  <si>
    <t>MONTANT ANNUEL
TTC</t>
  </si>
  <si>
    <t>A renseigner par le candidat</t>
  </si>
  <si>
    <t>TOTAUX</t>
  </si>
  <si>
    <t>AOO 2025_FCS_003_NTE_01</t>
  </si>
  <si>
    <t>MAINTENANCE DES MOYENS DE SECOURS (EQUIPEMENTS DE LUTTE CONTRE LES INCENDIES - DEFIBRILLATEURS) DES SITES DU CROUS DE NANTES PAYS DE LA LOIRE</t>
  </si>
  <si>
    <t>LOT 1 : EQUIPEMENTS LUTTE CONTRE INCENDIES (ELI) DEPARTEMENTS LOIRE-ATLANTIQUE ET VENDEE</t>
  </si>
  <si>
    <t>FOOD TRUCK LOMBARDERIE</t>
  </si>
  <si>
    <t>CAFETERIA LA FLEURIAYE</t>
  </si>
  <si>
    <t>2, rue du Pr Jean Rouxel</t>
  </si>
  <si>
    <t>Carquefou</t>
  </si>
  <si>
    <t>ru.fleuriaye@crous-nantes.fr</t>
  </si>
  <si>
    <t>02 40 68 81 52</t>
  </si>
  <si>
    <t>CAFETERIA INSPIRATIONS</t>
  </si>
  <si>
    <t>50, bd de la Prairie au Duc</t>
  </si>
  <si>
    <t>FOOD TRUCK TERTRE</t>
  </si>
  <si>
    <t>RESIDENCE CENTRAL GREEN</t>
  </si>
  <si>
    <t>5, allée Suzanne Citron</t>
  </si>
  <si>
    <t xml:space="preserve">A : </t>
  </si>
  <si>
    <t xml:space="preserve">Le : </t>
  </si>
  <si>
    <t xml:space="preserve">Signature et cachet de la société : </t>
  </si>
  <si>
    <t xml:space="preserve">Nom, prénom et qualité de la personne habilitée à engager la société : </t>
  </si>
  <si>
    <t>Annexe financière 1 à l'acte d'engagement : DECOMPOSITION DU PRIX GLOBAL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</si>
</sst>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\ &quot;F&quot;;\-#,##0\ &quot;F&quot;"/>
    <numFmt numFmtId="167" formatCode="_-* #,##0\ &quot;F&quot;_-;\-* #,##0\ &quot;F&quot;_-;_-* &quot;-&quot;\ &quot;F&quot;_-;_-@_-"/>
    <numFmt numFmtId="168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8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8" fillId="0" borderId="0"/>
    <xf numFmtId="0" fontId="12" fillId="0" borderId="0" applyNumberFormat="0" applyFill="0" applyBorder="0" applyAlignment="0" applyProtection="0"/>
  </cellStyleXfs>
  <cellXfs count="77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/>
    <xf numFmtId="0" fontId="0" fillId="0" borderId="0" xfId="0" applyAlignment="1">
      <alignment vertical="center" wrapText="1"/>
    </xf>
    <xf numFmtId="1" fontId="0" fillId="0" borderId="3" xfId="0" applyNumberFormat="1" applyBorder="1" applyAlignment="1">
      <alignment horizontal="left" vertical="center"/>
    </xf>
    <xf numFmtId="1" fontId="0" fillId="0" borderId="4" xfId="0" applyNumberForma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/>
    </xf>
    <xf numFmtId="1" fontId="0" fillId="0" borderId="2" xfId="0" applyNumberForma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left" vertical="center"/>
    </xf>
    <xf numFmtId="0" fontId="6" fillId="0" borderId="0" xfId="0" applyFont="1"/>
    <xf numFmtId="0" fontId="6" fillId="0" borderId="3" xfId="0" applyFont="1" applyBorder="1" applyAlignment="1">
      <alignment horizontal="left" vertical="center"/>
    </xf>
    <xf numFmtId="0" fontId="6" fillId="0" borderId="4" xfId="0" applyFont="1" applyBorder="1"/>
    <xf numFmtId="0" fontId="6" fillId="3" borderId="3" xfId="0" applyFont="1" applyFill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left" vertical="center"/>
    </xf>
    <xf numFmtId="0" fontId="6" fillId="3" borderId="0" xfId="0" applyFont="1" applyFill="1"/>
    <xf numFmtId="0" fontId="0" fillId="0" borderId="0" xfId="0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3" fillId="2" borderId="12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8" fontId="14" fillId="0" borderId="13" xfId="0" applyNumberFormat="1" applyFont="1" applyBorder="1" applyAlignment="1">
      <alignment horizontal="right"/>
    </xf>
    <xf numFmtId="10" fontId="6" fillId="0" borderId="14" xfId="0" applyNumberFormat="1" applyFont="1" applyBorder="1"/>
    <xf numFmtId="168" fontId="6" fillId="0" borderId="3" xfId="0" applyNumberFormat="1" applyFont="1" applyBorder="1"/>
    <xf numFmtId="0" fontId="15" fillId="0" borderId="0" xfId="0" applyFont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center" wrapText="1"/>
    </xf>
    <xf numFmtId="1" fontId="14" fillId="4" borderId="3" xfId="0" applyNumberFormat="1" applyFont="1" applyFill="1" applyBorder="1" applyAlignment="1">
      <alignment horizontal="left" vertical="center"/>
    </xf>
    <xf numFmtId="168" fontId="14" fillId="4" borderId="3" xfId="0" applyNumberFormat="1" applyFont="1" applyFill="1" applyBorder="1"/>
    <xf numFmtId="0" fontId="14" fillId="0" borderId="0" xfId="0" applyFont="1"/>
    <xf numFmtId="1" fontId="6" fillId="3" borderId="4" xfId="0" applyNumberFormat="1" applyFont="1" applyFill="1" applyBorder="1" applyAlignment="1">
      <alignment horizontal="left" vertical="center"/>
    </xf>
    <xf numFmtId="168" fontId="14" fillId="4" borderId="1" xfId="0" applyNumberFormat="1" applyFont="1" applyFill="1" applyBorder="1" applyAlignment="1">
      <alignment horizontal="right"/>
    </xf>
    <xf numFmtId="168" fontId="6" fillId="0" borderId="13" xfId="2" applyNumberFormat="1" applyFont="1" applyBorder="1" applyAlignment="1">
      <alignment horizontal="right"/>
    </xf>
    <xf numFmtId="168" fontId="10" fillId="0" borderId="13" xfId="2" applyNumberFormat="1" applyFont="1" applyBorder="1" applyAlignment="1">
      <alignment horizontal="right"/>
    </xf>
    <xf numFmtId="168" fontId="14" fillId="0" borderId="13" xfId="2" applyNumberFormat="1" applyFont="1" applyBorder="1" applyAlignment="1">
      <alignment horizontal="right"/>
    </xf>
    <xf numFmtId="168" fontId="14" fillId="0" borderId="13" xfId="0" applyNumberFormat="1" applyFont="1" applyBorder="1" applyAlignment="1">
      <alignment horizontal="right" vertical="center" wrapText="1"/>
    </xf>
    <xf numFmtId="168" fontId="14" fillId="0" borderId="15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horizontal="center"/>
    </xf>
    <xf numFmtId="0" fontId="18" fillId="0" borderId="5" xfId="0" applyFont="1" applyBorder="1" applyAlignment="1">
      <alignment vertical="center" wrapText="1"/>
    </xf>
    <xf numFmtId="0" fontId="18" fillId="0" borderId="6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8" xfId="0" applyFont="1" applyBorder="1"/>
    <xf numFmtId="0" fontId="18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2" xfId="0" applyFont="1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8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9" xfId="0" applyFont="1" applyBorder="1" applyAlignment="1">
      <alignment horizontal="left" wrapText="1"/>
    </xf>
    <xf numFmtId="0" fontId="1" fillId="0" borderId="0" xfId="0" applyFont="1" applyAlignment="1">
      <alignment vertical="center" wrapText="1"/>
    </xf>
    <xf numFmtId="0" fontId="18" fillId="0" borderId="8" xfId="0" applyFont="1" applyBorder="1" applyAlignment="1">
      <alignment wrapText="1"/>
    </xf>
    <xf numFmtId="0" fontId="18" fillId="0" borderId="9" xfId="0" applyFont="1" applyBorder="1" applyAlignment="1">
      <alignment wrapText="1"/>
    </xf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wrapText="1"/>
    </xf>
    <xf numFmtId="0" fontId="18" fillId="0" borderId="8" xfId="0" applyFont="1" applyBorder="1" applyAlignment="1">
      <alignment horizontal="left" vertical="center"/>
    </xf>
    <xf numFmtId="0" fontId="18" fillId="0" borderId="0" xfId="0" applyFont="1" applyBorder="1" applyAlignment="1">
      <alignment horizontal="center"/>
    </xf>
  </cellXfs>
  <cellStyles count="13">
    <cellStyle name="Euro" xfId="3" xr:uid="{00000000-0005-0000-0000-000000000000}"/>
    <cellStyle name="Euro 2" xfId="4" xr:uid="{00000000-0005-0000-0000-000001000000}"/>
    <cellStyle name="Euro 3" xfId="5" xr:uid="{00000000-0005-0000-0000-000002000000}"/>
    <cellStyle name="Euro 4" xfId="6" xr:uid="{00000000-0005-0000-0000-000003000000}"/>
    <cellStyle name="Hyperlink" xfId="12" xr:uid="{00000000-0005-0000-0000-000004000000}"/>
    <cellStyle name="Milliers 2" xfId="7" xr:uid="{00000000-0005-0000-0000-000005000000}"/>
    <cellStyle name="Milliers 2 2" xfId="8" xr:uid="{00000000-0005-0000-0000-000006000000}"/>
    <cellStyle name="Monétaire 2" xfId="9" xr:uid="{00000000-0005-0000-0000-000007000000}"/>
    <cellStyle name="Normal" xfId="0" builtinId="0"/>
    <cellStyle name="Normal 2" xfId="1" xr:uid="{00000000-0005-0000-0000-000009000000}"/>
    <cellStyle name="Normal 2 2" xfId="10" xr:uid="{00000000-0005-0000-0000-00000A000000}"/>
    <cellStyle name="Normal 3" xfId="11" xr:uid="{00000000-0005-0000-0000-00000B000000}"/>
    <cellStyle name="Normal 4" xfId="2" xr:uid="{00000000-0005-0000-0000-00000C000000}"/>
  </cellStyles>
  <dxfs count="17"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792000</xdr:colOff>
      <xdr:row>2</xdr:row>
      <xdr:rowOff>115725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792000" cy="8301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2462" displayName="Tableau2462" ref="A7:L52" totalsRowShown="0" headerRowDxfId="16" dataDxfId="14" headerRowBorderDxfId="15" tableBorderDxfId="13" totalsRowBorderDxfId="12">
  <sortState xmlns:xlrd2="http://schemas.microsoft.com/office/spreadsheetml/2017/richdata2" ref="A8:AS65">
    <sortCondition ref="G8:G65"/>
    <sortCondition ref="B8:B65"/>
    <sortCondition ref="C8:C65"/>
  </sortState>
  <tableColumns count="12">
    <tableColumn id="2" xr3:uid="{00000000-0010-0000-0000-000002000000}" name="Type" dataDxfId="11"/>
    <tableColumn id="5" xr3:uid="{00000000-0010-0000-0000-000005000000}" name="Pôle" dataDxfId="10"/>
    <tableColumn id="6" xr3:uid="{00000000-0010-0000-0000-000006000000}" name="Sites" dataDxfId="9"/>
    <tableColumn id="7" xr3:uid="{00000000-0010-0000-0000-000007000000}" name="Adresse" dataDxfId="8"/>
    <tableColumn id="8" xr3:uid="{00000000-0010-0000-0000-000008000000}" name="CP" dataDxfId="7"/>
    <tableColumn id="9" xr3:uid="{00000000-0010-0000-0000-000009000000}" name="Commune" dataDxfId="6"/>
    <tableColumn id="15" xr3:uid="{00000000-0010-0000-0000-00000F000000}" name="Courriel secrétarial" dataDxfId="5"/>
    <tableColumn id="14" xr3:uid="{00000000-0010-0000-0000-00000E000000}" name="Téléphone" dataDxfId="4"/>
    <tableColumn id="46" xr3:uid="{00000000-0010-0000-0000-00002E000000}" name="MONTANT ANNUEL_x000a_PART FORFAITAIRE" dataDxfId="3"/>
    <tableColumn id="27" xr3:uid="{00000000-0010-0000-0000-00001B000000}" name="TAUX DE TVA" dataDxfId="2"/>
    <tableColumn id="28" xr3:uid="{00000000-0010-0000-0000-00001C000000}" name="MONTANT TVA" dataDxfId="1">
      <calculatedColumnFormula>Tableau2462[[#This Row],[MONTANT ANNUEL
PART FORFAITAIRE]]*Tableau2462[[#This Row],[TAUX DE TVA]]</calculatedColumnFormula>
    </tableColumn>
    <tableColumn id="25" xr3:uid="{00000000-0010-0000-0000-000019000000}" name="MONTANT ANNUEL_x000a_TTC" dataDxfId="0">
      <calculatedColumnFormula>Tableau2462[[#This Row],[MONTANT ANNUEL
PART FORFAITAIRE]]+Tableau2462[[#This Row],[MONTANT TVA]]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5"/>
  <sheetViews>
    <sheetView tabSelected="1" zoomScaleNormal="100" workbookViewId="0">
      <pane ySplit="7" topLeftCell="A49" activePane="bottomLeft" state="frozen"/>
      <selection pane="bottomLeft" activeCell="K61" sqref="K61"/>
    </sheetView>
  </sheetViews>
  <sheetFormatPr baseColWidth="10" defaultColWidth="11.42578125" defaultRowHeight="15" x14ac:dyDescent="0.25"/>
  <cols>
    <col min="1" max="1" width="24" customWidth="1"/>
    <col min="2" max="2" width="19.5703125" customWidth="1"/>
    <col min="3" max="3" width="35.42578125" customWidth="1"/>
    <col min="4" max="4" width="39.7109375" customWidth="1"/>
    <col min="5" max="5" width="11.28515625" customWidth="1"/>
    <col min="6" max="6" width="9.42578125" customWidth="1"/>
    <col min="7" max="7" width="34.28515625" customWidth="1"/>
    <col min="8" max="8" width="19" customWidth="1"/>
    <col min="9" max="9" width="14.28515625" style="33" customWidth="1"/>
    <col min="10" max="12" width="13.85546875" style="33" customWidth="1"/>
    <col min="13" max="13" width="41.7109375" customWidth="1"/>
    <col min="14" max="14" width="12.28515625" customWidth="1"/>
  </cols>
  <sheetData>
    <row r="1" spans="1:12" ht="15.75" x14ac:dyDescent="0.25">
      <c r="A1" s="3"/>
      <c r="B1" s="1" t="s">
        <v>140</v>
      </c>
      <c r="C1" s="1"/>
      <c r="D1" s="1"/>
      <c r="E1" s="1"/>
      <c r="F1" s="1"/>
      <c r="G1" s="1"/>
      <c r="H1" s="3"/>
      <c r="I1" s="8"/>
      <c r="J1" s="8"/>
      <c r="K1" s="8"/>
      <c r="L1" s="8"/>
    </row>
    <row r="2" spans="1:12" ht="40.5" customHeight="1" x14ac:dyDescent="0.25">
      <c r="A2" s="3"/>
      <c r="B2" s="70" t="s">
        <v>141</v>
      </c>
      <c r="C2" s="70"/>
      <c r="D2" s="70"/>
      <c r="E2" s="54"/>
      <c r="F2" s="54"/>
      <c r="G2" s="54"/>
      <c r="H2" s="3"/>
      <c r="I2" s="8"/>
      <c r="J2" s="8"/>
      <c r="K2" s="8"/>
      <c r="L2" s="8"/>
    </row>
    <row r="3" spans="1:12" ht="15.75" x14ac:dyDescent="0.25">
      <c r="A3" s="3"/>
      <c r="B3" s="2"/>
      <c r="C3" s="2"/>
      <c r="D3" s="2"/>
      <c r="E3" s="2"/>
      <c r="F3" s="2"/>
      <c r="G3" s="2"/>
      <c r="H3" s="3"/>
      <c r="I3" s="8"/>
      <c r="J3" s="8"/>
      <c r="K3" s="8"/>
      <c r="L3" s="8"/>
    </row>
    <row r="4" spans="1:12" ht="18.75" x14ac:dyDescent="0.25">
      <c r="A4" s="3"/>
      <c r="B4" s="55" t="s">
        <v>158</v>
      </c>
      <c r="C4" s="2"/>
      <c r="D4" s="2"/>
      <c r="E4" s="2"/>
      <c r="F4" s="2"/>
      <c r="G4" s="2"/>
      <c r="H4" s="3"/>
      <c r="I4" s="8"/>
      <c r="J4" s="8"/>
      <c r="K4" s="8"/>
      <c r="L4" s="8"/>
    </row>
    <row r="5" spans="1:12" x14ac:dyDescent="0.25">
      <c r="A5" s="3"/>
      <c r="B5" s="56" t="s">
        <v>142</v>
      </c>
      <c r="C5" s="4"/>
      <c r="D5" s="4"/>
      <c r="E5" s="4"/>
      <c r="F5" s="4"/>
      <c r="G5" s="4"/>
      <c r="H5" s="4"/>
      <c r="I5" s="8"/>
      <c r="J5" s="8"/>
      <c r="K5" s="8"/>
      <c r="L5" s="8"/>
    </row>
    <row r="6" spans="1:12" s="14" customFormat="1" ht="30.75" thickBot="1" x14ac:dyDescent="0.3">
      <c r="I6" s="42" t="s">
        <v>138</v>
      </c>
      <c r="J6" s="20"/>
      <c r="K6" s="20"/>
      <c r="L6" s="20"/>
    </row>
    <row r="7" spans="1:12" s="8" customFormat="1" ht="60" x14ac:dyDescent="0.25">
      <c r="A7" s="5" t="s">
        <v>0</v>
      </c>
      <c r="B7" s="5" t="s">
        <v>1</v>
      </c>
      <c r="C7" s="5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36" t="s">
        <v>134</v>
      </c>
      <c r="J7" s="37" t="s">
        <v>135</v>
      </c>
      <c r="K7" s="38" t="s">
        <v>136</v>
      </c>
      <c r="L7" s="38" t="s">
        <v>137</v>
      </c>
    </row>
    <row r="8" spans="1:12" s="10" customFormat="1" ht="18" customHeight="1" x14ac:dyDescent="0.25">
      <c r="A8" s="24" t="s">
        <v>37</v>
      </c>
      <c r="B8" s="24" t="s">
        <v>37</v>
      </c>
      <c r="C8" s="24" t="s">
        <v>38</v>
      </c>
      <c r="D8" s="9" t="s">
        <v>35</v>
      </c>
      <c r="E8" s="9">
        <v>44300</v>
      </c>
      <c r="F8" s="9" t="s">
        <v>12</v>
      </c>
      <c r="G8" s="24" t="s">
        <v>39</v>
      </c>
      <c r="H8" s="25" t="s">
        <v>40</v>
      </c>
      <c r="I8" s="51"/>
      <c r="J8" s="40">
        <v>0.2</v>
      </c>
      <c r="K8" s="41">
        <f>Tableau2462[[#This Row],[MONTANT ANNUEL
PART FORFAITAIRE]]*Tableau2462[[#This Row],[TAUX DE TVA]]</f>
        <v>0</v>
      </c>
      <c r="L8" s="41">
        <f>Tableau2462[[#This Row],[MONTANT ANNUEL
PART FORFAITAIRE]]+Tableau2462[[#This Row],[MONTANT TVA]]</f>
        <v>0</v>
      </c>
    </row>
    <row r="9" spans="1:12" s="10" customFormat="1" ht="18" customHeight="1" x14ac:dyDescent="0.25">
      <c r="A9" s="24" t="s">
        <v>37</v>
      </c>
      <c r="B9" s="24" t="s">
        <v>112</v>
      </c>
      <c r="C9" s="24" t="s">
        <v>112</v>
      </c>
      <c r="D9" s="24" t="s">
        <v>113</v>
      </c>
      <c r="E9" s="24">
        <v>44322</v>
      </c>
      <c r="F9" s="24" t="s">
        <v>12</v>
      </c>
      <c r="G9" s="24" t="s">
        <v>39</v>
      </c>
      <c r="H9" s="25" t="s">
        <v>40</v>
      </c>
      <c r="I9" s="51"/>
      <c r="J9" s="40">
        <v>0.2</v>
      </c>
      <c r="K9" s="41">
        <f>Tableau2462[[#This Row],[MONTANT ANNUEL
PART FORFAITAIRE]]*Tableau2462[[#This Row],[TAUX DE TVA]]</f>
        <v>0</v>
      </c>
      <c r="L9" s="41">
        <f>Tableau2462[[#This Row],[MONTANT ANNUEL
PART FORFAITAIRE]]+Tableau2462[[#This Row],[MONTANT TVA]]</f>
        <v>0</v>
      </c>
    </row>
    <row r="10" spans="1:12" s="10" customFormat="1" ht="18" customHeight="1" x14ac:dyDescent="0.25">
      <c r="A10" s="21" t="s">
        <v>8</v>
      </c>
      <c r="B10" s="21" t="s">
        <v>9</v>
      </c>
      <c r="C10" s="21" t="s">
        <v>10</v>
      </c>
      <c r="D10" s="22" t="s">
        <v>11</v>
      </c>
      <c r="E10" s="22">
        <v>44300</v>
      </c>
      <c r="F10" s="22" t="s">
        <v>12</v>
      </c>
      <c r="G10" t="s">
        <v>13</v>
      </c>
      <c r="H10" s="23" t="s">
        <v>14</v>
      </c>
      <c r="I10" s="39"/>
      <c r="J10" s="40">
        <v>0.2</v>
      </c>
      <c r="K10" s="41">
        <f>Tableau2462[[#This Row],[MONTANT ANNUEL
PART FORFAITAIRE]]*Tableau2462[[#This Row],[TAUX DE TVA]]</f>
        <v>0</v>
      </c>
      <c r="L10" s="41">
        <f>Tableau2462[[#This Row],[MONTANT ANNUEL
PART FORFAITAIRE]]+Tableau2462[[#This Row],[MONTANT TVA]]</f>
        <v>0</v>
      </c>
    </row>
    <row r="11" spans="1:12" s="17" customFormat="1" ht="18" customHeight="1" x14ac:dyDescent="0.25">
      <c r="A11" s="11" t="s">
        <v>8</v>
      </c>
      <c r="B11" s="11" t="s">
        <v>9</v>
      </c>
      <c r="C11" s="11" t="s">
        <v>15</v>
      </c>
      <c r="D11" s="15" t="s">
        <v>16</v>
      </c>
      <c r="E11" s="15">
        <v>44200</v>
      </c>
      <c r="F11" s="15" t="s">
        <v>12</v>
      </c>
      <c r="G11" s="15" t="s">
        <v>13</v>
      </c>
      <c r="H11" s="16" t="s">
        <v>17</v>
      </c>
      <c r="I11" s="39"/>
      <c r="J11" s="40">
        <v>0.2</v>
      </c>
      <c r="K11" s="41">
        <f>Tableau2462[[#This Row],[MONTANT ANNUEL
PART FORFAITAIRE]]*Tableau2462[[#This Row],[TAUX DE TVA]]</f>
        <v>0</v>
      </c>
      <c r="L11" s="41">
        <f>Tableau2462[[#This Row],[MONTANT ANNUEL
PART FORFAITAIRE]]+Tableau2462[[#This Row],[MONTANT TVA]]</f>
        <v>0</v>
      </c>
    </row>
    <row r="12" spans="1:12" s="17" customFormat="1" ht="18" customHeight="1" x14ac:dyDescent="0.25">
      <c r="A12" s="11" t="s">
        <v>8</v>
      </c>
      <c r="B12" s="11" t="s">
        <v>9</v>
      </c>
      <c r="C12" s="11" t="s">
        <v>18</v>
      </c>
      <c r="D12" s="15" t="s">
        <v>19</v>
      </c>
      <c r="E12" s="15">
        <v>44200</v>
      </c>
      <c r="F12" s="15" t="s">
        <v>12</v>
      </c>
      <c r="G12" s="15" t="s">
        <v>13</v>
      </c>
      <c r="H12" s="16" t="s">
        <v>14</v>
      </c>
      <c r="I12" s="39"/>
      <c r="J12" s="40">
        <v>0.2</v>
      </c>
      <c r="K12" s="41">
        <f>Tableau2462[[#This Row],[MONTANT ANNUEL
PART FORFAITAIRE]]*Tableau2462[[#This Row],[TAUX DE TVA]]</f>
        <v>0</v>
      </c>
      <c r="L12" s="41">
        <f>Tableau2462[[#This Row],[MONTANT ANNUEL
PART FORFAITAIRE]]+Tableau2462[[#This Row],[MONTANT TVA]]</f>
        <v>0</v>
      </c>
    </row>
    <row r="13" spans="1:12" s="32" customFormat="1" ht="18" customHeight="1" x14ac:dyDescent="0.25">
      <c r="A13" s="30" t="s">
        <v>8</v>
      </c>
      <c r="B13" s="30" t="s">
        <v>9</v>
      </c>
      <c r="C13" s="30" t="s">
        <v>20</v>
      </c>
      <c r="D13" s="31" t="s">
        <v>21</v>
      </c>
      <c r="E13" s="31">
        <v>44300</v>
      </c>
      <c r="F13" s="31" t="s">
        <v>12</v>
      </c>
      <c r="G13" s="31" t="s">
        <v>13</v>
      </c>
      <c r="H13" s="47" t="s">
        <v>14</v>
      </c>
      <c r="I13" s="51"/>
      <c r="J13" s="40">
        <v>0.2</v>
      </c>
      <c r="K13" s="41">
        <f>Tableau2462[[#This Row],[MONTANT ANNUEL
PART FORFAITAIRE]]*Tableau2462[[#This Row],[TAUX DE TVA]]</f>
        <v>0</v>
      </c>
      <c r="L13" s="41">
        <f>Tableau2462[[#This Row],[MONTANT ANNUEL
PART FORFAITAIRE]]+Tableau2462[[#This Row],[MONTANT TVA]]</f>
        <v>0</v>
      </c>
    </row>
    <row r="14" spans="1:12" s="27" customFormat="1" ht="18" customHeight="1" x14ac:dyDescent="0.25">
      <c r="A14" s="24" t="s">
        <v>8</v>
      </c>
      <c r="B14" s="24" t="s">
        <v>9</v>
      </c>
      <c r="C14" s="24" t="s">
        <v>22</v>
      </c>
      <c r="D14" s="9" t="s">
        <v>23</v>
      </c>
      <c r="E14" s="9">
        <v>44000</v>
      </c>
      <c r="F14" s="9" t="s">
        <v>12</v>
      </c>
      <c r="G14" s="9" t="s">
        <v>13</v>
      </c>
      <c r="H14" s="26" t="s">
        <v>14</v>
      </c>
      <c r="I14" s="51"/>
      <c r="J14" s="40">
        <v>0.2</v>
      </c>
      <c r="K14" s="41">
        <f>Tableau2462[[#This Row],[MONTANT ANNUEL
PART FORFAITAIRE]]*Tableau2462[[#This Row],[TAUX DE TVA]]</f>
        <v>0</v>
      </c>
      <c r="L14" s="41">
        <f>Tableau2462[[#This Row],[MONTANT ANNUEL
PART FORFAITAIRE]]+Tableau2462[[#This Row],[MONTANT TVA]]</f>
        <v>0</v>
      </c>
    </row>
    <row r="15" spans="1:12" s="27" customFormat="1" ht="18" customHeight="1" x14ac:dyDescent="0.25">
      <c r="A15" s="24" t="s">
        <v>8</v>
      </c>
      <c r="B15" s="24" t="s">
        <v>24</v>
      </c>
      <c r="C15" s="24" t="s">
        <v>25</v>
      </c>
      <c r="D15" s="9" t="s">
        <v>26</v>
      </c>
      <c r="E15" s="9">
        <v>44300</v>
      </c>
      <c r="F15" s="9" t="s">
        <v>12</v>
      </c>
      <c r="G15" s="9" t="s">
        <v>27</v>
      </c>
      <c r="H15" s="26" t="s">
        <v>28</v>
      </c>
      <c r="I15" s="51"/>
      <c r="J15" s="40">
        <v>0.2</v>
      </c>
      <c r="K15" s="41">
        <f>Tableau2462[[#This Row],[MONTANT ANNUEL
PART FORFAITAIRE]]*Tableau2462[[#This Row],[TAUX DE TVA]]</f>
        <v>0</v>
      </c>
      <c r="L15" s="41">
        <f>Tableau2462[[#This Row],[MONTANT ANNUEL
PART FORFAITAIRE]]+Tableau2462[[#This Row],[MONTANT TVA]]</f>
        <v>0</v>
      </c>
    </row>
    <row r="16" spans="1:12" s="17" customFormat="1" ht="18" customHeight="1" x14ac:dyDescent="0.25">
      <c r="A16" s="11" t="s">
        <v>8</v>
      </c>
      <c r="B16" s="11" t="s">
        <v>24</v>
      </c>
      <c r="C16" s="11" t="s">
        <v>29</v>
      </c>
      <c r="D16" s="15" t="s">
        <v>30</v>
      </c>
      <c r="E16" s="15">
        <v>44300</v>
      </c>
      <c r="F16" s="15" t="s">
        <v>12</v>
      </c>
      <c r="G16" s="15" t="s">
        <v>27</v>
      </c>
      <c r="H16" s="16" t="s">
        <v>31</v>
      </c>
      <c r="I16" s="39"/>
      <c r="J16" s="40">
        <v>0.2</v>
      </c>
      <c r="K16" s="41">
        <f>Tableau2462[[#This Row],[MONTANT ANNUEL
PART FORFAITAIRE]]*Tableau2462[[#This Row],[TAUX DE TVA]]</f>
        <v>0</v>
      </c>
      <c r="L16" s="41">
        <f>Tableau2462[[#This Row],[MONTANT ANNUEL
PART FORFAITAIRE]]+Tableau2462[[#This Row],[MONTANT TVA]]</f>
        <v>0</v>
      </c>
    </row>
    <row r="17" spans="1:12" s="17" customFormat="1" ht="18" customHeight="1" x14ac:dyDescent="0.25">
      <c r="A17" s="11" t="s">
        <v>8</v>
      </c>
      <c r="B17" s="11" t="s">
        <v>24</v>
      </c>
      <c r="C17" s="11" t="s">
        <v>32</v>
      </c>
      <c r="D17" s="15" t="s">
        <v>33</v>
      </c>
      <c r="E17" s="15">
        <v>44300</v>
      </c>
      <c r="F17" s="15" t="s">
        <v>12</v>
      </c>
      <c r="G17" s="15" t="s">
        <v>27</v>
      </c>
      <c r="H17" s="16" t="s">
        <v>31</v>
      </c>
      <c r="I17" s="52"/>
      <c r="J17" s="40">
        <v>0.2</v>
      </c>
      <c r="K17" s="41">
        <f>Tableau2462[[#This Row],[MONTANT ANNUEL
PART FORFAITAIRE]]*Tableau2462[[#This Row],[TAUX DE TVA]]</f>
        <v>0</v>
      </c>
      <c r="L17" s="41">
        <f>Tableau2462[[#This Row],[MONTANT ANNUEL
PART FORFAITAIRE]]+Tableau2462[[#This Row],[MONTANT TVA]]</f>
        <v>0</v>
      </c>
    </row>
    <row r="18" spans="1:12" ht="18" customHeight="1" x14ac:dyDescent="0.25">
      <c r="A18" s="11" t="s">
        <v>8</v>
      </c>
      <c r="B18" s="11" t="s">
        <v>24</v>
      </c>
      <c r="C18" s="11" t="s">
        <v>34</v>
      </c>
      <c r="D18" s="15" t="s">
        <v>35</v>
      </c>
      <c r="E18" s="15">
        <v>44300</v>
      </c>
      <c r="F18" s="15" t="s">
        <v>12</v>
      </c>
      <c r="G18" s="15" t="s">
        <v>27</v>
      </c>
      <c r="H18" s="16" t="s">
        <v>36</v>
      </c>
      <c r="I18" s="51"/>
      <c r="J18" s="40">
        <v>0.2</v>
      </c>
      <c r="K18" s="41">
        <f>Tableau2462[[#This Row],[MONTANT ANNUEL
PART FORFAITAIRE]]*Tableau2462[[#This Row],[TAUX DE TVA]]</f>
        <v>0</v>
      </c>
      <c r="L18" s="41">
        <f>Tableau2462[[#This Row],[MONTANT ANNUEL
PART FORFAITAIRE]]+Tableau2462[[#This Row],[MONTANT TVA]]</f>
        <v>0</v>
      </c>
    </row>
    <row r="19" spans="1:12" s="27" customFormat="1" ht="18" customHeight="1" x14ac:dyDescent="0.25">
      <c r="A19" s="11" t="s">
        <v>8</v>
      </c>
      <c r="B19" s="11" t="s">
        <v>24</v>
      </c>
      <c r="C19" s="11" t="s">
        <v>41</v>
      </c>
      <c r="D19" s="15" t="s">
        <v>42</v>
      </c>
      <c r="E19" s="15">
        <v>44300</v>
      </c>
      <c r="F19" s="15" t="s">
        <v>12</v>
      </c>
      <c r="G19" s="15" t="s">
        <v>27</v>
      </c>
      <c r="H19" s="16" t="s">
        <v>31</v>
      </c>
      <c r="I19" s="52"/>
      <c r="J19" s="40">
        <v>0.2</v>
      </c>
      <c r="K19" s="41">
        <f>Tableau2462[[#This Row],[MONTANT ANNUEL
PART FORFAITAIRE]]*Tableau2462[[#This Row],[TAUX DE TVA]]</f>
        <v>0</v>
      </c>
      <c r="L19" s="41">
        <f>Tableau2462[[#This Row],[MONTANT ANNUEL
PART FORFAITAIRE]]+Tableau2462[[#This Row],[MONTANT TVA]]</f>
        <v>0</v>
      </c>
    </row>
    <row r="20" spans="1:12" s="27" customFormat="1" ht="18" customHeight="1" x14ac:dyDescent="0.25">
      <c r="A20" s="11" t="s">
        <v>8</v>
      </c>
      <c r="B20" s="11" t="s">
        <v>58</v>
      </c>
      <c r="C20" s="11" t="s">
        <v>59</v>
      </c>
      <c r="D20" s="15" t="s">
        <v>60</v>
      </c>
      <c r="E20" s="15">
        <v>44300</v>
      </c>
      <c r="F20" s="15" t="s">
        <v>12</v>
      </c>
      <c r="G20" s="15" t="s">
        <v>61</v>
      </c>
      <c r="H20" s="16" t="s">
        <v>62</v>
      </c>
      <c r="I20" s="51"/>
      <c r="J20" s="40">
        <v>0.2</v>
      </c>
      <c r="K20" s="41">
        <f>Tableau2462[[#This Row],[MONTANT ANNUEL
PART FORFAITAIRE]]*Tableau2462[[#This Row],[TAUX DE TVA]]</f>
        <v>0</v>
      </c>
      <c r="L20" s="41">
        <f>Tableau2462[[#This Row],[MONTANT ANNUEL
PART FORFAITAIRE]]+Tableau2462[[#This Row],[MONTANT TVA]]</f>
        <v>0</v>
      </c>
    </row>
    <row r="21" spans="1:12" s="27" customFormat="1" ht="18" customHeight="1" x14ac:dyDescent="0.25">
      <c r="A21" s="11" t="s">
        <v>8</v>
      </c>
      <c r="B21" s="11" t="s">
        <v>58</v>
      </c>
      <c r="C21" s="11" t="s">
        <v>63</v>
      </c>
      <c r="D21" s="15" t="s">
        <v>64</v>
      </c>
      <c r="E21" s="15">
        <v>44300</v>
      </c>
      <c r="F21" s="15" t="s">
        <v>12</v>
      </c>
      <c r="G21" s="15" t="s">
        <v>61</v>
      </c>
      <c r="H21" s="16" t="s">
        <v>62</v>
      </c>
      <c r="I21" s="51"/>
      <c r="J21" s="40">
        <v>0.2</v>
      </c>
      <c r="K21" s="41">
        <f>Tableau2462[[#This Row],[MONTANT ANNUEL
PART FORFAITAIRE]]*Tableau2462[[#This Row],[TAUX DE TVA]]</f>
        <v>0</v>
      </c>
      <c r="L21" s="41">
        <f>Tableau2462[[#This Row],[MONTANT ANNUEL
PART FORFAITAIRE]]+Tableau2462[[#This Row],[MONTANT TVA]]</f>
        <v>0</v>
      </c>
    </row>
    <row r="22" spans="1:12" s="27" customFormat="1" ht="18" customHeight="1" x14ac:dyDescent="0.25">
      <c r="A22" s="11" t="s">
        <v>8</v>
      </c>
      <c r="B22" s="11" t="s">
        <v>58</v>
      </c>
      <c r="C22" s="11" t="s">
        <v>65</v>
      </c>
      <c r="D22" s="15" t="s">
        <v>66</v>
      </c>
      <c r="E22" s="15">
        <v>44300</v>
      </c>
      <c r="F22" s="15" t="s">
        <v>12</v>
      </c>
      <c r="G22" s="15" t="s">
        <v>61</v>
      </c>
      <c r="H22" s="16" t="s">
        <v>62</v>
      </c>
      <c r="I22" s="51"/>
      <c r="J22" s="40">
        <v>0.2</v>
      </c>
      <c r="K22" s="41">
        <f>Tableau2462[[#This Row],[MONTANT ANNUEL
PART FORFAITAIRE]]*Tableau2462[[#This Row],[TAUX DE TVA]]</f>
        <v>0</v>
      </c>
      <c r="L22" s="41">
        <f>Tableau2462[[#This Row],[MONTANT ANNUEL
PART FORFAITAIRE]]+Tableau2462[[#This Row],[MONTANT TVA]]</f>
        <v>0</v>
      </c>
    </row>
    <row r="23" spans="1:12" s="27" customFormat="1" ht="18" customHeight="1" x14ac:dyDescent="0.25">
      <c r="A23" s="11" t="s">
        <v>8</v>
      </c>
      <c r="B23" s="11" t="s">
        <v>58</v>
      </c>
      <c r="C23" s="11" t="s">
        <v>67</v>
      </c>
      <c r="D23" s="15" t="s">
        <v>68</v>
      </c>
      <c r="E23" s="15">
        <v>44300</v>
      </c>
      <c r="F23" s="15" t="s">
        <v>12</v>
      </c>
      <c r="G23" s="15" t="s">
        <v>61</v>
      </c>
      <c r="H23" s="16" t="s">
        <v>62</v>
      </c>
      <c r="I23" s="51"/>
      <c r="J23" s="40">
        <v>0.2</v>
      </c>
      <c r="K23" s="41">
        <f>Tableau2462[[#This Row],[MONTANT ANNUEL
PART FORFAITAIRE]]*Tableau2462[[#This Row],[TAUX DE TVA]]</f>
        <v>0</v>
      </c>
      <c r="L23" s="41">
        <f>Tableau2462[[#This Row],[MONTANT ANNUEL
PART FORFAITAIRE]]+Tableau2462[[#This Row],[MONTANT TVA]]</f>
        <v>0</v>
      </c>
    </row>
    <row r="24" spans="1:12" s="27" customFormat="1" ht="18" customHeight="1" x14ac:dyDescent="0.25">
      <c r="A24" s="11" t="s">
        <v>8</v>
      </c>
      <c r="B24" s="11" t="s">
        <v>58</v>
      </c>
      <c r="C24" s="11" t="s">
        <v>69</v>
      </c>
      <c r="D24" s="15" t="s">
        <v>70</v>
      </c>
      <c r="E24" s="15">
        <v>44300</v>
      </c>
      <c r="F24" s="15" t="s">
        <v>12</v>
      </c>
      <c r="G24" s="15" t="s">
        <v>61</v>
      </c>
      <c r="H24" s="16" t="s">
        <v>62</v>
      </c>
      <c r="I24" s="51"/>
      <c r="J24" s="40">
        <v>0.2</v>
      </c>
      <c r="K24" s="41">
        <f>Tableau2462[[#This Row],[MONTANT ANNUEL
PART FORFAITAIRE]]*Tableau2462[[#This Row],[TAUX DE TVA]]</f>
        <v>0</v>
      </c>
      <c r="L24" s="41">
        <f>Tableau2462[[#This Row],[MONTANT ANNUEL
PART FORFAITAIRE]]+Tableau2462[[#This Row],[MONTANT TVA]]</f>
        <v>0</v>
      </c>
    </row>
    <row r="25" spans="1:12" s="27" customFormat="1" ht="18" customHeight="1" x14ac:dyDescent="0.25">
      <c r="A25" s="11" t="s">
        <v>8</v>
      </c>
      <c r="B25" s="11" t="s">
        <v>58</v>
      </c>
      <c r="C25" s="11" t="s">
        <v>152</v>
      </c>
      <c r="D25" s="15" t="s">
        <v>153</v>
      </c>
      <c r="E25" s="15">
        <v>44300</v>
      </c>
      <c r="F25" s="15" t="s">
        <v>12</v>
      </c>
      <c r="G25" s="15" t="s">
        <v>61</v>
      </c>
      <c r="H25" s="16" t="s">
        <v>62</v>
      </c>
      <c r="I25" s="51"/>
      <c r="J25" s="40">
        <v>0.2</v>
      </c>
      <c r="K25" s="41">
        <f>Tableau2462[[#This Row],[MONTANT ANNUEL
PART FORFAITAIRE]]*Tableau2462[[#This Row],[TAUX DE TVA]]</f>
        <v>0</v>
      </c>
      <c r="L25" s="41">
        <f>Tableau2462[[#This Row],[MONTANT ANNUEL
PART FORFAITAIRE]]+Tableau2462[[#This Row],[MONTANT TVA]]</f>
        <v>0</v>
      </c>
    </row>
    <row r="26" spans="1:12" ht="18" customHeight="1" x14ac:dyDescent="0.25">
      <c r="A26" s="11" t="s">
        <v>8</v>
      </c>
      <c r="B26" s="11" t="s">
        <v>43</v>
      </c>
      <c r="C26" s="11" t="s">
        <v>44</v>
      </c>
      <c r="D26" s="15" t="s">
        <v>45</v>
      </c>
      <c r="E26" s="15">
        <v>44000</v>
      </c>
      <c r="F26" s="15" t="s">
        <v>12</v>
      </c>
      <c r="G26" s="15" t="s">
        <v>46</v>
      </c>
      <c r="H26" s="16" t="s">
        <v>47</v>
      </c>
      <c r="I26" s="51"/>
      <c r="J26" s="40">
        <v>0.2</v>
      </c>
      <c r="K26" s="41">
        <f>Tableau2462[[#This Row],[MONTANT ANNUEL
PART FORFAITAIRE]]*Tableau2462[[#This Row],[TAUX DE TVA]]</f>
        <v>0</v>
      </c>
      <c r="L26" s="41">
        <f>Tableau2462[[#This Row],[MONTANT ANNUEL
PART FORFAITAIRE]]+Tableau2462[[#This Row],[MONTANT TVA]]</f>
        <v>0</v>
      </c>
    </row>
    <row r="27" spans="1:12" ht="18" customHeight="1" x14ac:dyDescent="0.25">
      <c r="A27" s="11" t="s">
        <v>8</v>
      </c>
      <c r="B27" s="11" t="s">
        <v>43</v>
      </c>
      <c r="C27" s="11" t="s">
        <v>48</v>
      </c>
      <c r="D27" s="15" t="s">
        <v>49</v>
      </c>
      <c r="E27" s="15">
        <v>44000</v>
      </c>
      <c r="F27" s="15" t="s">
        <v>12</v>
      </c>
      <c r="G27" s="15" t="s">
        <v>46</v>
      </c>
      <c r="H27" s="16" t="s">
        <v>50</v>
      </c>
      <c r="I27" s="51"/>
      <c r="J27" s="40">
        <v>0.2</v>
      </c>
      <c r="K27" s="41">
        <f>Tableau2462[[#This Row],[MONTANT ANNUEL
PART FORFAITAIRE]]*Tableau2462[[#This Row],[TAUX DE TVA]]</f>
        <v>0</v>
      </c>
      <c r="L27" s="41">
        <f>Tableau2462[[#This Row],[MONTANT ANNUEL
PART FORFAITAIRE]]+Tableau2462[[#This Row],[MONTANT TVA]]</f>
        <v>0</v>
      </c>
    </row>
    <row r="28" spans="1:12" ht="18" customHeight="1" x14ac:dyDescent="0.25">
      <c r="A28" s="11" t="s">
        <v>8</v>
      </c>
      <c r="B28" s="11" t="s">
        <v>43</v>
      </c>
      <c r="C28" s="11" t="s">
        <v>51</v>
      </c>
      <c r="D28" s="15" t="s">
        <v>52</v>
      </c>
      <c r="E28" s="15">
        <v>44300</v>
      </c>
      <c r="F28" s="15" t="s">
        <v>12</v>
      </c>
      <c r="G28" s="15" t="s">
        <v>46</v>
      </c>
      <c r="H28" s="16" t="s">
        <v>50</v>
      </c>
      <c r="I28" s="51"/>
      <c r="J28" s="40">
        <v>0.2</v>
      </c>
      <c r="K28" s="41">
        <f>Tableau2462[[#This Row],[MONTANT ANNUEL
PART FORFAITAIRE]]*Tableau2462[[#This Row],[TAUX DE TVA]]</f>
        <v>0</v>
      </c>
      <c r="L28" s="41">
        <f>Tableau2462[[#This Row],[MONTANT ANNUEL
PART FORFAITAIRE]]+Tableau2462[[#This Row],[MONTANT TVA]]</f>
        <v>0</v>
      </c>
    </row>
    <row r="29" spans="1:12" ht="18" customHeight="1" x14ac:dyDescent="0.25">
      <c r="A29" s="11" t="s">
        <v>8</v>
      </c>
      <c r="B29" s="11" t="s">
        <v>43</v>
      </c>
      <c r="C29" s="11" t="s">
        <v>53</v>
      </c>
      <c r="D29" s="15" t="s">
        <v>54</v>
      </c>
      <c r="E29" s="15">
        <v>44000</v>
      </c>
      <c r="F29" s="15" t="s">
        <v>12</v>
      </c>
      <c r="G29" s="15" t="s">
        <v>46</v>
      </c>
      <c r="H29" s="16" t="s">
        <v>55</v>
      </c>
      <c r="I29" s="51"/>
      <c r="J29" s="40">
        <v>0.2</v>
      </c>
      <c r="K29" s="41">
        <f>Tableau2462[[#This Row],[MONTANT ANNUEL
PART FORFAITAIRE]]*Tableau2462[[#This Row],[TAUX DE TVA]]</f>
        <v>0</v>
      </c>
      <c r="L29" s="41">
        <f>Tableau2462[[#This Row],[MONTANT ANNUEL
PART FORFAITAIRE]]+Tableau2462[[#This Row],[MONTANT TVA]]</f>
        <v>0</v>
      </c>
    </row>
    <row r="30" spans="1:12" s="17" customFormat="1" ht="18" customHeight="1" x14ac:dyDescent="0.25">
      <c r="A30" s="11" t="s">
        <v>8</v>
      </c>
      <c r="B30" s="11" t="s">
        <v>43</v>
      </c>
      <c r="C30" s="11" t="s">
        <v>56</v>
      </c>
      <c r="D30" s="15" t="s">
        <v>57</v>
      </c>
      <c r="E30" s="15">
        <v>44000</v>
      </c>
      <c r="F30" s="15" t="s">
        <v>12</v>
      </c>
      <c r="G30" s="15" t="s">
        <v>46</v>
      </c>
      <c r="H30" s="16" t="s">
        <v>50</v>
      </c>
      <c r="I30" s="51"/>
      <c r="J30" s="40">
        <v>0.2</v>
      </c>
      <c r="K30" s="41">
        <f>Tableau2462[[#This Row],[MONTANT ANNUEL
PART FORFAITAIRE]]*Tableau2462[[#This Row],[TAUX DE TVA]]</f>
        <v>0</v>
      </c>
      <c r="L30" s="41">
        <f>Tableau2462[[#This Row],[MONTANT ANNUEL
PART FORFAITAIRE]]+Tableau2462[[#This Row],[MONTANT TVA]]</f>
        <v>0</v>
      </c>
    </row>
    <row r="31" spans="1:12" ht="17.25" customHeight="1" x14ac:dyDescent="0.25">
      <c r="A31" s="24" t="s">
        <v>8</v>
      </c>
      <c r="B31" s="24" t="s">
        <v>126</v>
      </c>
      <c r="C31" s="24" t="s">
        <v>127</v>
      </c>
      <c r="D31" s="9" t="s">
        <v>128</v>
      </c>
      <c r="E31" s="9">
        <v>85000</v>
      </c>
      <c r="F31" s="9" t="s">
        <v>129</v>
      </c>
      <c r="G31" s="9" t="s">
        <v>130</v>
      </c>
      <c r="H31" s="26" t="s">
        <v>131</v>
      </c>
      <c r="I31" s="50"/>
      <c r="J31" s="40">
        <v>0.2</v>
      </c>
      <c r="K31" s="41">
        <f>Tableau2462[[#This Row],[MONTANT ANNUEL
PART FORFAITAIRE]]*Tableau2462[[#This Row],[TAUX DE TVA]]</f>
        <v>0</v>
      </c>
      <c r="L31" s="41">
        <f>Tableau2462[[#This Row],[MONTANT ANNUEL
PART FORFAITAIRE]]+Tableau2462[[#This Row],[MONTANT TVA]]</f>
        <v>0</v>
      </c>
    </row>
    <row r="32" spans="1:12" s="17" customFormat="1" ht="18" customHeight="1" x14ac:dyDescent="0.25">
      <c r="A32" s="24" t="s">
        <v>8</v>
      </c>
      <c r="B32" s="24" t="s">
        <v>126</v>
      </c>
      <c r="C32" s="24" t="s">
        <v>132</v>
      </c>
      <c r="D32" s="9" t="s">
        <v>133</v>
      </c>
      <c r="E32" s="9">
        <v>85000</v>
      </c>
      <c r="F32" s="9" t="s">
        <v>129</v>
      </c>
      <c r="G32" s="9" t="s">
        <v>130</v>
      </c>
      <c r="H32" s="26" t="s">
        <v>131</v>
      </c>
      <c r="I32" s="50"/>
      <c r="J32" s="40">
        <v>0.2</v>
      </c>
      <c r="K32" s="41">
        <f>Tableau2462[[#This Row],[MONTANT ANNUEL
PART FORFAITAIRE]]*Tableau2462[[#This Row],[TAUX DE TVA]]</f>
        <v>0</v>
      </c>
      <c r="L32" s="41">
        <f>Tableau2462[[#This Row],[MONTANT ANNUEL
PART FORFAITAIRE]]+Tableau2462[[#This Row],[MONTANT TVA]]</f>
        <v>0</v>
      </c>
    </row>
    <row r="33" spans="1:13" s="17" customFormat="1" ht="18" customHeight="1" x14ac:dyDescent="0.25">
      <c r="A33" s="11" t="s">
        <v>8</v>
      </c>
      <c r="B33" s="11" t="s">
        <v>114</v>
      </c>
      <c r="C33" s="11" t="s">
        <v>115</v>
      </c>
      <c r="D33" s="15" t="s">
        <v>116</v>
      </c>
      <c r="E33" s="15">
        <v>44600</v>
      </c>
      <c r="F33" s="15" t="s">
        <v>117</v>
      </c>
      <c r="G33" s="15" t="s">
        <v>118</v>
      </c>
      <c r="H33" s="16" t="s">
        <v>119</v>
      </c>
      <c r="I33" s="51"/>
      <c r="J33" s="40">
        <v>0.2</v>
      </c>
      <c r="K33" s="41">
        <f>Tableau2462[[#This Row],[MONTANT ANNUEL
PART FORFAITAIRE]]*Tableau2462[[#This Row],[TAUX DE TVA]]</f>
        <v>0</v>
      </c>
      <c r="L33" s="41">
        <f>Tableau2462[[#This Row],[MONTANT ANNUEL
PART FORFAITAIRE]]+Tableau2462[[#This Row],[MONTANT TVA]]</f>
        <v>0</v>
      </c>
    </row>
    <row r="34" spans="1:13" s="17" customFormat="1" ht="18" customHeight="1" x14ac:dyDescent="0.25">
      <c r="A34" s="11" t="s">
        <v>8</v>
      </c>
      <c r="B34" s="11" t="s">
        <v>114</v>
      </c>
      <c r="C34" s="11" t="s">
        <v>120</v>
      </c>
      <c r="D34" s="9" t="s">
        <v>121</v>
      </c>
      <c r="E34" s="15">
        <v>44600</v>
      </c>
      <c r="F34" s="15" t="s">
        <v>117</v>
      </c>
      <c r="G34" s="15" t="s">
        <v>118</v>
      </c>
      <c r="H34" s="16" t="s">
        <v>119</v>
      </c>
      <c r="I34" s="51"/>
      <c r="J34" s="40">
        <v>0.2</v>
      </c>
      <c r="K34" s="41">
        <f>Tableau2462[[#This Row],[MONTANT ANNUEL
PART FORFAITAIRE]]*Tableau2462[[#This Row],[TAUX DE TVA]]</f>
        <v>0</v>
      </c>
      <c r="L34" s="41">
        <f>Tableau2462[[#This Row],[MONTANT ANNUEL
PART FORFAITAIRE]]+Tableau2462[[#This Row],[MONTANT TVA]]</f>
        <v>0</v>
      </c>
    </row>
    <row r="35" spans="1:13" s="17" customFormat="1" ht="18" customHeight="1" x14ac:dyDescent="0.25">
      <c r="A35" s="24" t="s">
        <v>71</v>
      </c>
      <c r="B35" s="24" t="s">
        <v>77</v>
      </c>
      <c r="C35" s="24" t="s">
        <v>78</v>
      </c>
      <c r="D35" s="28" t="s">
        <v>79</v>
      </c>
      <c r="E35" s="28">
        <v>44300</v>
      </c>
      <c r="F35" s="28" t="s">
        <v>12</v>
      </c>
      <c r="G35" s="28" t="s">
        <v>80</v>
      </c>
      <c r="H35" s="29" t="s">
        <v>81</v>
      </c>
      <c r="I35" s="53"/>
      <c r="J35" s="40">
        <v>0.2</v>
      </c>
      <c r="K35" s="41">
        <f>Tableau2462[[#This Row],[MONTANT ANNUEL
PART FORFAITAIRE]]*Tableau2462[[#This Row],[TAUX DE TVA]]</f>
        <v>0</v>
      </c>
      <c r="L35" s="41">
        <f>Tableau2462[[#This Row],[MONTANT ANNUEL
PART FORFAITAIRE]]+Tableau2462[[#This Row],[MONTANT TVA]]</f>
        <v>0</v>
      </c>
    </row>
    <row r="36" spans="1:13" s="27" customFormat="1" ht="18" customHeight="1" x14ac:dyDescent="0.25">
      <c r="A36" s="24" t="s">
        <v>71</v>
      </c>
      <c r="B36" s="24" t="s">
        <v>77</v>
      </c>
      <c r="C36" s="24" t="s">
        <v>82</v>
      </c>
      <c r="D36" s="28" t="s">
        <v>83</v>
      </c>
      <c r="E36" s="28">
        <v>44000</v>
      </c>
      <c r="F36" s="28" t="s">
        <v>12</v>
      </c>
      <c r="G36" s="28" t="s">
        <v>80</v>
      </c>
      <c r="H36" s="29" t="s">
        <v>84</v>
      </c>
      <c r="I36" s="51"/>
      <c r="J36" s="40">
        <v>0.2</v>
      </c>
      <c r="K36" s="41">
        <f>Tableau2462[[#This Row],[MONTANT ANNUEL
PART FORFAITAIRE]]*Tableau2462[[#This Row],[TAUX DE TVA]]</f>
        <v>0</v>
      </c>
      <c r="L36" s="41">
        <f>Tableau2462[[#This Row],[MONTANT ANNUEL
PART FORFAITAIRE]]+Tableau2462[[#This Row],[MONTANT TVA]]</f>
        <v>0</v>
      </c>
    </row>
    <row r="37" spans="1:13" s="27" customFormat="1" ht="18" customHeight="1" x14ac:dyDescent="0.25">
      <c r="A37" s="24" t="s">
        <v>71</v>
      </c>
      <c r="B37" s="24" t="s">
        <v>77</v>
      </c>
      <c r="C37" s="24" t="s">
        <v>85</v>
      </c>
      <c r="D37" s="28" t="s">
        <v>79</v>
      </c>
      <c r="E37" s="28">
        <v>44300</v>
      </c>
      <c r="F37" s="28" t="s">
        <v>12</v>
      </c>
      <c r="G37" s="28" t="s">
        <v>80</v>
      </c>
      <c r="H37" s="29" t="s">
        <v>81</v>
      </c>
      <c r="I37" s="51"/>
      <c r="J37" s="40">
        <v>0.2</v>
      </c>
      <c r="K37" s="41">
        <f>Tableau2462[[#This Row],[MONTANT ANNUEL
PART FORFAITAIRE]]*Tableau2462[[#This Row],[TAUX DE TVA]]</f>
        <v>0</v>
      </c>
      <c r="L37" s="41">
        <f>Tableau2462[[#This Row],[MONTANT ANNUEL
PART FORFAITAIRE]]+Tableau2462[[#This Row],[MONTANT TVA]]</f>
        <v>0</v>
      </c>
    </row>
    <row r="38" spans="1:13" s="27" customFormat="1" ht="18" customHeight="1" x14ac:dyDescent="0.25">
      <c r="A38" s="24" t="s">
        <v>71</v>
      </c>
      <c r="B38" s="24" t="s">
        <v>77</v>
      </c>
      <c r="C38" s="24" t="s">
        <v>143</v>
      </c>
      <c r="D38" s="28" t="s">
        <v>79</v>
      </c>
      <c r="E38" s="28">
        <v>44300</v>
      </c>
      <c r="F38" s="28" t="s">
        <v>12</v>
      </c>
      <c r="G38" t="s">
        <v>80</v>
      </c>
      <c r="H38" s="29" t="s">
        <v>81</v>
      </c>
      <c r="I38" s="51"/>
      <c r="J38" s="40">
        <v>0.2</v>
      </c>
      <c r="K38" s="41">
        <f>Tableau2462[[#This Row],[MONTANT ANNUEL
PART FORFAITAIRE]]*Tableau2462[[#This Row],[TAUX DE TVA]]</f>
        <v>0</v>
      </c>
      <c r="L38" s="41">
        <f>Tableau2462[[#This Row],[MONTANT ANNUEL
PART FORFAITAIRE]]+Tableau2462[[#This Row],[MONTANT TVA]]</f>
        <v>0</v>
      </c>
    </row>
    <row r="39" spans="1:13" s="27" customFormat="1" ht="18" customHeight="1" x14ac:dyDescent="0.25">
      <c r="A39" s="11" t="s">
        <v>71</v>
      </c>
      <c r="B39" s="11" t="s">
        <v>72</v>
      </c>
      <c r="C39" s="11" t="s">
        <v>76</v>
      </c>
      <c r="D39" s="12" t="s">
        <v>74</v>
      </c>
      <c r="E39" s="12">
        <v>44300</v>
      </c>
      <c r="F39" s="12" t="s">
        <v>12</v>
      </c>
      <c r="G39" s="12" t="s">
        <v>73</v>
      </c>
      <c r="H39" s="13" t="s">
        <v>75</v>
      </c>
      <c r="I39" s="51"/>
      <c r="J39" s="40">
        <v>0.2</v>
      </c>
      <c r="K39" s="41">
        <f>Tableau2462[[#This Row],[MONTANT ANNUEL
PART FORFAITAIRE]]*Tableau2462[[#This Row],[TAUX DE TVA]]</f>
        <v>0</v>
      </c>
      <c r="L39" s="41">
        <f>Tableau2462[[#This Row],[MONTANT ANNUEL
PART FORFAITAIRE]]+Tableau2462[[#This Row],[MONTANT TVA]]</f>
        <v>0</v>
      </c>
    </row>
    <row r="40" spans="1:13" s="27" customFormat="1" ht="18" customHeight="1" x14ac:dyDescent="0.25">
      <c r="A40" s="11" t="s">
        <v>71</v>
      </c>
      <c r="B40" s="11" t="s">
        <v>72</v>
      </c>
      <c r="C40" s="11" t="s">
        <v>144</v>
      </c>
      <c r="D40" s="12" t="s">
        <v>145</v>
      </c>
      <c r="E40" s="12">
        <v>44475</v>
      </c>
      <c r="F40" s="12" t="s">
        <v>146</v>
      </c>
      <c r="G40" s="12" t="s">
        <v>147</v>
      </c>
      <c r="H40" s="13" t="s">
        <v>148</v>
      </c>
      <c r="I40" s="51"/>
      <c r="J40" s="40">
        <v>0.2</v>
      </c>
      <c r="K40" s="41">
        <f>Tableau2462[[#This Row],[MONTANT ANNUEL
PART FORFAITAIRE]]*Tableau2462[[#This Row],[TAUX DE TVA]]</f>
        <v>0</v>
      </c>
      <c r="L40" s="41">
        <f>Tableau2462[[#This Row],[MONTANT ANNUEL
PART FORFAITAIRE]]+Tableau2462[[#This Row],[MONTANT TVA]]</f>
        <v>0</v>
      </c>
    </row>
    <row r="41" spans="1:13" s="27" customFormat="1" ht="18" customHeight="1" x14ac:dyDescent="0.25">
      <c r="A41" s="11" t="s">
        <v>71</v>
      </c>
      <c r="B41" s="11" t="s">
        <v>86</v>
      </c>
      <c r="C41" s="11" t="s">
        <v>149</v>
      </c>
      <c r="D41" s="12" t="s">
        <v>150</v>
      </c>
      <c r="E41" s="12">
        <v>44200</v>
      </c>
      <c r="F41" s="12" t="s">
        <v>12</v>
      </c>
      <c r="G41" s="12" t="s">
        <v>87</v>
      </c>
      <c r="H41" s="13" t="s">
        <v>90</v>
      </c>
      <c r="I41" s="51"/>
      <c r="J41" s="40">
        <v>0.2</v>
      </c>
      <c r="K41" s="41">
        <f>Tableau2462[[#This Row],[MONTANT ANNUEL
PART FORFAITAIRE]]*Tableau2462[[#This Row],[TAUX DE TVA]]</f>
        <v>0</v>
      </c>
      <c r="L41" s="41">
        <f>Tableau2462[[#This Row],[MONTANT ANNUEL
PART FORFAITAIRE]]+Tableau2462[[#This Row],[MONTANT TVA]]</f>
        <v>0</v>
      </c>
    </row>
    <row r="42" spans="1:13" s="27" customFormat="1" ht="18" customHeight="1" x14ac:dyDescent="0.25">
      <c r="A42" s="11" t="s">
        <v>71</v>
      </c>
      <c r="B42" s="11" t="s">
        <v>86</v>
      </c>
      <c r="C42" s="11" t="s">
        <v>88</v>
      </c>
      <c r="D42" s="12" t="s">
        <v>89</v>
      </c>
      <c r="E42" s="12">
        <v>44000</v>
      </c>
      <c r="F42" s="12" t="s">
        <v>12</v>
      </c>
      <c r="G42" s="12" t="s">
        <v>87</v>
      </c>
      <c r="H42" s="29" t="s">
        <v>90</v>
      </c>
      <c r="I42" s="51"/>
      <c r="J42" s="40">
        <v>0.2</v>
      </c>
      <c r="K42" s="41">
        <f>Tableau2462[[#This Row],[MONTANT ANNUEL
PART FORFAITAIRE]]*Tableau2462[[#This Row],[TAUX DE TVA]]</f>
        <v>0</v>
      </c>
      <c r="L42" s="41">
        <f>Tableau2462[[#This Row],[MONTANT ANNUEL
PART FORFAITAIRE]]+Tableau2462[[#This Row],[MONTANT TVA]]</f>
        <v>0</v>
      </c>
    </row>
    <row r="43" spans="1:13" s="27" customFormat="1" ht="18" customHeight="1" x14ac:dyDescent="0.25">
      <c r="A43" s="11" t="s">
        <v>71</v>
      </c>
      <c r="B43" s="11" t="s">
        <v>114</v>
      </c>
      <c r="C43" s="11" t="s">
        <v>125</v>
      </c>
      <c r="D43" s="12" t="s">
        <v>122</v>
      </c>
      <c r="E43" s="12">
        <v>44600</v>
      </c>
      <c r="F43" s="12" t="s">
        <v>117</v>
      </c>
      <c r="G43" s="12" t="s">
        <v>123</v>
      </c>
      <c r="H43" s="13" t="s">
        <v>124</v>
      </c>
      <c r="I43" s="49"/>
      <c r="J43" s="40">
        <v>0.2</v>
      </c>
      <c r="K43" s="41">
        <f>Tableau2462[[#This Row],[MONTANT ANNUEL
PART FORFAITAIRE]]*Tableau2462[[#This Row],[TAUX DE TVA]]</f>
        <v>0</v>
      </c>
      <c r="L43" s="41">
        <f>Tableau2462[[#This Row],[MONTANT ANNUEL
PART FORFAITAIRE]]+Tableau2462[[#This Row],[MONTANT TVA]]</f>
        <v>0</v>
      </c>
    </row>
    <row r="44" spans="1:13" ht="18" customHeight="1" x14ac:dyDescent="0.25">
      <c r="A44" s="11" t="s">
        <v>71</v>
      </c>
      <c r="B44" s="11" t="s">
        <v>91</v>
      </c>
      <c r="C44" s="11" t="s">
        <v>92</v>
      </c>
      <c r="D44" s="12" t="s">
        <v>93</v>
      </c>
      <c r="E44" s="12">
        <v>44300</v>
      </c>
      <c r="F44" s="12" t="s">
        <v>12</v>
      </c>
      <c r="G44" s="12" t="s">
        <v>94</v>
      </c>
      <c r="H44" s="29" t="s">
        <v>95</v>
      </c>
      <c r="I44" s="51"/>
      <c r="J44" s="40">
        <v>0.2</v>
      </c>
      <c r="K44" s="41">
        <f>Tableau2462[[#This Row],[MONTANT ANNUEL
PART FORFAITAIRE]]*Tableau2462[[#This Row],[TAUX DE TVA]]</f>
        <v>0</v>
      </c>
      <c r="L44" s="41">
        <f>Tableau2462[[#This Row],[MONTANT ANNUEL
PART FORFAITAIRE]]+Tableau2462[[#This Row],[MONTANT TVA]]</f>
        <v>0</v>
      </c>
    </row>
    <row r="45" spans="1:13" s="17" customFormat="1" ht="18" customHeight="1" x14ac:dyDescent="0.25">
      <c r="A45" s="34" t="s">
        <v>71</v>
      </c>
      <c r="B45" s="34" t="s">
        <v>91</v>
      </c>
      <c r="C45" s="34" t="s">
        <v>96</v>
      </c>
      <c r="D45" s="35" t="s">
        <v>97</v>
      </c>
      <c r="E45" s="35">
        <v>44300</v>
      </c>
      <c r="F45" s="35" t="s">
        <v>12</v>
      </c>
      <c r="G45" s="35" t="s">
        <v>94</v>
      </c>
      <c r="H45" s="29" t="s">
        <v>98</v>
      </c>
      <c r="I45" s="53"/>
      <c r="J45" s="40">
        <v>0.2</v>
      </c>
      <c r="K45" s="41">
        <f>Tableau2462[[#This Row],[MONTANT ANNUEL
PART FORFAITAIRE]]*Tableau2462[[#This Row],[TAUX DE TVA]]</f>
        <v>0</v>
      </c>
      <c r="L45" s="41">
        <f>Tableau2462[[#This Row],[MONTANT ANNUEL
PART FORFAITAIRE]]+Tableau2462[[#This Row],[MONTANT TVA]]</f>
        <v>0</v>
      </c>
    </row>
    <row r="46" spans="1:13" s="17" customFormat="1" ht="18" customHeight="1" x14ac:dyDescent="0.25">
      <c r="A46" s="34" t="s">
        <v>71</v>
      </c>
      <c r="B46" s="34" t="s">
        <v>91</v>
      </c>
      <c r="C46" s="34" t="s">
        <v>99</v>
      </c>
      <c r="D46" s="35" t="s">
        <v>100</v>
      </c>
      <c r="E46" s="35">
        <v>44300</v>
      </c>
      <c r="F46" s="35" t="s">
        <v>12</v>
      </c>
      <c r="G46" s="35" t="s">
        <v>94</v>
      </c>
      <c r="H46" s="29" t="s">
        <v>101</v>
      </c>
      <c r="I46" s="53"/>
      <c r="J46" s="40">
        <v>0.2</v>
      </c>
      <c r="K46" s="41">
        <f>Tableau2462[[#This Row],[MONTANT ANNUEL
PART FORFAITAIRE]]*Tableau2462[[#This Row],[TAUX DE TVA]]</f>
        <v>0</v>
      </c>
      <c r="L46" s="41">
        <f>Tableau2462[[#This Row],[MONTANT ANNUEL
PART FORFAITAIRE]]+Tableau2462[[#This Row],[MONTANT TVA]]</f>
        <v>0</v>
      </c>
    </row>
    <row r="47" spans="1:13" s="17" customFormat="1" ht="18" customHeight="1" x14ac:dyDescent="0.25">
      <c r="A47" s="34" t="s">
        <v>71</v>
      </c>
      <c r="B47" s="34" t="s">
        <v>91</v>
      </c>
      <c r="C47" s="34" t="s">
        <v>102</v>
      </c>
      <c r="D47" s="35" t="s">
        <v>97</v>
      </c>
      <c r="E47" s="35">
        <v>44300</v>
      </c>
      <c r="F47" s="35" t="s">
        <v>12</v>
      </c>
      <c r="G47" s="35" t="s">
        <v>94</v>
      </c>
      <c r="H47" s="29" t="s">
        <v>103</v>
      </c>
      <c r="I47" s="53"/>
      <c r="J47" s="40">
        <v>0.2</v>
      </c>
      <c r="K47" s="41">
        <f>Tableau2462[[#This Row],[MONTANT ANNUEL
PART FORFAITAIRE]]*Tableau2462[[#This Row],[TAUX DE TVA]]</f>
        <v>0</v>
      </c>
      <c r="L47" s="41">
        <f>Tableau2462[[#This Row],[MONTANT ANNUEL
PART FORFAITAIRE]]+Tableau2462[[#This Row],[MONTANT TVA]]</f>
        <v>0</v>
      </c>
    </row>
    <row r="48" spans="1:13" s="19" customFormat="1" ht="18" customHeight="1" x14ac:dyDescent="0.25">
      <c r="A48" s="34" t="s">
        <v>71</v>
      </c>
      <c r="B48" s="34" t="s">
        <v>91</v>
      </c>
      <c r="C48" s="34" t="s">
        <v>104</v>
      </c>
      <c r="D48" s="35" t="s">
        <v>105</v>
      </c>
      <c r="E48" s="35">
        <v>44300</v>
      </c>
      <c r="F48" s="35" t="s">
        <v>12</v>
      </c>
      <c r="G48" s="35" t="s">
        <v>94</v>
      </c>
      <c r="H48" s="29" t="s">
        <v>106</v>
      </c>
      <c r="I48" s="53"/>
      <c r="J48" s="40">
        <v>0.2</v>
      </c>
      <c r="K48" s="41">
        <f>Tableau2462[[#This Row],[MONTANT ANNUEL
PART FORFAITAIRE]]*Tableau2462[[#This Row],[TAUX DE TVA]]</f>
        <v>0</v>
      </c>
      <c r="L48" s="41">
        <f>Tableau2462[[#This Row],[MONTANT ANNUEL
PART FORFAITAIRE]]+Tableau2462[[#This Row],[MONTANT TVA]]</f>
        <v>0</v>
      </c>
      <c r="M48" s="18"/>
    </row>
    <row r="49" spans="1:12" s="17" customFormat="1" ht="18" customHeight="1" x14ac:dyDescent="0.25">
      <c r="A49" s="34" t="s">
        <v>71</v>
      </c>
      <c r="B49" s="34" t="s">
        <v>91</v>
      </c>
      <c r="C49" s="34" t="s">
        <v>107</v>
      </c>
      <c r="D49" s="35" t="s">
        <v>97</v>
      </c>
      <c r="E49" s="35">
        <v>44300</v>
      </c>
      <c r="F49" s="35" t="s">
        <v>12</v>
      </c>
      <c r="G49" s="35" t="s">
        <v>94</v>
      </c>
      <c r="H49" s="29" t="s">
        <v>108</v>
      </c>
      <c r="I49" s="53"/>
      <c r="J49" s="40">
        <v>0.2</v>
      </c>
      <c r="K49" s="41">
        <f>Tableau2462[[#This Row],[MONTANT ANNUEL
PART FORFAITAIRE]]*Tableau2462[[#This Row],[TAUX DE TVA]]</f>
        <v>0</v>
      </c>
      <c r="L49" s="41">
        <f>Tableau2462[[#This Row],[MONTANT ANNUEL
PART FORFAITAIRE]]+Tableau2462[[#This Row],[MONTANT TVA]]</f>
        <v>0</v>
      </c>
    </row>
    <row r="50" spans="1:12" s="17" customFormat="1" ht="18" customHeight="1" x14ac:dyDescent="0.25">
      <c r="A50" s="11" t="s">
        <v>71</v>
      </c>
      <c r="B50" s="11" t="s">
        <v>91</v>
      </c>
      <c r="C50" s="11" t="s">
        <v>109</v>
      </c>
      <c r="D50" s="12" t="s">
        <v>110</v>
      </c>
      <c r="E50" s="12">
        <v>44300</v>
      </c>
      <c r="F50" s="12" t="s">
        <v>12</v>
      </c>
      <c r="G50" s="12" t="s">
        <v>94</v>
      </c>
      <c r="H50" s="29" t="s">
        <v>111</v>
      </c>
      <c r="I50" s="51"/>
      <c r="J50" s="40">
        <v>0.2</v>
      </c>
      <c r="K50" s="41">
        <f>Tableau2462[[#This Row],[MONTANT ANNUEL
PART FORFAITAIRE]]*Tableau2462[[#This Row],[TAUX DE TVA]]</f>
        <v>0</v>
      </c>
      <c r="L50" s="41">
        <f>Tableau2462[[#This Row],[MONTANT ANNUEL
PART FORFAITAIRE]]+Tableau2462[[#This Row],[MONTANT TVA]]</f>
        <v>0</v>
      </c>
    </row>
    <row r="51" spans="1:12" ht="18" customHeight="1" x14ac:dyDescent="0.25">
      <c r="A51" s="11" t="s">
        <v>71</v>
      </c>
      <c r="B51" s="11" t="s">
        <v>91</v>
      </c>
      <c r="C51" s="11" t="s">
        <v>151</v>
      </c>
      <c r="D51" s="15" t="s">
        <v>110</v>
      </c>
      <c r="E51" s="15">
        <v>44300</v>
      </c>
      <c r="F51" s="15" t="s">
        <v>12</v>
      </c>
      <c r="G51" s="15" t="s">
        <v>94</v>
      </c>
      <c r="H51" s="16" t="s">
        <v>111</v>
      </c>
      <c r="I51" s="51"/>
      <c r="J51" s="40">
        <v>0.2</v>
      </c>
      <c r="K51" s="41">
        <f>Tableau2462[[#This Row],[MONTANT ANNUEL
PART FORFAITAIRE]]*Tableau2462[[#This Row],[TAUX DE TVA]]</f>
        <v>0</v>
      </c>
      <c r="L51" s="41">
        <f>Tableau2462[[#This Row],[MONTANT ANNUEL
PART FORFAITAIRE]]+Tableau2462[[#This Row],[MONTANT TVA]]</f>
        <v>0</v>
      </c>
    </row>
    <row r="52" spans="1:12" s="27" customFormat="1" ht="18" customHeight="1" x14ac:dyDescent="0.25">
      <c r="A52" s="43"/>
      <c r="B52" s="43"/>
      <c r="C52" s="43"/>
      <c r="D52" s="44"/>
      <c r="E52" s="44"/>
      <c r="F52" s="44"/>
      <c r="G52" s="44"/>
      <c r="H52" s="44" t="s">
        <v>139</v>
      </c>
      <c r="I52" s="48">
        <f>SUM(I8:I51)</f>
        <v>0</v>
      </c>
      <c r="J52" s="45"/>
      <c r="K52" s="45">
        <f>SUM(K8:K51)</f>
        <v>0</v>
      </c>
      <c r="L52" s="45">
        <f>SUM(L8:L51)</f>
        <v>0</v>
      </c>
    </row>
    <row r="53" spans="1:12" s="46" customFormat="1" ht="18" customHeight="1" x14ac:dyDescent="0.25">
      <c r="A53"/>
      <c r="B53"/>
      <c r="C53"/>
      <c r="D53"/>
      <c r="E53"/>
      <c r="F53"/>
      <c r="G53"/>
      <c r="H53"/>
      <c r="I53" s="33"/>
      <c r="J53" s="33"/>
      <c r="K53" s="57"/>
      <c r="L53" s="33"/>
    </row>
    <row r="54" spans="1:12" ht="15" customHeight="1" x14ac:dyDescent="0.25">
      <c r="I54" s="58" t="s">
        <v>154</v>
      </c>
      <c r="J54" s="59"/>
      <c r="K54" s="59"/>
      <c r="L54" s="60"/>
    </row>
    <row r="55" spans="1:12" x14ac:dyDescent="0.25">
      <c r="I55" s="61" t="s">
        <v>155</v>
      </c>
      <c r="J55" s="62"/>
      <c r="K55" s="76"/>
      <c r="L55" s="63"/>
    </row>
    <row r="56" spans="1:12" x14ac:dyDescent="0.25">
      <c r="I56" s="61"/>
      <c r="J56" s="62"/>
      <c r="K56" s="76"/>
      <c r="L56" s="63"/>
    </row>
    <row r="57" spans="1:12" ht="15" customHeight="1" x14ac:dyDescent="0.25">
      <c r="I57" s="75" t="s">
        <v>157</v>
      </c>
      <c r="J57" s="74"/>
      <c r="K57" s="74"/>
      <c r="L57" s="72"/>
    </row>
    <row r="58" spans="1:12" x14ac:dyDescent="0.25">
      <c r="I58" s="71"/>
      <c r="J58" s="74"/>
      <c r="K58" s="74"/>
      <c r="L58" s="72"/>
    </row>
    <row r="59" spans="1:12" x14ac:dyDescent="0.25">
      <c r="I59" s="67"/>
      <c r="J59" s="68"/>
      <c r="K59" s="73"/>
      <c r="L59" s="69"/>
    </row>
    <row r="60" spans="1:12" x14ac:dyDescent="0.25">
      <c r="I60" s="67"/>
      <c r="J60" s="68"/>
      <c r="K60" s="73"/>
      <c r="L60" s="69"/>
    </row>
    <row r="61" spans="1:12" x14ac:dyDescent="0.25">
      <c r="I61" s="61" t="s">
        <v>156</v>
      </c>
      <c r="J61" s="62"/>
      <c r="K61" s="76"/>
      <c r="L61" s="63"/>
    </row>
    <row r="62" spans="1:12" x14ac:dyDescent="0.25">
      <c r="I62" s="61"/>
      <c r="J62" s="62"/>
      <c r="K62" s="76"/>
      <c r="L62" s="63"/>
    </row>
    <row r="63" spans="1:12" x14ac:dyDescent="0.25">
      <c r="I63" s="61"/>
      <c r="J63" s="62"/>
      <c r="K63" s="76"/>
      <c r="L63" s="63"/>
    </row>
    <row r="64" spans="1:12" x14ac:dyDescent="0.25">
      <c r="I64" s="61"/>
      <c r="J64" s="62"/>
      <c r="K64" s="76"/>
      <c r="L64" s="63"/>
    </row>
    <row r="65" spans="9:12" x14ac:dyDescent="0.25">
      <c r="I65" s="64"/>
      <c r="J65" s="65"/>
      <c r="K65" s="65"/>
      <c r="L65" s="66"/>
    </row>
  </sheetData>
  <mergeCells count="1">
    <mergeCell ref="B2:D2"/>
  </mergeCells>
  <pageMargins left="0.7" right="0.7" top="0.75" bottom="0.75" header="0.3" footer="0.3"/>
  <pageSetup paperSize="9" scale="41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icher_x0020_sur_x0020_l_x0027 xmlns="919f66d7-de1f-44f9-a022-67c12295a3b7">false</Afficher_x0020_sur_x0020_l_x0027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Word" ma:contentTypeID="0x0101002BD9DD3B6B1247DEAB85154DD245A926007BFF71CB90C81645955C85B9F34C8797" ma:contentTypeVersion="79" ma:contentTypeDescription="" ma:contentTypeScope="" ma:versionID="1e5413b5b513029d3610af22ed584417">
  <xsd:schema xmlns:xsd="http://www.w3.org/2001/XMLSchema" xmlns:xs="http://www.w3.org/2001/XMLSchema" xmlns:p="http://schemas.microsoft.com/office/2006/metadata/properties" xmlns:ns1="http://schemas.microsoft.com/sharepoint/v3" xmlns:ns2="919f66d7-de1f-44f9-a022-67c12295a3b7" xmlns:ns3="44bc7436-105a-44e5-b01a-727b94c31d78" xmlns:ns4="77ecf89e-7253-469b-8c8c-6aaa77a34873" targetNamespace="http://schemas.microsoft.com/office/2006/metadata/properties" ma:root="true" ma:fieldsID="8026f5f31dff8db98fee2005cf6c3149" ns1:_="" ns2:_="" ns3:_="" ns4:_="">
    <xsd:import namespace="http://schemas.microsoft.com/sharepoint/v3"/>
    <xsd:import namespace="919f66d7-de1f-44f9-a022-67c12295a3b7"/>
    <xsd:import namespace="44bc7436-105a-44e5-b01a-727b94c31d78"/>
    <xsd:import namespace="77ecf89e-7253-469b-8c8c-6aaa77a34873"/>
    <xsd:element name="properties">
      <xsd:complexType>
        <xsd:sequence>
          <xsd:element name="documentManagement">
            <xsd:complexType>
              <xsd:all>
                <xsd:element ref="ns1:Author" minOccurs="0"/>
                <xsd:element ref="ns2:Afficher_x0020_sur_x0020_l_x0027" minOccurs="0"/>
                <xsd:element ref="ns1:Editor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4" nillable="true" ma:displayName="Créé par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14" nillable="true" ma:displayName="Modifié par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f66d7-de1f-44f9-a022-67c12295a3b7" elementFormDefault="qualified">
    <xsd:import namespace="http://schemas.microsoft.com/office/2006/documentManagement/types"/>
    <xsd:import namespace="http://schemas.microsoft.com/office/infopath/2007/PartnerControls"/>
    <xsd:element name="Afficher_x0020_sur_x0020_l_x0027" ma:index="9" nillable="true" ma:displayName="Afficher sur accueil" ma:default="0" ma:description="" ma:internalName="Afficher_x0020_sur_x0020_l_x0027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c7436-105a-44e5-b01a-727b94c31d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f89e-7253-469b-8c8c-6aaa77a348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ype de contenu"/>
        <xsd:element ref="dc:title" minOccurs="0" maxOccurs="1" ma:index="0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90C79-9AAF-4439-BC07-E354445F1A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44A7C9-22DB-4113-ACC1-C32DACA2CB0E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metadata/properties"/>
    <ds:schemaRef ds:uri="77ecf89e-7253-469b-8c8c-6aaa77a34873"/>
    <ds:schemaRef ds:uri="http://schemas.microsoft.com/office/infopath/2007/PartnerControls"/>
    <ds:schemaRef ds:uri="http://purl.org/dc/elements/1.1/"/>
    <ds:schemaRef ds:uri="http://schemas.microsoft.com/sharepoint/v3"/>
    <ds:schemaRef ds:uri="44bc7436-105a-44e5-b01a-727b94c31d78"/>
    <ds:schemaRef ds:uri="919f66d7-de1f-44f9-a022-67c12295a3b7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0C08AFD-EAE2-457E-A2E2-DE6E192D90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9f66d7-de1f-44f9-a022-67c12295a3b7"/>
    <ds:schemaRef ds:uri="44bc7436-105a-44e5-b01a-727b94c31d78"/>
    <ds:schemaRef ds:uri="77ecf89e-7253-469b-8c8c-6aaa77a348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1 44 85</vt:lpstr>
      <vt:lpstr>'DPGF Lot 1 44 85'!Zone_d_impression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Johanna Weil</dc:creator>
  <cp:keywords/>
  <dc:description/>
  <cp:lastModifiedBy>Johanna Weil</cp:lastModifiedBy>
  <cp:revision/>
  <cp:lastPrinted>2025-04-03T13:57:04Z</cp:lastPrinted>
  <dcterms:created xsi:type="dcterms:W3CDTF">2021-02-24T12:52:19Z</dcterms:created>
  <dcterms:modified xsi:type="dcterms:W3CDTF">2025-04-07T12:06:07Z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2021-02-24T12:52:20Z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46e0c242-0d99-4292-9df6-906b47aa921d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0x0101002BD9DD3B6B1247DEAB85154DD245A926007BFF71CB90C81645955C85B9F34C8797</vt:lpwstr>
  </property>
</Properties>
</file>