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8-Planning\3- Service maitrise d'ouvrage\Anthony MESRINE\- B28 - Ventilation local acide HF - 2024SECU01\10_Etudes MOe\6_DCE\"/>
    </mc:Choice>
  </mc:AlternateContent>
  <xr:revisionPtr revIDLastSave="0" documentId="13_ncr:1_{AC695383-3069-4BEC-AE22-B2FF29C0D92F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Chauffage" sheetId="2" r:id="rId1"/>
  </sheets>
  <definedNames>
    <definedName name="_Hlk516230584" localSheetId="0">Chauffage!$A$236</definedName>
    <definedName name="_Toc131062485" localSheetId="0">Chauffage!#REF!</definedName>
    <definedName name="_Toc178001935" localSheetId="0">Chauffage!#REF!</definedName>
    <definedName name="_Toc178001936" localSheetId="0">Chauffage!#REF!</definedName>
    <definedName name="_Toc178001937" localSheetId="0">Chauffage!#REF!</definedName>
    <definedName name="_Toc178001938" localSheetId="0">Chauffage!#REF!</definedName>
    <definedName name="_Toc178001939" localSheetId="0">Chauffage!#REF!</definedName>
    <definedName name="_Toc178001940" localSheetId="0">Chauffage!#REF!</definedName>
    <definedName name="_Toc178001941" localSheetId="0">Chauffage!#REF!</definedName>
    <definedName name="_Toc178001942" localSheetId="0">Chauffage!#REF!</definedName>
    <definedName name="_Toc178001943" localSheetId="0">Chauffage!#REF!</definedName>
    <definedName name="_Toc178001944" localSheetId="0">Chauffage!#REF!</definedName>
    <definedName name="_Toc178001945" localSheetId="0">Chauffage!#REF!</definedName>
    <definedName name="_Toc178001946" localSheetId="0">Chauffage!#REF!</definedName>
    <definedName name="_Toc178001947" localSheetId="0">Chauffage!#REF!</definedName>
    <definedName name="_Toc178001948" localSheetId="0">Chauffage!#REF!</definedName>
    <definedName name="_Toc178001949" localSheetId="0">Chauffage!#REF!</definedName>
    <definedName name="_Toc178001950" localSheetId="0">Chauffage!#REF!</definedName>
    <definedName name="_Toc178001951" localSheetId="0">Chauffage!#REF!</definedName>
    <definedName name="_Toc178001952" localSheetId="0">Chauffage!#REF!</definedName>
    <definedName name="_Toc178001953" localSheetId="0">Chauffage!#REF!</definedName>
    <definedName name="_Toc178001954" localSheetId="0">Chauffage!#REF!</definedName>
    <definedName name="_Toc178001955" localSheetId="0">Chauffage!#REF!</definedName>
    <definedName name="_Toc178001956" localSheetId="0">Chauffage!#REF!</definedName>
    <definedName name="_Toc178001957" localSheetId="0">Chauffage!#REF!</definedName>
    <definedName name="_Toc178001958" localSheetId="0">Chauffage!#REF!</definedName>
    <definedName name="_Toc178001959" localSheetId="0">Chauffage!#REF!</definedName>
    <definedName name="_Toc178001960" localSheetId="0">Chauffage!#REF!</definedName>
    <definedName name="_Toc178001961" localSheetId="0">Chauffage!#REF!</definedName>
    <definedName name="_Toc178001962" localSheetId="0">Chauffage!#REF!</definedName>
    <definedName name="_Toc178001963" localSheetId="0">Chauffage!#REF!</definedName>
    <definedName name="_Toc178001964" localSheetId="0">Chauffage!#REF!</definedName>
    <definedName name="_Toc178001965" localSheetId="0">Chauffage!#REF!</definedName>
    <definedName name="_Toc178001966" localSheetId="0">Chauffage!#REF!</definedName>
    <definedName name="_Toc178001967" localSheetId="0">Chauffage!#REF!</definedName>
    <definedName name="_Toc178001968" localSheetId="0">Chauffage!#REF!</definedName>
    <definedName name="_Toc178001969" localSheetId="0">Chauffage!#REF!</definedName>
    <definedName name="_Toc178001970" localSheetId="0">Chauffage!#REF!</definedName>
    <definedName name="_Toc178001971" localSheetId="0">Chauffage!#REF!</definedName>
    <definedName name="_Toc178001972" localSheetId="0">Chauffage!#REF!</definedName>
    <definedName name="_Toc178001973" localSheetId="0">Chauffage!#REF!</definedName>
    <definedName name="_Toc178001974" localSheetId="0">Chauffage!#REF!</definedName>
    <definedName name="_Toc178001975" localSheetId="0">Chauffage!#REF!</definedName>
    <definedName name="_Toc178001976" localSheetId="0">Chauffage!#REF!</definedName>
    <definedName name="_Toc178001977" localSheetId="0">Chauffage!#REF!</definedName>
    <definedName name="_Toc178001978" localSheetId="0">Chauffage!#REF!</definedName>
    <definedName name="_Toc178001979" localSheetId="0">Chauffage!#REF!</definedName>
    <definedName name="_Toc178001980" localSheetId="0">Chauffage!#REF!</definedName>
    <definedName name="_Toc178001981" localSheetId="0">Chauffage!#REF!</definedName>
    <definedName name="_Toc178001982" localSheetId="0">Chauffage!#REF!</definedName>
    <definedName name="_Toc178001983" localSheetId="0">Chauffage!#REF!</definedName>
    <definedName name="_Toc178001984" localSheetId="0">Chauffage!#REF!</definedName>
    <definedName name="_Toc178001985" localSheetId="0">Chauffage!#REF!</definedName>
    <definedName name="_Toc178001986" localSheetId="0">Chauffage!#REF!</definedName>
    <definedName name="_Toc178001987" localSheetId="0">Chauffage!#REF!</definedName>
    <definedName name="_Toc178001988" localSheetId="0">Chauffage!#REF!</definedName>
    <definedName name="_Toc178001989" localSheetId="0">Chauffage!#REF!</definedName>
    <definedName name="_Toc178001990" localSheetId="0">Chauffage!#REF!</definedName>
    <definedName name="_Toc178001991" localSheetId="0">Chauffage!#REF!</definedName>
    <definedName name="_Toc178001992" localSheetId="0">Chauffage!#REF!</definedName>
    <definedName name="_Toc178001993" localSheetId="0">Chauffage!#REF!</definedName>
    <definedName name="_Toc178001994" localSheetId="0">Chauffage!#REF!</definedName>
    <definedName name="_Toc178001995" localSheetId="0">Chauffage!#REF!</definedName>
    <definedName name="_Toc178001996" localSheetId="0">Chauffage!#REF!</definedName>
    <definedName name="_Toc178001997" localSheetId="0">Chauffage!#REF!</definedName>
    <definedName name="_Toc178001998" localSheetId="0">Chauffage!#REF!</definedName>
    <definedName name="_Toc191885732" localSheetId="0">Chauffage!$A$4</definedName>
    <definedName name="_Toc191885733" localSheetId="0">Chauffage!$A$22</definedName>
    <definedName name="_Toc191885734" localSheetId="0">Chauffage!$A$32</definedName>
    <definedName name="_Toc191885735" localSheetId="0">Chauffage!$A$40</definedName>
    <definedName name="_Toc191885736" localSheetId="0">Chauffage!$A$46</definedName>
    <definedName name="_Toc191885737" localSheetId="0">Chauffage!$A$47</definedName>
    <definedName name="_Toc191885738" localSheetId="0">Chauffage!$A$49</definedName>
    <definedName name="_Toc191885739" localSheetId="0">Chauffage!$A$56</definedName>
    <definedName name="_Toc191885740" localSheetId="0">Chauffage!$A$67</definedName>
    <definedName name="_Toc191885741" localSheetId="0">Chauffage!$A$68</definedName>
    <definedName name="_Toc191885742" localSheetId="0">Chauffage!$A$77</definedName>
    <definedName name="_Toc191885743" localSheetId="0">Chauffage!$A$79</definedName>
    <definedName name="_Toc191885744" localSheetId="0">Chauffage!$A$82</definedName>
    <definedName name="_Toc191885745" localSheetId="0">Chauffage!$A$89</definedName>
    <definedName name="_Toc191885746" localSheetId="0">Chauffage!$A$100</definedName>
    <definedName name="_Toc191885747" localSheetId="0">Chauffage!$A$106</definedName>
    <definedName name="_Toc191885748" localSheetId="0">Chauffage!$A$107</definedName>
    <definedName name="_Toc191885749" localSheetId="0">Chauffage!$A$119</definedName>
    <definedName name="_Toc191885750" localSheetId="0">Chauffage!$A$121</definedName>
    <definedName name="_Toc191885751" localSheetId="0">Chauffage!$A$134</definedName>
    <definedName name="_Toc191885752" localSheetId="0">Chauffage!$A$135</definedName>
    <definedName name="_Toc191885753" localSheetId="0">Chauffage!$A$146</definedName>
    <definedName name="_Toc191885754" localSheetId="0">Chauffage!$A$165</definedName>
    <definedName name="_Toc191885755" localSheetId="0">Chauffage!$A$173</definedName>
    <definedName name="_Toc191885756" localSheetId="0">Chauffage!$A$175</definedName>
    <definedName name="_Toc191885757" localSheetId="0">Chauffage!$A$196</definedName>
    <definedName name="_Toc191885758" localSheetId="0">Chauffage!$A$204</definedName>
    <definedName name="_Toc191885759" localSheetId="0">Chauffage!$A$211</definedName>
    <definedName name="_Toc191885760" localSheetId="0">Chauffage!$A$228</definedName>
    <definedName name="_xlnm.Print_Titles" localSheetId="0">Chauffage!$1:$2</definedName>
  </definedNames>
  <calcPr calcId="191029"/>
</workbook>
</file>

<file path=xl/calcChain.xml><?xml version="1.0" encoding="utf-8"?>
<calcChain xmlns="http://schemas.openxmlformats.org/spreadsheetml/2006/main">
  <c r="F244" i="2" l="1"/>
  <c r="F242" i="2"/>
  <c r="F240" i="2"/>
  <c r="F238" i="2"/>
  <c r="F226" i="2"/>
  <c r="F218" i="2"/>
  <c r="F219" i="2"/>
  <c r="F220" i="2"/>
  <c r="F222" i="2"/>
  <c r="F223" i="2"/>
  <c r="F224" i="2"/>
  <c r="F229" i="2"/>
  <c r="F230" i="2"/>
  <c r="F231" i="2"/>
  <c r="F232" i="2"/>
  <c r="F233" i="2"/>
  <c r="F234" i="2"/>
  <c r="F235" i="2"/>
  <c r="F236" i="2"/>
  <c r="F197" i="2"/>
  <c r="F198" i="2"/>
  <c r="F199" i="2"/>
  <c r="F200" i="2"/>
  <c r="F205" i="2"/>
  <c r="F209" i="2" s="1"/>
  <c r="F206" i="2"/>
  <c r="F207" i="2"/>
  <c r="F212" i="2"/>
  <c r="F213" i="2"/>
  <c r="F214" i="2"/>
  <c r="F215" i="2"/>
  <c r="F216" i="2"/>
  <c r="F171" i="2"/>
  <c r="F172" i="2"/>
  <c r="F174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61" i="2"/>
  <c r="F162" i="2"/>
  <c r="F163" i="2"/>
  <c r="F164" i="2"/>
  <c r="F166" i="2"/>
  <c r="F167" i="2"/>
  <c r="F168" i="2"/>
  <c r="F169" i="2"/>
  <c r="F170" i="2"/>
  <c r="F160" i="2"/>
  <c r="F159" i="2"/>
  <c r="F156" i="2"/>
  <c r="F155" i="2"/>
  <c r="F157" i="2"/>
  <c r="F153" i="2"/>
  <c r="F151" i="2"/>
  <c r="F150" i="2"/>
  <c r="F147" i="2"/>
  <c r="F148" i="2"/>
  <c r="F149" i="2"/>
  <c r="F122" i="2"/>
  <c r="F123" i="2"/>
  <c r="F124" i="2"/>
  <c r="F125" i="2"/>
  <c r="F126" i="2"/>
  <c r="F127" i="2"/>
  <c r="F128" i="2"/>
  <c r="F129" i="2"/>
  <c r="F130" i="2"/>
  <c r="F136" i="2"/>
  <c r="F137" i="2"/>
  <c r="F138" i="2"/>
  <c r="F139" i="2"/>
  <c r="F140" i="2"/>
  <c r="F141" i="2"/>
  <c r="F142" i="2"/>
  <c r="F143" i="2"/>
  <c r="F144" i="2"/>
  <c r="F145" i="2"/>
  <c r="F96" i="2"/>
  <c r="F101" i="2"/>
  <c r="F104" i="2" s="1"/>
  <c r="F108" i="2"/>
  <c r="F109" i="2"/>
  <c r="F110" i="2"/>
  <c r="F111" i="2"/>
  <c r="F112" i="2"/>
  <c r="F113" i="2"/>
  <c r="F114" i="2"/>
  <c r="F115" i="2"/>
  <c r="F116" i="2"/>
  <c r="F117" i="2"/>
  <c r="F118" i="2"/>
  <c r="F120" i="2"/>
  <c r="F78" i="2"/>
  <c r="F80" i="2"/>
  <c r="F81" i="2"/>
  <c r="F84" i="2"/>
  <c r="F85" i="2"/>
  <c r="F90" i="2"/>
  <c r="F91" i="2"/>
  <c r="F92" i="2"/>
  <c r="F93" i="2"/>
  <c r="F94" i="2"/>
  <c r="F95" i="2"/>
  <c r="F57" i="2"/>
  <c r="F58" i="2"/>
  <c r="F59" i="2"/>
  <c r="F60" i="2"/>
  <c r="F61" i="2"/>
  <c r="F62" i="2"/>
  <c r="F63" i="2"/>
  <c r="F69" i="2"/>
  <c r="F70" i="2"/>
  <c r="F71" i="2"/>
  <c r="F72" i="2"/>
  <c r="F73" i="2"/>
  <c r="F74" i="2"/>
  <c r="F75" i="2"/>
  <c r="F76" i="2"/>
  <c r="F35" i="2"/>
  <c r="F36" i="2"/>
  <c r="F41" i="2"/>
  <c r="F42" i="2"/>
  <c r="F48" i="2"/>
  <c r="F50" i="2"/>
  <c r="F51" i="2"/>
  <c r="F52" i="2"/>
  <c r="F53" i="2"/>
  <c r="F54" i="2"/>
  <c r="F55" i="2"/>
  <c r="F24" i="2"/>
  <c r="F25" i="2"/>
  <c r="F26" i="2"/>
  <c r="F27" i="2"/>
  <c r="F28" i="2"/>
  <c r="F33" i="2"/>
  <c r="F34" i="2"/>
  <c r="F23" i="2"/>
  <c r="F20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5" i="2"/>
  <c r="F202" i="2" l="1"/>
  <c r="F194" i="2"/>
  <c r="F132" i="2"/>
  <c r="F98" i="2"/>
  <c r="F87" i="2"/>
  <c r="F65" i="2"/>
  <c r="F44" i="2"/>
  <c r="F38" i="2"/>
  <c r="F30" i="2"/>
</calcChain>
</file>

<file path=xl/sharedStrings.xml><?xml version="1.0" encoding="utf-8"?>
<sst xmlns="http://schemas.openxmlformats.org/spreadsheetml/2006/main" count="365" uniqueCount="210">
  <si>
    <t>Désignation</t>
  </si>
  <si>
    <t>Unité</t>
  </si>
  <si>
    <t>Qté</t>
  </si>
  <si>
    <t>Prix unitaire</t>
  </si>
  <si>
    <t>Prix total</t>
  </si>
  <si>
    <t>1 Travaux de dépose</t>
  </si>
  <si>
    <t>Consignation des alimentations électriques laboratoire selon CCTP</t>
  </si>
  <si>
    <t>ENS</t>
  </si>
  <si>
    <t>Dépose manutention et stockage paillasse sèche existante</t>
  </si>
  <si>
    <t>Dépose cassette de chauffage rafraichissement compris bouchonnage des canalisations en attente</t>
  </si>
  <si>
    <t>Dépose bouche d’extraction</t>
  </si>
  <si>
    <t>Dépose luminaires</t>
  </si>
  <si>
    <t>Dépose ensemble éléments de faux plafond selon CCTP (grilles, plaques, ossature)</t>
  </si>
  <si>
    <r>
      <t xml:space="preserve">Dépose gaine extraction ventilation 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</rPr>
      <t xml:space="preserve"> 125 en toiture terrasse compris bouchonnage au droit réseaux principal</t>
    </r>
  </si>
  <si>
    <r>
      <t xml:space="preserve">Dépose gaine compensation 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</rPr>
      <t xml:space="preserve"> 400 compris bouchonnage au droit réseaux principal, reprise du calorifuge et de la protection Isoxal</t>
    </r>
  </si>
  <si>
    <t>Protection des sorbonne existantes durant travaux</t>
  </si>
  <si>
    <t>Tri sélectif</t>
  </si>
  <si>
    <t>Evacuation à la décharge</t>
  </si>
  <si>
    <t>Entretien et nettoyage</t>
  </si>
  <si>
    <t>2 Travaux préparatoires en terrasse</t>
  </si>
  <si>
    <t>Gaine circulaire spiralée acier galvanisé compris raccords à joints, bandes adhésive, fixation, supportage terrasse selon CCTP</t>
  </si>
  <si>
    <t>ML</t>
  </si>
  <si>
    <r>
      <t>Isolation externe par panneaux Fib-Air Isol M1 compris fixation par plots, colle, bandes adhésives spéciales</t>
    </r>
    <r>
      <rPr>
        <sz val="9"/>
        <color rgb="FF000000"/>
        <rFont val="Arial"/>
        <family val="2"/>
      </rPr>
      <t xml:space="preserve"> et protection aluminium Isoxal en extérieur</t>
    </r>
  </si>
  <si>
    <t>50 mm</t>
  </si>
  <si>
    <t>M²</t>
  </si>
  <si>
    <t>Dépose rejets ventilateurs  sorbonnes laboratoire HF</t>
  </si>
  <si>
    <t>Tube PVC NF série Ventilation, compris raccords et assemblages, colliers de fixation, percements, fourreaux, rebouchage et toutes sujétions de mise en œuvre et supportage en terrasse</t>
  </si>
  <si>
    <r>
      <t>Æ</t>
    </r>
    <r>
      <rPr>
        <sz val="9"/>
        <rFont val="Arial"/>
        <family val="2"/>
      </rPr>
      <t xml:space="preserve"> 250</t>
    </r>
  </si>
  <si>
    <t>Virole de refoulement avec protection antivolatils</t>
  </si>
  <si>
    <t>U</t>
  </si>
  <si>
    <t>3 Travaux préparatoires en local Laboratoire</t>
  </si>
  <si>
    <t>Mise en place buté sur compas porte laboratoire pour limiter son ouverture à 90°</t>
  </si>
  <si>
    <t>Rebouchage soigné de l’ensemble des traversées de paroi du plenum compris mastic pour parfaire l’étanchéité</t>
  </si>
  <si>
    <t>Nettoyage et dépoussiérage des parois du plenum</t>
  </si>
  <si>
    <t>Application d’un résine antipoussière sur les parois du plenum</t>
  </si>
  <si>
    <t>4 Révision sorbonnes existantes</t>
  </si>
  <si>
    <t>Remplacement plenum intérieur stratifié par plenum polypropylène massif</t>
  </si>
  <si>
    <t>Remplacement filtre intérieur polypropylène séparateur de gouttelettes du laveur de gaz</t>
  </si>
  <si>
    <t>5 Installation sorbonne complémentaire</t>
  </si>
  <si>
    <t>5.1 Sorbonne acide 1500 mm</t>
  </si>
  <si>
    <t>Fourniture et mise en œuvre sorbonne pour manipulation HF type SPI Visio polypropylène massif de marque Possémé ou équivalent complète selon CCTP</t>
  </si>
  <si>
    <t>1500 mm</t>
  </si>
  <si>
    <t>5.2 Réseau extraction PVC</t>
  </si>
  <si>
    <t>Tube PVC NF Me, série ventilation compris raccords et assemblages, colliers de fixation, supportages selon CCTP et toutes sujétions de mise en œuvre</t>
  </si>
  <si>
    <t>Raccordement sur les viroles des sorbonnes compris pièce d’adaptation</t>
  </si>
  <si>
    <t>Création percement pour sortie en toiture</t>
  </si>
  <si>
    <t>Fourniture et mise en œuvre fourreau de traversée de toiture</t>
  </si>
  <si>
    <t>Reprise étanchéité avec réalisation relevé sur fourreau</t>
  </si>
  <si>
    <t>5.3 Ventilateur d’extraction</t>
  </si>
  <si>
    <t>Ventilateur extraction Seat type Seat avec chaise haute de protection compris toutes sujétions de mise en œuvre selon CCTP</t>
  </si>
  <si>
    <t xml:space="preserve">Seat 25 – 0,37 kW   </t>
  </si>
  <si>
    <t>Chaise support polypropylène haute protection</t>
  </si>
  <si>
    <t>Manchette souple aspiration</t>
  </si>
  <si>
    <t>Clapet anti- retour aspiration</t>
  </si>
  <si>
    <t>Diffuseur de rejet avec protection antivolatils</t>
  </si>
  <si>
    <t>Sectionneur de proximité</t>
  </si>
  <si>
    <t>6 Compensation d’air neuf</t>
  </si>
  <si>
    <t>6.1 Réseaux aérauliques</t>
  </si>
  <si>
    <t>Gaine rectangulaire acier galvanisé 8/10° et 10/10° compris façonnage, assemblage, supportage, et toutes sujétion de pose</t>
  </si>
  <si>
    <t>kg</t>
  </si>
  <si>
    <t>Gaine circulaire spiralée acier galvanisé compris raccords à joints, bandes adhésive, fixation, supportage, et toutes sujétions de pose</t>
  </si>
  <si>
    <r>
      <t>Æ</t>
    </r>
    <r>
      <rPr>
        <sz val="9"/>
        <rFont val="Arial"/>
        <family val="2"/>
      </rPr>
      <t xml:space="preserve"> 400</t>
    </r>
  </si>
  <si>
    <t>6.2 Isolation externe</t>
  </si>
  <si>
    <t>6.3 Réseau terminal</t>
  </si>
  <si>
    <t>Gaine souple insonorisante M0/M0 selon CCTP compris toutes sujétions de mise en œuvre</t>
  </si>
  <si>
    <t>6.4 Remplacement filtres CTA</t>
  </si>
  <si>
    <t>Remplacement filtre CTA compensation 01 existante</t>
  </si>
  <si>
    <t>Niveau filtration G4</t>
  </si>
  <si>
    <t>Niveau filtration F6</t>
  </si>
  <si>
    <t>7 Régulation d’air laboratoire</t>
  </si>
  <si>
    <t>Régulateur de débit de sorbonne pour extracteur Irian FAC-T2-250-PP-R-V1 compris mise en œuvre</t>
  </si>
  <si>
    <t>Capteur d’ouverture de façade sorbonne Irian IRI-SP2 compris mise en œuvre</t>
  </si>
  <si>
    <t>Boite à débit variable soufflage Irian LAC-M-250-AC-X-1-Y complète compris mise en œuvre</t>
  </si>
  <si>
    <t>Afficheur digital Irian IHM-FAC compris mise en œuvre</t>
  </si>
  <si>
    <t>Câblage de l’ensemble selon préconisations fabricant</t>
  </si>
  <si>
    <t>Mise en service et paramétrage par le fabricant</t>
  </si>
  <si>
    <t>Formation utilisateurs</t>
  </si>
  <si>
    <t>8 Essais qualification sorbonnes</t>
  </si>
  <si>
    <t>Essais de réception nouvelle sorbonne</t>
  </si>
  <si>
    <t>Essais qualification sorbonnes</t>
  </si>
  <si>
    <t>MOA</t>
  </si>
  <si>
    <t>PM</t>
  </si>
  <si>
    <t>9 Raccordements électriques et commande ventilation</t>
  </si>
  <si>
    <t>9.1 Armoire électrique ventilation R+1</t>
  </si>
  <si>
    <t>Armoire électrique électrozinguée selon CCTP compris mise en œuvre</t>
  </si>
  <si>
    <t>Sectionneur général</t>
  </si>
  <si>
    <t>Disjoncteur différentiel 300 mA</t>
  </si>
  <si>
    <t>Voyant sous tension</t>
  </si>
  <si>
    <t>Voyant marche et défaut LED</t>
  </si>
  <si>
    <t>Disjoncteur protection e ligne nouvel extracteur sorbonne</t>
  </si>
  <si>
    <t>Repérage par étiquette dilophane gravé</t>
  </si>
  <si>
    <t>Incorporation protection de ligne alimentation nouvelle armoire en armoire existante</t>
  </si>
  <si>
    <t>Câblage de l’ensemble</t>
  </si>
  <si>
    <t>9.2 Variateur de fréquence</t>
  </si>
  <si>
    <t xml:space="preserve">Variateur de fréquence selon CCTP compris intégration en armoire et câblage suivant CCTP </t>
  </si>
  <si>
    <t>0,37 kW</t>
  </si>
  <si>
    <t>9.3 Câblage de puissance</t>
  </si>
  <si>
    <t>Raccordement électrique et câblage des différents équipements selon CCTP</t>
  </si>
  <si>
    <t>Câblage puissance nouveau ventilateur sorbonne</t>
  </si>
  <si>
    <t>Câblage éclairage sorbonne</t>
  </si>
  <si>
    <t>Câblage prise de courant sorbonne</t>
  </si>
  <si>
    <t>Dépose et repose partielle des faux plafonds de circulation pour passage des câbles</t>
  </si>
  <si>
    <t>Mise à jour des schémas électriques</t>
  </si>
  <si>
    <t>Programmation coupures électriques avec MOA</t>
  </si>
  <si>
    <t>10 Traitement d’ambiance</t>
  </si>
  <si>
    <t>10.1 Caisson batteries</t>
  </si>
  <si>
    <t>Caisson batterie Ciat Climaciat AirAcces 10 complet selon CCTP compris manutention et mise en œuvre</t>
  </si>
  <si>
    <t>Vanne d’isolement à boisseau sphérique</t>
  </si>
  <si>
    <r>
      <t>Æ</t>
    </r>
    <r>
      <rPr>
        <sz val="9"/>
        <rFont val="Arial"/>
        <family val="2"/>
      </rPr>
      <t xml:space="preserve"> 15/21</t>
    </r>
  </si>
  <si>
    <r>
      <t>Æ</t>
    </r>
    <r>
      <rPr>
        <sz val="9"/>
        <rFont val="Arial"/>
        <family val="2"/>
      </rPr>
      <t xml:space="preserve"> 20/27</t>
    </r>
  </si>
  <si>
    <t>Vanne de réglage STAD</t>
  </si>
  <si>
    <t>Vanne trois voies de régulation compris servomoteur</t>
  </si>
  <si>
    <t>Toiture par pluie inox avec débord pour protection panoplies hydrauliques batterie compris façonnage et mise en œuvre</t>
  </si>
  <si>
    <t>Fourniture et mis en œuvre châssis de supportage Big Foot</t>
  </si>
  <si>
    <t>10.2 Réseaux hydrauliques</t>
  </si>
  <si>
    <t>Tube fer noir qualité chauffage compris raccords, colliers de fixation, purges, vidange, peinture antirouille, supportages et toutes sujétions de mise en œuvre</t>
  </si>
  <si>
    <t>Ruban chauffant autothermostaté AAA-telec</t>
  </si>
  <si>
    <t>type RBM 28 W/m compris thermostat de commande avec adaptateur</t>
  </si>
  <si>
    <t>Mise en œuvre protection différentielle 30 mA en tableau électrique existant AD 02</t>
  </si>
  <si>
    <t>Mise en œuvre contacteur de commande en tableau électrique existant AD 02</t>
  </si>
  <si>
    <t>Raccordement commande sur automate de régulation compris paramétrage et mise a jour imagerie supervision</t>
  </si>
  <si>
    <t>Coquille élastomère NF M1 à structure cellulaire fermée, température de service de -45 à +105°C, conductivité thermique inférieure ou égale à 0,036 W/m.°C, compris accessoires et ingrédients de pose.</t>
  </si>
  <si>
    <r>
      <t>Æ</t>
    </r>
    <r>
      <rPr>
        <sz val="9"/>
        <rFont val="Arial"/>
        <family val="2"/>
      </rPr>
      <t xml:space="preserve"> 21</t>
    </r>
  </si>
  <si>
    <t>Coquille en polyisocyanurate revêtue complexe pare vapeur aluminium/grille de verre type Isopirflam 33 + Parvabright compris accessoires et ingrédients de pose</t>
  </si>
  <si>
    <r>
      <t>Æ</t>
    </r>
    <r>
      <rPr>
        <sz val="9"/>
        <rFont val="Arial"/>
        <family val="2"/>
      </rPr>
      <t xml:space="preserve"> 27</t>
    </r>
  </si>
  <si>
    <t>Finition par protection aluminium Isoxal pour les réseaux cheminant en toiture</t>
  </si>
  <si>
    <t>Calorifuge des éléments de vannerie par boites pré-isolées Valypack</t>
  </si>
  <si>
    <t>Remise en eau des installation compris purge</t>
  </si>
  <si>
    <t>10.3 Raccordement électrique</t>
  </si>
  <si>
    <t>Incorporation protection de ligne batterie électrique caisson batteries par disjoncteur en tableau TGBT compris câblage</t>
  </si>
  <si>
    <t>Incorporation contacteur de puissance batterie électrique caisson batteries par disjoncteur en tableau TGBT compris câblage</t>
  </si>
  <si>
    <t>Raccordement électrique batterie par câble 1000RO2V compris mise en œuvre</t>
  </si>
  <si>
    <t>Dépose et repose partielle des faux-plafond circulation pour passage câbles</t>
  </si>
  <si>
    <t>Incorporation protection de ligne régulation par disjoncteur en tableau AD02 compris câblage</t>
  </si>
  <si>
    <t>10.4 Coffret vanne de courant</t>
  </si>
  <si>
    <t>Coffret électrique électrozingué selon CCTP compris mise en œuvre sur Caisson batterie pour mise en oeuivre vanne de courant</t>
  </si>
  <si>
    <t>10.5 Régulation</t>
  </si>
  <si>
    <t xml:space="preserve">Automate compact extensible Bacnet/IP </t>
  </si>
  <si>
    <t>PCX4.E16-2</t>
  </si>
  <si>
    <t xml:space="preserve">Appareils d’ambiance </t>
  </si>
  <si>
    <t>QMX3.P34</t>
  </si>
  <si>
    <t>Vanne trois voies batterie chaude compris raccords</t>
  </si>
  <si>
    <t>VXG41</t>
  </si>
  <si>
    <t>Vanne trois voies batterie froide compris raccords</t>
  </si>
  <si>
    <t>Servomoteur de vanne</t>
  </si>
  <si>
    <t>Vanne de courant batterie électrique</t>
  </si>
  <si>
    <t>14 kW</t>
  </si>
  <si>
    <t>Sonde de température de gaine</t>
  </si>
  <si>
    <t>QAM2120</t>
  </si>
  <si>
    <t>Thermostat surchauffe</t>
  </si>
  <si>
    <t>TKM2</t>
  </si>
  <si>
    <r>
      <t>Programmation régulation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Arial"/>
        <family val="2"/>
      </rPr>
      <t>et Mise en service</t>
    </r>
  </si>
  <si>
    <r>
      <t>PRESTREGUL</t>
    </r>
    <r>
      <rPr>
        <sz val="8"/>
        <color rgb="FF000000"/>
        <rFont val="Times New Roman"/>
        <family val="1"/>
      </rPr>
      <t xml:space="preserve"> </t>
    </r>
  </si>
  <si>
    <r>
      <t>Mise en communication ModBus groupe Froid</t>
    </r>
    <r>
      <rPr>
        <sz val="9"/>
        <color rgb="FF000000"/>
        <rFont val="Times New Roman"/>
        <family val="1"/>
      </rPr>
      <t xml:space="preserve"> </t>
    </r>
  </si>
  <si>
    <t>PRESTMODBUS</t>
  </si>
  <si>
    <t>Câblages</t>
  </si>
  <si>
    <t>Intégration automates en armoire</t>
  </si>
  <si>
    <t>Câblage des capteurs sur les modules d’entrée</t>
  </si>
  <si>
    <t>Câblage des actionneurs depuis les modules de sortie</t>
  </si>
  <si>
    <t>Câblage des contacts de défaut</t>
  </si>
  <si>
    <t>11 Plénum de soufflage laboratoire</t>
  </si>
  <si>
    <t>Fourniture et pose ossature primaire Donn FX Fine line selon CCTP</t>
  </si>
  <si>
    <t>Grilles France Air type GFF-P 38 compris mise en œuvre</t>
  </si>
  <si>
    <t>600 x 600</t>
  </si>
  <si>
    <t>Jeu de filtre de remplacements</t>
  </si>
  <si>
    <t>Dalles Rockfon Ekla 600 x 600compris mise en œuvre</t>
  </si>
  <si>
    <t>12 Eclairage laboratoire</t>
  </si>
  <si>
    <t>Luminaire encastré LED Thorn type BETA 2 LED compris mise en œuvre</t>
  </si>
  <si>
    <t>Raccordement et câblage depuis ligne éclairage existante</t>
  </si>
  <si>
    <t>Fourniture et mise en œuvre éclairage provisoire par bandes LED</t>
  </si>
  <si>
    <t>13 Raccordements fluides</t>
  </si>
  <si>
    <t>Tube cuivre écroui compris mise en œuvre ingrédients et accessoires de pose</t>
  </si>
  <si>
    <r>
      <t>Æ</t>
    </r>
    <r>
      <rPr>
        <sz val="9"/>
        <rFont val="Arial"/>
        <family val="2"/>
      </rPr>
      <t xml:space="preserve"> 10/12</t>
    </r>
  </si>
  <si>
    <t>Raccordement sur canalisation EF dure compris vanne d’isolement</t>
  </si>
  <si>
    <t>Raccordement sur canalisation EF adoucie compris vanne d’isolement</t>
  </si>
  <si>
    <t>Raccordement sur robinetterie paillasse neuve</t>
  </si>
  <si>
    <t>Raccordement sur laveur de gaz paillasse neuve</t>
  </si>
  <si>
    <t>Tube polyéthylène haute densité Gébérit Peh assemblé par électrosoudage et raccords à visser compris assemblages, colliers de fixation, percements, fourreaux, rebouchage et toutes sujétions de mise en œuvre</t>
  </si>
  <si>
    <r>
      <t>Æ</t>
    </r>
    <r>
      <rPr>
        <sz val="9"/>
        <rFont val="Arial"/>
        <family val="2"/>
      </rPr>
      <t xml:space="preserve"> 44/55</t>
    </r>
  </si>
  <si>
    <t>Raccordement sur évacuations sorbonne</t>
  </si>
  <si>
    <t>Raccordement sur attente évacuation</t>
  </si>
  <si>
    <t>Tube inox étiré sans soudure compris mise en œuvre, ingrédients et accessoires de pose</t>
  </si>
  <si>
    <t>3,17x0.51mm</t>
  </si>
  <si>
    <t>Raccordement sur attente azote existante</t>
  </si>
  <si>
    <t>Robinet micrométrique à pointeau compris console de supportage et mise en œuvre en sorbonne</t>
  </si>
  <si>
    <t>14 Divers</t>
  </si>
  <si>
    <t>Rebouchage des percements</t>
  </si>
  <si>
    <t>Equilibrage des installations</t>
  </si>
  <si>
    <t>Essais et mise en service</t>
  </si>
  <si>
    <t>Nettoyage des installations</t>
  </si>
  <si>
    <t>Plans de réservation</t>
  </si>
  <si>
    <t>Plans de recollement (5 exemplaires)</t>
  </si>
  <si>
    <t>Essais COPREC</t>
  </si>
  <si>
    <t xml:space="preserve">TOTAL H.T.  </t>
  </si>
  <si>
    <t xml:space="preserve">TVA 20%  </t>
  </si>
  <si>
    <t xml:space="preserve">TOTAL T.T.C.  </t>
  </si>
  <si>
    <t>TOTAL 1</t>
  </si>
  <si>
    <t>TOTAL 2</t>
  </si>
  <si>
    <t>TOTAL 3</t>
  </si>
  <si>
    <t>TOTAL 4</t>
  </si>
  <si>
    <t>TOTAL 5</t>
  </si>
  <si>
    <t>TOTAL 6</t>
  </si>
  <si>
    <t>TOTAL 7</t>
  </si>
  <si>
    <t>TOTAL 8</t>
  </si>
  <si>
    <t>TOTAL 9</t>
  </si>
  <si>
    <t>TOTAL 10</t>
  </si>
  <si>
    <t>TOTAL 11</t>
  </si>
  <si>
    <t>TOTAL 12</t>
  </si>
  <si>
    <t>TOTAL 13</t>
  </si>
  <si>
    <t>TOTAL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</si>
</sst>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_-* #,##0.00\ _F_-;\-* #,##0.00\ _F_-;_-* &quot;-&quot;??\ _F_-;_-@_-"/>
    <numFmt numFmtId="166" formatCode="#,##0.00\ &quot;€&quot;"/>
  </numFmts>
  <fonts count="17" x14ac:knownFonts="1">
    <font>
      <sz val="10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name val="Symbol"/>
      <family val="1"/>
      <charset val="2"/>
    </font>
    <font>
      <sz val="9"/>
      <color rgb="FF000000"/>
      <name val="Arial"/>
      <family val="2"/>
    </font>
    <font>
      <b/>
      <i/>
      <sz val="12"/>
      <name val="Arial"/>
      <family val="2"/>
    </font>
    <font>
      <b/>
      <i/>
      <sz val="12"/>
      <color rgb="FF000000"/>
      <name val="Arial"/>
      <family val="2"/>
    </font>
    <font>
      <sz val="9"/>
      <color rgb="FF000000"/>
      <name val="Times New Roman"/>
      <family val="1"/>
    </font>
    <font>
      <sz val="8"/>
      <color rgb="FF000000"/>
      <name val="Arial"/>
      <family val="2"/>
    </font>
    <font>
      <sz val="8"/>
      <color rgb="FF000000"/>
      <name val="Times New Roman"/>
      <family val="1"/>
    </font>
    <font>
      <b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3">
    <xf numFmtId="0" fontId="0" fillId="0" borderId="0" xfId="0"/>
    <xf numFmtId="164" fontId="2" fillId="0" borderId="1" xfId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/>
    <xf numFmtId="164" fontId="3" fillId="0" borderId="0" xfId="1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left" wrapText="1" indent="2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166" fontId="7" fillId="0" borderId="0" xfId="0" applyNumberFormat="1" applyFont="1" applyAlignment="1">
      <alignment horizontal="justify" vertical="center" wrapText="1"/>
    </xf>
    <xf numFmtId="166" fontId="0" fillId="0" borderId="0" xfId="0" applyNumberFormat="1"/>
    <xf numFmtId="166" fontId="7" fillId="0" borderId="0" xfId="0" applyNumberFormat="1" applyFont="1" applyAlignment="1">
      <alignment horizontal="justify" vertical="center" wrapText="1"/>
    </xf>
    <xf numFmtId="166" fontId="3" fillId="0" borderId="0" xfId="1" applyNumberFormat="1" applyFont="1" applyAlignment="1">
      <alignment wrapText="1"/>
    </xf>
    <xf numFmtId="166" fontId="9" fillId="0" borderId="0" xfId="0" applyNumberFormat="1" applyFont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164" fontId="2" fillId="0" borderId="1" xfId="1" applyFont="1" applyBorder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6" fontId="7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7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</cellXfs>
  <cellStyles count="3">
    <cellStyle name="Euro" xfId="1" xr:uid="{00000000-0005-0000-0000-000000000000}"/>
    <cellStyle name="Milliers 2" xfId="2" xr:uid="{708526F0-78FE-41EA-952E-B484E08167EB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615ED-92B1-4F74-BEFC-AFEF2BA14329}">
  <dimension ref="A1:H249"/>
  <sheetViews>
    <sheetView tabSelected="1" view="pageLayout" topLeftCell="A121" zoomScaleNormal="110" workbookViewId="0">
      <selection activeCell="F245" sqref="F245"/>
    </sheetView>
  </sheetViews>
  <sheetFormatPr baseColWidth="10" defaultColWidth="11.42578125" defaultRowHeight="11.25" x14ac:dyDescent="0.2"/>
  <cols>
    <col min="1" max="1" width="44.42578125" style="3" customWidth="1"/>
    <col min="2" max="2" width="13.28515625" style="2" customWidth="1"/>
    <col min="3" max="3" width="4.7109375" style="2" customWidth="1"/>
    <col min="4" max="4" width="5.28515625" style="2" customWidth="1"/>
    <col min="5" max="5" width="12.140625" style="5" customWidth="1"/>
    <col min="6" max="6" width="11.42578125" style="35"/>
    <col min="7" max="16384" width="11.42578125" style="3"/>
  </cols>
  <sheetData>
    <row r="1" spans="1:8" s="8" customFormat="1" ht="30" customHeight="1" x14ac:dyDescent="0.2">
      <c r="A1" s="6" t="s">
        <v>0</v>
      </c>
      <c r="B1" s="6"/>
      <c r="C1" s="6" t="s">
        <v>1</v>
      </c>
      <c r="D1" s="7" t="s">
        <v>2</v>
      </c>
      <c r="E1" s="1" t="s">
        <v>3</v>
      </c>
      <c r="F1" s="34" t="s">
        <v>4</v>
      </c>
    </row>
    <row r="2" spans="1:8" x14ac:dyDescent="0.2">
      <c r="A2" s="2"/>
    </row>
    <row r="3" spans="1:8" x14ac:dyDescent="0.2">
      <c r="A3" s="9"/>
      <c r="B3" s="3"/>
      <c r="C3" s="3"/>
      <c r="D3" s="3"/>
      <c r="E3" s="4"/>
    </row>
    <row r="4" spans="1:8" ht="18" x14ac:dyDescent="0.2">
      <c r="A4" s="10" t="s">
        <v>5</v>
      </c>
      <c r="B4"/>
      <c r="C4"/>
      <c r="D4"/>
      <c r="E4"/>
      <c r="F4" s="36"/>
      <c r="G4"/>
      <c r="H4"/>
    </row>
    <row r="5" spans="1:8" ht="24" x14ac:dyDescent="0.2">
      <c r="A5" s="11" t="s">
        <v>6</v>
      </c>
      <c r="B5" s="11"/>
      <c r="C5" s="11" t="s">
        <v>7</v>
      </c>
      <c r="D5" s="11">
        <v>1</v>
      </c>
      <c r="E5" s="27"/>
      <c r="F5" s="37">
        <f>D5*E5</f>
        <v>0</v>
      </c>
      <c r="G5"/>
      <c r="H5"/>
    </row>
    <row r="6" spans="1:8" ht="24" x14ac:dyDescent="0.2">
      <c r="A6" s="11" t="s">
        <v>8</v>
      </c>
      <c r="B6" s="11"/>
      <c r="C6" s="11" t="s">
        <v>7</v>
      </c>
      <c r="D6" s="11">
        <v>1</v>
      </c>
      <c r="E6" s="27"/>
      <c r="F6" s="37">
        <f t="shared" ref="F6:F18" si="0">D6*E6</f>
        <v>0</v>
      </c>
      <c r="G6"/>
      <c r="H6"/>
    </row>
    <row r="7" spans="1:8" ht="24" x14ac:dyDescent="0.2">
      <c r="A7" s="11" t="s">
        <v>9</v>
      </c>
      <c r="B7" s="11"/>
      <c r="C7" s="11" t="s">
        <v>7</v>
      </c>
      <c r="D7" s="11">
        <v>1</v>
      </c>
      <c r="E7" s="27"/>
      <c r="F7" s="37">
        <f t="shared" si="0"/>
        <v>0</v>
      </c>
      <c r="G7"/>
      <c r="H7"/>
    </row>
    <row r="8" spans="1:8" ht="12.75" x14ac:dyDescent="0.2">
      <c r="A8" s="11" t="s">
        <v>10</v>
      </c>
      <c r="B8" s="11"/>
      <c r="C8" s="11" t="s">
        <v>7</v>
      </c>
      <c r="D8" s="11">
        <v>1</v>
      </c>
      <c r="E8" s="27"/>
      <c r="F8" s="37">
        <f t="shared" si="0"/>
        <v>0</v>
      </c>
      <c r="G8"/>
      <c r="H8"/>
    </row>
    <row r="9" spans="1:8" ht="12.75" x14ac:dyDescent="0.2">
      <c r="A9" s="11" t="s">
        <v>11</v>
      </c>
      <c r="B9" s="11"/>
      <c r="C9" s="11" t="s">
        <v>7</v>
      </c>
      <c r="D9" s="11">
        <v>1</v>
      </c>
      <c r="E9" s="27"/>
      <c r="F9" s="37">
        <f t="shared" si="0"/>
        <v>0</v>
      </c>
      <c r="G9"/>
      <c r="H9"/>
    </row>
    <row r="10" spans="1:8" ht="24" x14ac:dyDescent="0.2">
      <c r="A10" s="11" t="s">
        <v>12</v>
      </c>
      <c r="B10" s="11"/>
      <c r="C10" s="11" t="s">
        <v>7</v>
      </c>
      <c r="D10" s="11">
        <v>1</v>
      </c>
      <c r="E10" s="27"/>
      <c r="F10" s="37">
        <f t="shared" si="0"/>
        <v>0</v>
      </c>
      <c r="G10"/>
      <c r="H10"/>
    </row>
    <row r="11" spans="1:8" ht="12.75" x14ac:dyDescent="0.2">
      <c r="A11" s="11"/>
      <c r="B11" s="11"/>
      <c r="C11" s="11" t="s">
        <v>7</v>
      </c>
      <c r="D11" s="11">
        <v>1</v>
      </c>
      <c r="E11" s="27"/>
      <c r="F11" s="37">
        <f t="shared" si="0"/>
        <v>0</v>
      </c>
      <c r="G11"/>
      <c r="H11"/>
    </row>
    <row r="12" spans="1:8" ht="36" x14ac:dyDescent="0.2">
      <c r="A12" s="11" t="s">
        <v>13</v>
      </c>
      <c r="B12" s="11"/>
      <c r="C12" s="11" t="s">
        <v>7</v>
      </c>
      <c r="D12" s="11">
        <v>1</v>
      </c>
      <c r="E12" s="27"/>
      <c r="F12" s="37">
        <f t="shared" si="0"/>
        <v>0</v>
      </c>
      <c r="G12"/>
      <c r="H12"/>
    </row>
    <row r="13" spans="1:8" ht="36" x14ac:dyDescent="0.2">
      <c r="A13" s="11" t="s">
        <v>14</v>
      </c>
      <c r="B13" s="11"/>
      <c r="C13" s="11" t="s">
        <v>7</v>
      </c>
      <c r="D13" s="11">
        <v>1</v>
      </c>
      <c r="E13" s="27"/>
      <c r="F13" s="37">
        <f t="shared" si="0"/>
        <v>0</v>
      </c>
      <c r="G13"/>
      <c r="H13"/>
    </row>
    <row r="14" spans="1:8" ht="12.75" x14ac:dyDescent="0.2">
      <c r="A14" s="11" t="s">
        <v>15</v>
      </c>
      <c r="B14" s="11"/>
      <c r="C14" s="11" t="s">
        <v>7</v>
      </c>
      <c r="D14" s="11">
        <v>1</v>
      </c>
      <c r="E14" s="27"/>
      <c r="F14" s="37">
        <f t="shared" si="0"/>
        <v>0</v>
      </c>
      <c r="G14"/>
      <c r="H14"/>
    </row>
    <row r="15" spans="1:8" ht="12.75" x14ac:dyDescent="0.2">
      <c r="A15" s="11" t="s">
        <v>16</v>
      </c>
      <c r="B15" s="11"/>
      <c r="C15" s="11" t="s">
        <v>7</v>
      </c>
      <c r="D15" s="11">
        <v>1</v>
      </c>
      <c r="E15" s="27"/>
      <c r="F15" s="37">
        <f t="shared" si="0"/>
        <v>0</v>
      </c>
      <c r="G15"/>
      <c r="H15"/>
    </row>
    <row r="16" spans="1:8" ht="12.75" x14ac:dyDescent="0.2">
      <c r="A16" s="11" t="s">
        <v>17</v>
      </c>
      <c r="B16" s="11"/>
      <c r="C16" s="11" t="s">
        <v>7</v>
      </c>
      <c r="D16" s="11">
        <v>1</v>
      </c>
      <c r="E16" s="27"/>
      <c r="F16" s="37">
        <f t="shared" si="0"/>
        <v>0</v>
      </c>
      <c r="G16"/>
      <c r="H16"/>
    </row>
    <row r="17" spans="1:8" ht="12.75" x14ac:dyDescent="0.2">
      <c r="A17" s="11"/>
      <c r="B17" s="11"/>
      <c r="C17" s="11"/>
      <c r="D17" s="11"/>
      <c r="E17" s="27"/>
      <c r="F17" s="37">
        <f t="shared" si="0"/>
        <v>0</v>
      </c>
      <c r="G17"/>
      <c r="H17"/>
    </row>
    <row r="18" spans="1:8" ht="12.75" x14ac:dyDescent="0.2">
      <c r="A18" s="11" t="s">
        <v>18</v>
      </c>
      <c r="B18" s="11"/>
      <c r="C18" s="11" t="s">
        <v>7</v>
      </c>
      <c r="D18" s="11">
        <v>1</v>
      </c>
      <c r="E18" s="27"/>
      <c r="F18" s="37">
        <f t="shared" si="0"/>
        <v>0</v>
      </c>
      <c r="G18"/>
      <c r="H18"/>
    </row>
    <row r="19" spans="1:8" ht="12.75" x14ac:dyDescent="0.2">
      <c r="A19" s="17"/>
      <c r="B19" s="17"/>
      <c r="C19" s="17"/>
      <c r="D19" s="17"/>
      <c r="E19" s="27"/>
      <c r="F19" s="37"/>
      <c r="G19"/>
      <c r="H19"/>
    </row>
    <row r="20" spans="1:8" ht="12.75" x14ac:dyDescent="0.2">
      <c r="A20" s="33" t="s">
        <v>196</v>
      </c>
      <c r="B20" s="17"/>
      <c r="C20" s="17"/>
      <c r="D20" s="17"/>
      <c r="E20" s="27"/>
      <c r="F20" s="37">
        <f>SUM(F5:F19)</f>
        <v>0</v>
      </c>
      <c r="G20"/>
      <c r="H20"/>
    </row>
    <row r="21" spans="1:8" ht="12.75" x14ac:dyDescent="0.2">
      <c r="A21" s="17"/>
      <c r="B21" s="17"/>
      <c r="C21" s="17"/>
      <c r="D21" s="17"/>
      <c r="E21" s="27"/>
      <c r="F21" s="37"/>
      <c r="G21"/>
      <c r="H21"/>
    </row>
    <row r="22" spans="1:8" ht="36" x14ac:dyDescent="0.2">
      <c r="A22" s="10" t="s">
        <v>19</v>
      </c>
      <c r="B22"/>
      <c r="C22"/>
      <c r="D22"/>
      <c r="E22" s="28"/>
      <c r="F22" s="38"/>
      <c r="G22"/>
      <c r="H22"/>
    </row>
    <row r="23" spans="1:8" ht="36" x14ac:dyDescent="0.2">
      <c r="A23" s="11" t="s">
        <v>20</v>
      </c>
      <c r="B23" s="11"/>
      <c r="C23" s="11" t="s">
        <v>21</v>
      </c>
      <c r="D23" s="11">
        <v>3</v>
      </c>
      <c r="E23" s="27"/>
      <c r="F23" s="37">
        <f>D23*E23</f>
        <v>0</v>
      </c>
      <c r="G23"/>
      <c r="H23"/>
    </row>
    <row r="24" spans="1:8" ht="36" x14ac:dyDescent="0.2">
      <c r="A24" s="11" t="s">
        <v>22</v>
      </c>
      <c r="B24" s="11" t="s">
        <v>23</v>
      </c>
      <c r="C24" s="11" t="s">
        <v>24</v>
      </c>
      <c r="D24" s="11">
        <v>2</v>
      </c>
      <c r="E24" s="27"/>
      <c r="F24" s="37">
        <f t="shared" ref="F24:F108" si="1">D24*E24</f>
        <v>0</v>
      </c>
      <c r="G24"/>
      <c r="H24"/>
    </row>
    <row r="25" spans="1:8" ht="12.75" x14ac:dyDescent="0.2">
      <c r="A25" s="11"/>
      <c r="B25" s="11"/>
      <c r="C25" s="11"/>
      <c r="D25" s="11"/>
      <c r="E25" s="27"/>
      <c r="F25" s="37">
        <f t="shared" si="1"/>
        <v>0</v>
      </c>
      <c r="G25"/>
      <c r="H25"/>
    </row>
    <row r="26" spans="1:8" ht="12.75" x14ac:dyDescent="0.2">
      <c r="A26" s="11" t="s">
        <v>25</v>
      </c>
      <c r="B26" s="11"/>
      <c r="C26" s="11" t="s">
        <v>7</v>
      </c>
      <c r="D26" s="11">
        <v>1</v>
      </c>
      <c r="E26" s="27"/>
      <c r="F26" s="37">
        <f t="shared" si="1"/>
        <v>0</v>
      </c>
      <c r="G26"/>
      <c r="H26"/>
    </row>
    <row r="27" spans="1:8" ht="48" x14ac:dyDescent="0.2">
      <c r="A27" s="11" t="s">
        <v>26</v>
      </c>
      <c r="B27" s="12" t="s">
        <v>27</v>
      </c>
      <c r="C27" s="11" t="s">
        <v>21</v>
      </c>
      <c r="D27" s="11">
        <v>10</v>
      </c>
      <c r="E27" s="27"/>
      <c r="F27" s="37">
        <f t="shared" si="1"/>
        <v>0</v>
      </c>
      <c r="G27"/>
      <c r="H27"/>
    </row>
    <row r="28" spans="1:8" ht="12.75" x14ac:dyDescent="0.2">
      <c r="A28" s="13" t="s">
        <v>28</v>
      </c>
      <c r="B28" s="12" t="s">
        <v>27</v>
      </c>
      <c r="C28" s="11" t="s">
        <v>29</v>
      </c>
      <c r="D28" s="11">
        <v>2</v>
      </c>
      <c r="E28" s="27"/>
      <c r="F28" s="37">
        <f t="shared" si="1"/>
        <v>0</v>
      </c>
      <c r="G28"/>
      <c r="H28"/>
    </row>
    <row r="29" spans="1:8" ht="12.75" x14ac:dyDescent="0.2">
      <c r="A29" s="13"/>
      <c r="B29" s="12"/>
      <c r="C29" s="17"/>
      <c r="D29" s="17"/>
      <c r="E29" s="27"/>
      <c r="F29" s="37"/>
      <c r="G29"/>
      <c r="H29"/>
    </row>
    <row r="30" spans="1:8" ht="12.75" x14ac:dyDescent="0.2">
      <c r="A30" s="33" t="s">
        <v>197</v>
      </c>
      <c r="B30" s="12"/>
      <c r="C30" s="17"/>
      <c r="D30" s="17"/>
      <c r="E30" s="27"/>
      <c r="F30" s="37">
        <f>SUM(F23:F29)</f>
        <v>0</v>
      </c>
      <c r="G30"/>
      <c r="H30"/>
    </row>
    <row r="31" spans="1:8" ht="12.75" x14ac:dyDescent="0.2">
      <c r="A31" s="13"/>
      <c r="B31" s="12"/>
      <c r="C31" s="17"/>
      <c r="D31" s="17"/>
      <c r="E31" s="27"/>
      <c r="F31" s="37"/>
      <c r="G31"/>
      <c r="H31"/>
    </row>
    <row r="32" spans="1:8" ht="36" x14ac:dyDescent="0.2">
      <c r="A32" s="10" t="s">
        <v>30</v>
      </c>
      <c r="B32"/>
      <c r="C32"/>
      <c r="D32"/>
      <c r="E32" s="28"/>
      <c r="F32" s="37"/>
      <c r="G32"/>
      <c r="H32"/>
    </row>
    <row r="33" spans="1:8" ht="24" x14ac:dyDescent="0.2">
      <c r="A33" s="11" t="s">
        <v>31</v>
      </c>
      <c r="B33" s="11"/>
      <c r="C33" s="11" t="s">
        <v>29</v>
      </c>
      <c r="D33" s="11">
        <v>1</v>
      </c>
      <c r="E33" s="27"/>
      <c r="F33" s="37">
        <f t="shared" si="1"/>
        <v>0</v>
      </c>
      <c r="G33"/>
      <c r="H33"/>
    </row>
    <row r="34" spans="1:8" ht="36" x14ac:dyDescent="0.2">
      <c r="A34" s="11" t="s">
        <v>32</v>
      </c>
      <c r="B34" s="11"/>
      <c r="C34" s="11" t="s">
        <v>7</v>
      </c>
      <c r="D34" s="11">
        <v>1</v>
      </c>
      <c r="E34" s="27"/>
      <c r="F34" s="37">
        <f t="shared" si="1"/>
        <v>0</v>
      </c>
      <c r="G34"/>
      <c r="H34"/>
    </row>
    <row r="35" spans="1:8" ht="12.75" x14ac:dyDescent="0.2">
      <c r="A35" s="11" t="s">
        <v>33</v>
      </c>
      <c r="B35" s="11"/>
      <c r="C35" s="11" t="s">
        <v>7</v>
      </c>
      <c r="D35" s="11">
        <v>1</v>
      </c>
      <c r="E35" s="27"/>
      <c r="F35" s="37">
        <f t="shared" si="1"/>
        <v>0</v>
      </c>
      <c r="G35"/>
      <c r="H35"/>
    </row>
    <row r="36" spans="1:8" ht="24" x14ac:dyDescent="0.2">
      <c r="A36" s="11" t="s">
        <v>34</v>
      </c>
      <c r="B36" s="11"/>
      <c r="C36" s="11" t="s">
        <v>24</v>
      </c>
      <c r="D36" s="11">
        <v>30</v>
      </c>
      <c r="E36" s="27"/>
      <c r="F36" s="37">
        <f t="shared" si="1"/>
        <v>0</v>
      </c>
      <c r="G36"/>
      <c r="H36"/>
    </row>
    <row r="37" spans="1:8" ht="12.75" x14ac:dyDescent="0.2">
      <c r="A37" s="17"/>
      <c r="B37" s="17"/>
      <c r="C37" s="17"/>
      <c r="D37" s="17"/>
      <c r="E37" s="27"/>
      <c r="F37" s="37"/>
      <c r="G37"/>
      <c r="H37"/>
    </row>
    <row r="38" spans="1:8" ht="12.75" x14ac:dyDescent="0.2">
      <c r="A38" s="33" t="s">
        <v>198</v>
      </c>
      <c r="B38" s="17"/>
      <c r="C38" s="17"/>
      <c r="D38" s="17"/>
      <c r="E38" s="27"/>
      <c r="F38" s="37">
        <f>SUM(F33:F37)</f>
        <v>0</v>
      </c>
      <c r="G38"/>
      <c r="H38"/>
    </row>
    <row r="39" spans="1:8" ht="12.75" x14ac:dyDescent="0.2">
      <c r="A39" s="17"/>
      <c r="B39" s="17"/>
      <c r="C39" s="17"/>
      <c r="D39" s="17"/>
      <c r="E39" s="27"/>
      <c r="F39" s="37"/>
      <c r="G39"/>
      <c r="H39"/>
    </row>
    <row r="40" spans="1:8" ht="36" x14ac:dyDescent="0.2">
      <c r="A40" s="14" t="s">
        <v>35</v>
      </c>
      <c r="B40"/>
      <c r="C40"/>
      <c r="D40"/>
      <c r="E40" s="28"/>
      <c r="F40" s="37"/>
      <c r="G40"/>
      <c r="H40"/>
    </row>
    <row r="41" spans="1:8" ht="24" x14ac:dyDescent="0.2">
      <c r="A41" s="11" t="s">
        <v>36</v>
      </c>
      <c r="B41" s="11"/>
      <c r="C41" s="11" t="s">
        <v>29</v>
      </c>
      <c r="D41" s="11">
        <v>2</v>
      </c>
      <c r="E41" s="27"/>
      <c r="F41" s="37">
        <f t="shared" si="1"/>
        <v>0</v>
      </c>
      <c r="G41"/>
      <c r="H41"/>
    </row>
    <row r="42" spans="1:8" ht="24" x14ac:dyDescent="0.2">
      <c r="A42" s="11" t="s">
        <v>37</v>
      </c>
      <c r="B42" s="11"/>
      <c r="C42" s="11" t="s">
        <v>29</v>
      </c>
      <c r="D42" s="11">
        <v>2</v>
      </c>
      <c r="E42" s="27"/>
      <c r="F42" s="37">
        <f t="shared" si="1"/>
        <v>0</v>
      </c>
      <c r="G42"/>
      <c r="H42"/>
    </row>
    <row r="43" spans="1:8" ht="12.75" x14ac:dyDescent="0.2">
      <c r="A43" s="17"/>
      <c r="B43" s="17"/>
      <c r="C43" s="17"/>
      <c r="D43" s="17"/>
      <c r="E43" s="27"/>
      <c r="F43" s="37"/>
      <c r="G43"/>
      <c r="H43"/>
    </row>
    <row r="44" spans="1:8" ht="12.75" x14ac:dyDescent="0.2">
      <c r="A44" s="33" t="s">
        <v>199</v>
      </c>
      <c r="B44" s="17"/>
      <c r="C44" s="17"/>
      <c r="D44" s="17"/>
      <c r="E44" s="27"/>
      <c r="F44" s="37">
        <f>SUM(F41:F43)</f>
        <v>0</v>
      </c>
      <c r="G44"/>
      <c r="H44"/>
    </row>
    <row r="45" spans="1:8" ht="12.75" x14ac:dyDescent="0.2">
      <c r="A45" s="17"/>
      <c r="B45" s="17"/>
      <c r="C45" s="17"/>
      <c r="D45" s="17"/>
      <c r="E45" s="27"/>
      <c r="F45" s="37"/>
      <c r="G45"/>
      <c r="H45"/>
    </row>
    <row r="46" spans="1:8" ht="36" x14ac:dyDescent="0.2">
      <c r="A46" s="14" t="s">
        <v>38</v>
      </c>
      <c r="B46"/>
      <c r="C46"/>
      <c r="D46"/>
      <c r="E46" s="28"/>
      <c r="F46" s="37"/>
      <c r="G46"/>
      <c r="H46"/>
    </row>
    <row r="47" spans="1:8" ht="15" x14ac:dyDescent="0.2">
      <c r="A47" s="15" t="s">
        <v>39</v>
      </c>
      <c r="B47"/>
      <c r="C47"/>
      <c r="D47"/>
      <c r="E47" s="28"/>
      <c r="F47" s="37"/>
      <c r="G47"/>
      <c r="H47"/>
    </row>
    <row r="48" spans="1:8" ht="48" x14ac:dyDescent="0.2">
      <c r="A48" s="11" t="s">
        <v>40</v>
      </c>
      <c r="B48" s="11" t="s">
        <v>41</v>
      </c>
      <c r="C48" s="11" t="s">
        <v>29</v>
      </c>
      <c r="D48" s="11">
        <v>1</v>
      </c>
      <c r="E48" s="27"/>
      <c r="F48" s="37">
        <f t="shared" si="1"/>
        <v>0</v>
      </c>
      <c r="G48"/>
      <c r="H48"/>
    </row>
    <row r="49" spans="1:8" ht="15" x14ac:dyDescent="0.2">
      <c r="A49" s="15" t="s">
        <v>42</v>
      </c>
      <c r="B49"/>
      <c r="C49"/>
      <c r="D49"/>
      <c r="E49" s="28"/>
      <c r="F49" s="37"/>
      <c r="G49"/>
      <c r="H49"/>
    </row>
    <row r="50" spans="1:8" ht="36" x14ac:dyDescent="0.2">
      <c r="A50" s="11" t="s">
        <v>43</v>
      </c>
      <c r="B50" s="12" t="s">
        <v>27</v>
      </c>
      <c r="C50" s="11" t="s">
        <v>21</v>
      </c>
      <c r="D50" s="11">
        <v>100</v>
      </c>
      <c r="E50" s="27"/>
      <c r="F50" s="37">
        <f t="shared" si="1"/>
        <v>0</v>
      </c>
      <c r="G50"/>
      <c r="H50"/>
    </row>
    <row r="51" spans="1:8" ht="12.75" x14ac:dyDescent="0.2">
      <c r="A51" s="11"/>
      <c r="B51" s="11"/>
      <c r="C51" s="11"/>
      <c r="D51" s="11"/>
      <c r="E51" s="27"/>
      <c r="F51" s="37">
        <f t="shared" si="1"/>
        <v>0</v>
      </c>
      <c r="G51"/>
      <c r="H51"/>
    </row>
    <row r="52" spans="1:8" ht="24" x14ac:dyDescent="0.2">
      <c r="A52" s="11" t="s">
        <v>44</v>
      </c>
      <c r="B52" s="11"/>
      <c r="C52" s="11" t="s">
        <v>7</v>
      </c>
      <c r="D52" s="11">
        <v>1</v>
      </c>
      <c r="E52" s="27"/>
      <c r="F52" s="37">
        <f t="shared" si="1"/>
        <v>0</v>
      </c>
      <c r="G52"/>
      <c r="H52"/>
    </row>
    <row r="53" spans="1:8" ht="12.75" x14ac:dyDescent="0.2">
      <c r="A53" s="11" t="s">
        <v>45</v>
      </c>
      <c r="B53" s="11"/>
      <c r="C53" s="11" t="s">
        <v>7</v>
      </c>
      <c r="D53" s="11">
        <v>1</v>
      </c>
      <c r="E53" s="27"/>
      <c r="F53" s="37">
        <f t="shared" si="1"/>
        <v>0</v>
      </c>
      <c r="G53"/>
      <c r="H53"/>
    </row>
    <row r="54" spans="1:8" ht="24" x14ac:dyDescent="0.2">
      <c r="A54" s="11" t="s">
        <v>46</v>
      </c>
      <c r="B54" s="11"/>
      <c r="C54" s="11" t="s">
        <v>7</v>
      </c>
      <c r="D54" s="11">
        <v>1</v>
      </c>
      <c r="E54" s="27"/>
      <c r="F54" s="37">
        <f t="shared" si="1"/>
        <v>0</v>
      </c>
      <c r="G54"/>
      <c r="H54"/>
    </row>
    <row r="55" spans="1:8" ht="12.75" x14ac:dyDescent="0.2">
      <c r="A55" s="11" t="s">
        <v>47</v>
      </c>
      <c r="B55" s="11"/>
      <c r="C55" s="11" t="s">
        <v>7</v>
      </c>
      <c r="D55" s="11">
        <v>1</v>
      </c>
      <c r="E55" s="27"/>
      <c r="F55" s="37">
        <f t="shared" si="1"/>
        <v>0</v>
      </c>
      <c r="G55"/>
      <c r="H55"/>
    </row>
    <row r="56" spans="1:8" ht="15" x14ac:dyDescent="0.2">
      <c r="A56" s="15" t="s">
        <v>48</v>
      </c>
      <c r="B56"/>
      <c r="C56"/>
      <c r="D56"/>
      <c r="E56" s="28"/>
      <c r="F56" s="37"/>
      <c r="G56"/>
      <c r="H56"/>
    </row>
    <row r="57" spans="1:8" ht="36" x14ac:dyDescent="0.2">
      <c r="A57" s="13" t="s">
        <v>49</v>
      </c>
      <c r="B57" s="11"/>
      <c r="C57" s="11"/>
      <c r="D57" s="11"/>
      <c r="E57" s="27"/>
      <c r="F57" s="37">
        <f t="shared" si="1"/>
        <v>0</v>
      </c>
      <c r="G57"/>
      <c r="H57"/>
    </row>
    <row r="58" spans="1:8" ht="12.75" x14ac:dyDescent="0.2">
      <c r="A58" s="16" t="s">
        <v>50</v>
      </c>
      <c r="B58" s="11"/>
      <c r="C58" s="11" t="s">
        <v>29</v>
      </c>
      <c r="D58" s="11">
        <v>1</v>
      </c>
      <c r="E58" s="27"/>
      <c r="F58" s="37">
        <f t="shared" si="1"/>
        <v>0</v>
      </c>
      <c r="G58"/>
      <c r="H58"/>
    </row>
    <row r="59" spans="1:8" ht="12.75" x14ac:dyDescent="0.2">
      <c r="A59" s="13" t="s">
        <v>51</v>
      </c>
      <c r="B59" s="11"/>
      <c r="C59" s="11" t="s">
        <v>7</v>
      </c>
      <c r="D59" s="11">
        <v>1</v>
      </c>
      <c r="E59" s="27"/>
      <c r="F59" s="37">
        <f t="shared" si="1"/>
        <v>0</v>
      </c>
      <c r="G59"/>
      <c r="H59"/>
    </row>
    <row r="60" spans="1:8" ht="12.75" x14ac:dyDescent="0.2">
      <c r="A60" s="13" t="s">
        <v>52</v>
      </c>
      <c r="B60" s="11"/>
      <c r="C60" s="11" t="s">
        <v>7</v>
      </c>
      <c r="D60" s="11">
        <v>1</v>
      </c>
      <c r="E60" s="27"/>
      <c r="F60" s="37">
        <f t="shared" si="1"/>
        <v>0</v>
      </c>
      <c r="G60"/>
      <c r="H60"/>
    </row>
    <row r="61" spans="1:8" ht="12.75" x14ac:dyDescent="0.2">
      <c r="A61" s="13" t="s">
        <v>53</v>
      </c>
      <c r="B61" s="11"/>
      <c r="C61" s="11" t="s">
        <v>7</v>
      </c>
      <c r="D61" s="11">
        <v>1</v>
      </c>
      <c r="E61" s="27"/>
      <c r="F61" s="37">
        <f t="shared" si="1"/>
        <v>0</v>
      </c>
      <c r="G61"/>
      <c r="H61"/>
    </row>
    <row r="62" spans="1:8" ht="12.75" x14ac:dyDescent="0.2">
      <c r="A62" s="13" t="s">
        <v>54</v>
      </c>
      <c r="B62" s="11"/>
      <c r="C62" s="11" t="s">
        <v>7</v>
      </c>
      <c r="D62" s="11">
        <v>1</v>
      </c>
      <c r="E62" s="27"/>
      <c r="F62" s="37">
        <f t="shared" si="1"/>
        <v>0</v>
      </c>
      <c r="G62"/>
      <c r="H62"/>
    </row>
    <row r="63" spans="1:8" ht="12.75" x14ac:dyDescent="0.2">
      <c r="A63" s="13" t="s">
        <v>55</v>
      </c>
      <c r="B63" s="11"/>
      <c r="C63" s="11" t="s">
        <v>7</v>
      </c>
      <c r="D63" s="11">
        <v>1</v>
      </c>
      <c r="E63" s="27"/>
      <c r="F63" s="37">
        <f t="shared" si="1"/>
        <v>0</v>
      </c>
      <c r="G63"/>
      <c r="H63"/>
    </row>
    <row r="64" spans="1:8" ht="12.75" x14ac:dyDescent="0.2">
      <c r="A64" s="13"/>
      <c r="B64" s="17"/>
      <c r="C64" s="17"/>
      <c r="D64" s="17"/>
      <c r="E64" s="27"/>
      <c r="F64" s="37"/>
      <c r="G64"/>
      <c r="H64"/>
    </row>
    <row r="65" spans="1:8" ht="12.75" x14ac:dyDescent="0.2">
      <c r="A65" s="33" t="s">
        <v>200</v>
      </c>
      <c r="B65" s="17"/>
      <c r="C65" s="17"/>
      <c r="D65" s="17"/>
      <c r="E65" s="27"/>
      <c r="F65" s="37">
        <f>SUM(F48:F64)</f>
        <v>0</v>
      </c>
      <c r="G65"/>
      <c r="H65"/>
    </row>
    <row r="66" spans="1:8" ht="12.75" x14ac:dyDescent="0.2">
      <c r="A66" s="13"/>
      <c r="B66" s="17"/>
      <c r="C66" s="17"/>
      <c r="D66" s="17"/>
      <c r="E66" s="27"/>
      <c r="F66" s="37"/>
      <c r="G66"/>
      <c r="H66"/>
    </row>
    <row r="67" spans="1:8" ht="18" x14ac:dyDescent="0.2">
      <c r="A67" s="14" t="s">
        <v>56</v>
      </c>
      <c r="B67"/>
      <c r="C67"/>
      <c r="D67"/>
      <c r="E67" s="28"/>
      <c r="F67" s="37"/>
      <c r="G67"/>
      <c r="H67"/>
    </row>
    <row r="68" spans="1:8" ht="15" x14ac:dyDescent="0.2">
      <c r="A68" s="15" t="s">
        <v>57</v>
      </c>
      <c r="B68"/>
      <c r="C68"/>
      <c r="D68"/>
      <c r="E68" s="28"/>
      <c r="F68" s="37"/>
      <c r="G68"/>
      <c r="H68"/>
    </row>
    <row r="69" spans="1:8" ht="36" x14ac:dyDescent="0.2">
      <c r="A69" s="11" t="s">
        <v>58</v>
      </c>
      <c r="B69" s="11"/>
      <c r="C69" s="11" t="s">
        <v>59</v>
      </c>
      <c r="D69" s="11">
        <v>360</v>
      </c>
      <c r="E69" s="27"/>
      <c r="F69" s="37">
        <f t="shared" si="1"/>
        <v>0</v>
      </c>
      <c r="G69"/>
      <c r="H69"/>
    </row>
    <row r="70" spans="1:8" ht="12.75" x14ac:dyDescent="0.2">
      <c r="A70" s="11"/>
      <c r="B70" s="11"/>
      <c r="C70" s="11"/>
      <c r="D70" s="11"/>
      <c r="E70" s="27"/>
      <c r="F70" s="37">
        <f t="shared" si="1"/>
        <v>0</v>
      </c>
      <c r="G70"/>
      <c r="H70"/>
    </row>
    <row r="71" spans="1:8" ht="36" x14ac:dyDescent="0.2">
      <c r="A71" s="11" t="s">
        <v>60</v>
      </c>
      <c r="B71" s="12" t="s">
        <v>27</v>
      </c>
      <c r="C71" s="11" t="s">
        <v>21</v>
      </c>
      <c r="D71" s="11">
        <v>4</v>
      </c>
      <c r="E71" s="27"/>
      <c r="F71" s="37">
        <f t="shared" si="1"/>
        <v>0</v>
      </c>
      <c r="G71"/>
      <c r="H71"/>
    </row>
    <row r="72" spans="1:8" ht="12.75" x14ac:dyDescent="0.2">
      <c r="A72" s="11"/>
      <c r="B72" s="12" t="s">
        <v>61</v>
      </c>
      <c r="C72" s="11" t="s">
        <v>21</v>
      </c>
      <c r="D72" s="11">
        <v>2</v>
      </c>
      <c r="E72" s="27"/>
      <c r="F72" s="37">
        <f t="shared" si="1"/>
        <v>0</v>
      </c>
      <c r="G72"/>
      <c r="H72"/>
    </row>
    <row r="73" spans="1:8" ht="12.75" x14ac:dyDescent="0.2">
      <c r="A73" s="11"/>
      <c r="B73" s="11"/>
      <c r="C73" s="11"/>
      <c r="D73" s="11"/>
      <c r="E73" s="27"/>
      <c r="F73" s="37">
        <f t="shared" si="1"/>
        <v>0</v>
      </c>
      <c r="G73"/>
      <c r="H73"/>
    </row>
    <row r="74" spans="1:8" ht="12.75" x14ac:dyDescent="0.2">
      <c r="A74" s="11" t="s">
        <v>45</v>
      </c>
      <c r="B74" s="11"/>
      <c r="C74" s="11" t="s">
        <v>7</v>
      </c>
      <c r="D74" s="11">
        <v>1</v>
      </c>
      <c r="E74" s="27"/>
      <c r="F74" s="37">
        <f t="shared" si="1"/>
        <v>0</v>
      </c>
      <c r="G74"/>
      <c r="H74"/>
    </row>
    <row r="75" spans="1:8" ht="24" x14ac:dyDescent="0.2">
      <c r="A75" s="11" t="s">
        <v>46</v>
      </c>
      <c r="B75" s="11"/>
      <c r="C75" s="11" t="s">
        <v>7</v>
      </c>
      <c r="D75" s="11">
        <v>1</v>
      </c>
      <c r="E75" s="27"/>
      <c r="F75" s="37">
        <f t="shared" si="1"/>
        <v>0</v>
      </c>
      <c r="G75"/>
      <c r="H75"/>
    </row>
    <row r="76" spans="1:8" ht="12.75" x14ac:dyDescent="0.2">
      <c r="A76" s="11" t="s">
        <v>47</v>
      </c>
      <c r="B76" s="11"/>
      <c r="C76" s="11" t="s">
        <v>7</v>
      </c>
      <c r="D76" s="11">
        <v>1</v>
      </c>
      <c r="E76" s="27"/>
      <c r="F76" s="37">
        <f t="shared" si="1"/>
        <v>0</v>
      </c>
      <c r="G76"/>
      <c r="H76"/>
    </row>
    <row r="77" spans="1:8" ht="15" x14ac:dyDescent="0.2">
      <c r="A77" s="15" t="s">
        <v>62</v>
      </c>
      <c r="B77"/>
      <c r="C77"/>
      <c r="D77"/>
      <c r="E77" s="28"/>
      <c r="F77" s="37"/>
      <c r="G77"/>
      <c r="H77"/>
    </row>
    <row r="78" spans="1:8" ht="36" x14ac:dyDescent="0.2">
      <c r="A78" s="11" t="s">
        <v>22</v>
      </c>
      <c r="B78" s="11" t="s">
        <v>23</v>
      </c>
      <c r="C78" s="11" t="s">
        <v>24</v>
      </c>
      <c r="D78" s="11">
        <v>50</v>
      </c>
      <c r="E78" s="27"/>
      <c r="F78" s="37">
        <f t="shared" si="1"/>
        <v>0</v>
      </c>
      <c r="G78"/>
      <c r="H78"/>
    </row>
    <row r="79" spans="1:8" ht="15" x14ac:dyDescent="0.2">
      <c r="A79" s="15" t="s">
        <v>63</v>
      </c>
      <c r="B79"/>
      <c r="C79"/>
      <c r="D79"/>
      <c r="E79" s="28"/>
      <c r="F79" s="37"/>
      <c r="G79"/>
      <c r="H79"/>
    </row>
    <row r="80" spans="1:8" ht="24" x14ac:dyDescent="0.2">
      <c r="A80" s="11" t="s">
        <v>64</v>
      </c>
      <c r="B80" s="12" t="s">
        <v>27</v>
      </c>
      <c r="C80" s="11" t="s">
        <v>21</v>
      </c>
      <c r="D80" s="11">
        <v>2</v>
      </c>
      <c r="E80" s="27"/>
      <c r="F80" s="37">
        <f t="shared" si="1"/>
        <v>0</v>
      </c>
      <c r="G80"/>
      <c r="H80"/>
    </row>
    <row r="81" spans="1:8" ht="12.75" x14ac:dyDescent="0.2">
      <c r="A81" s="11"/>
      <c r="B81" s="12" t="s">
        <v>61</v>
      </c>
      <c r="C81" s="11" t="s">
        <v>21</v>
      </c>
      <c r="D81" s="11">
        <v>2</v>
      </c>
      <c r="E81" s="27"/>
      <c r="F81" s="37">
        <f t="shared" si="1"/>
        <v>0</v>
      </c>
      <c r="G81"/>
      <c r="H81"/>
    </row>
    <row r="82" spans="1:8" ht="15" x14ac:dyDescent="0.2">
      <c r="A82" s="15" t="s">
        <v>65</v>
      </c>
      <c r="B82"/>
      <c r="C82"/>
      <c r="D82"/>
      <c r="E82" s="28"/>
      <c r="F82" s="37"/>
      <c r="G82"/>
      <c r="H82"/>
    </row>
    <row r="83" spans="1:8" ht="12.75" x14ac:dyDescent="0.2">
      <c r="A83" s="11" t="s">
        <v>66</v>
      </c>
      <c r="B83" s="11"/>
      <c r="C83" s="11"/>
      <c r="D83" s="11"/>
      <c r="E83" s="27"/>
      <c r="F83" s="37"/>
      <c r="G83"/>
      <c r="H83"/>
    </row>
    <row r="84" spans="1:8" ht="12.75" x14ac:dyDescent="0.2">
      <c r="A84" s="11" t="s">
        <v>67</v>
      </c>
      <c r="B84" s="11"/>
      <c r="C84" s="11" t="s">
        <v>7</v>
      </c>
      <c r="D84" s="11">
        <v>1</v>
      </c>
      <c r="E84" s="27"/>
      <c r="F84" s="37">
        <f t="shared" si="1"/>
        <v>0</v>
      </c>
      <c r="G84"/>
      <c r="H84"/>
    </row>
    <row r="85" spans="1:8" ht="12.75" x14ac:dyDescent="0.2">
      <c r="A85" s="11" t="s">
        <v>68</v>
      </c>
      <c r="B85" s="11"/>
      <c r="C85" s="11" t="s">
        <v>7</v>
      </c>
      <c r="D85" s="11">
        <v>1</v>
      </c>
      <c r="E85" s="27"/>
      <c r="F85" s="37">
        <f t="shared" si="1"/>
        <v>0</v>
      </c>
      <c r="G85"/>
      <c r="H85"/>
    </row>
    <row r="86" spans="1:8" ht="12.75" x14ac:dyDescent="0.2">
      <c r="A86" s="17"/>
      <c r="B86" s="17"/>
      <c r="C86" s="17"/>
      <c r="D86" s="17"/>
      <c r="E86" s="27"/>
      <c r="F86" s="37"/>
      <c r="G86"/>
      <c r="H86"/>
    </row>
    <row r="87" spans="1:8" ht="12.75" x14ac:dyDescent="0.2">
      <c r="A87" s="33" t="s">
        <v>201</v>
      </c>
      <c r="B87" s="17"/>
      <c r="C87" s="17"/>
      <c r="D87" s="17"/>
      <c r="E87" s="27"/>
      <c r="F87" s="37">
        <f>SUM(F69:F86)</f>
        <v>0</v>
      </c>
      <c r="G87"/>
      <c r="H87"/>
    </row>
    <row r="88" spans="1:8" ht="12.75" x14ac:dyDescent="0.2">
      <c r="A88" s="17"/>
      <c r="B88" s="17"/>
      <c r="C88" s="17"/>
      <c r="D88" s="17"/>
      <c r="E88" s="27"/>
      <c r="F88" s="37"/>
      <c r="G88"/>
      <c r="H88"/>
    </row>
    <row r="89" spans="1:8" ht="18" x14ac:dyDescent="0.2">
      <c r="A89" s="14" t="s">
        <v>69</v>
      </c>
      <c r="B89"/>
      <c r="C89"/>
      <c r="D89"/>
      <c r="E89" s="28"/>
      <c r="F89" s="37"/>
      <c r="G89"/>
      <c r="H89"/>
    </row>
    <row r="90" spans="1:8" ht="24" x14ac:dyDescent="0.2">
      <c r="A90" s="11" t="s">
        <v>70</v>
      </c>
      <c r="B90" s="11"/>
      <c r="C90" s="11" t="s">
        <v>29</v>
      </c>
      <c r="D90" s="11">
        <v>1</v>
      </c>
      <c r="E90" s="27"/>
      <c r="F90" s="37">
        <f t="shared" si="1"/>
        <v>0</v>
      </c>
      <c r="G90"/>
      <c r="H90"/>
    </row>
    <row r="91" spans="1:8" ht="24" x14ac:dyDescent="0.2">
      <c r="A91" s="11" t="s">
        <v>71</v>
      </c>
      <c r="B91" s="11"/>
      <c r="C91" s="11" t="s">
        <v>29</v>
      </c>
      <c r="D91" s="11">
        <v>1</v>
      </c>
      <c r="E91" s="27"/>
      <c r="F91" s="37">
        <f t="shared" si="1"/>
        <v>0</v>
      </c>
      <c r="G91"/>
      <c r="H91"/>
    </row>
    <row r="92" spans="1:8" ht="24" x14ac:dyDescent="0.2">
      <c r="A92" s="11" t="s">
        <v>72</v>
      </c>
      <c r="B92" s="11"/>
      <c r="C92" s="11" t="s">
        <v>29</v>
      </c>
      <c r="D92" s="11">
        <v>1</v>
      </c>
      <c r="E92" s="27"/>
      <c r="F92" s="37">
        <f t="shared" si="1"/>
        <v>0</v>
      </c>
      <c r="G92"/>
      <c r="H92"/>
    </row>
    <row r="93" spans="1:8" ht="12.75" x14ac:dyDescent="0.2">
      <c r="A93" s="11" t="s">
        <v>73</v>
      </c>
      <c r="B93" s="11"/>
      <c r="C93" s="11" t="s">
        <v>29</v>
      </c>
      <c r="D93" s="11">
        <v>1</v>
      </c>
      <c r="E93" s="27"/>
      <c r="F93" s="37">
        <f t="shared" si="1"/>
        <v>0</v>
      </c>
      <c r="G93"/>
      <c r="H93"/>
    </row>
    <row r="94" spans="1:8" ht="12.75" x14ac:dyDescent="0.2">
      <c r="A94" s="11" t="s">
        <v>74</v>
      </c>
      <c r="B94" s="11"/>
      <c r="C94" s="11" t="s">
        <v>7</v>
      </c>
      <c r="D94" s="11">
        <v>1</v>
      </c>
      <c r="E94" s="27"/>
      <c r="F94" s="37">
        <f t="shared" si="1"/>
        <v>0</v>
      </c>
      <c r="G94"/>
      <c r="H94"/>
    </row>
    <row r="95" spans="1:8" ht="12.75" x14ac:dyDescent="0.2">
      <c r="A95" s="11" t="s">
        <v>75</v>
      </c>
      <c r="B95" s="11"/>
      <c r="C95" s="11" t="s">
        <v>7</v>
      </c>
      <c r="D95" s="11">
        <v>1</v>
      </c>
      <c r="E95" s="27"/>
      <c r="F95" s="37">
        <f t="shared" si="1"/>
        <v>0</v>
      </c>
      <c r="G95"/>
      <c r="H95"/>
    </row>
    <row r="96" spans="1:8" ht="12.75" x14ac:dyDescent="0.2">
      <c r="A96" s="11" t="s">
        <v>76</v>
      </c>
      <c r="B96" s="11"/>
      <c r="C96" s="11" t="s">
        <v>7</v>
      </c>
      <c r="D96" s="11">
        <v>1</v>
      </c>
      <c r="E96" s="27"/>
      <c r="F96" s="37">
        <f t="shared" si="1"/>
        <v>0</v>
      </c>
      <c r="G96"/>
      <c r="H96"/>
    </row>
    <row r="97" spans="1:8" ht="12.75" x14ac:dyDescent="0.2">
      <c r="A97" s="17"/>
      <c r="B97" s="17"/>
      <c r="C97" s="17"/>
      <c r="D97" s="17"/>
      <c r="E97" s="27"/>
      <c r="F97" s="37"/>
      <c r="G97"/>
      <c r="H97"/>
    </row>
    <row r="98" spans="1:8" ht="12.75" x14ac:dyDescent="0.2">
      <c r="A98" s="33" t="s">
        <v>202</v>
      </c>
      <c r="B98" s="17"/>
      <c r="C98" s="17"/>
      <c r="D98" s="17"/>
      <c r="E98" s="27"/>
      <c r="F98" s="37">
        <f>SUM(F90:F97)</f>
        <v>0</v>
      </c>
      <c r="G98"/>
      <c r="H98"/>
    </row>
    <row r="99" spans="1:8" ht="12.75" x14ac:dyDescent="0.2">
      <c r="A99" s="17"/>
      <c r="B99" s="17"/>
      <c r="C99" s="17"/>
      <c r="D99" s="17"/>
      <c r="E99" s="27"/>
      <c r="F99" s="37"/>
      <c r="G99"/>
      <c r="H99"/>
    </row>
    <row r="100" spans="1:8" ht="36" x14ac:dyDescent="0.2">
      <c r="A100" s="14" t="s">
        <v>77</v>
      </c>
      <c r="B100"/>
      <c r="C100"/>
      <c r="D100"/>
      <c r="E100" s="28"/>
      <c r="F100" s="37"/>
      <c r="G100"/>
      <c r="H100"/>
    </row>
    <row r="101" spans="1:8" ht="12.75" x14ac:dyDescent="0.2">
      <c r="A101" s="11" t="s">
        <v>78</v>
      </c>
      <c r="B101" s="11"/>
      <c r="C101" s="11" t="s">
        <v>7</v>
      </c>
      <c r="D101" s="11">
        <v>1</v>
      </c>
      <c r="E101" s="27"/>
      <c r="F101" s="37">
        <f t="shared" si="1"/>
        <v>0</v>
      </c>
      <c r="G101"/>
      <c r="H101"/>
    </row>
    <row r="102" spans="1:8" ht="12.75" x14ac:dyDescent="0.2">
      <c r="A102" s="11" t="s">
        <v>79</v>
      </c>
      <c r="B102" s="11"/>
      <c r="C102" s="11" t="s">
        <v>80</v>
      </c>
      <c r="D102" s="11" t="s">
        <v>81</v>
      </c>
      <c r="E102" s="27"/>
      <c r="F102" s="37"/>
      <c r="G102"/>
      <c r="H102"/>
    </row>
    <row r="103" spans="1:8" ht="12.75" x14ac:dyDescent="0.2">
      <c r="A103" s="17"/>
      <c r="B103" s="17"/>
      <c r="C103" s="17"/>
      <c r="D103" s="17"/>
      <c r="E103" s="27"/>
      <c r="F103" s="37"/>
      <c r="G103"/>
      <c r="H103"/>
    </row>
    <row r="104" spans="1:8" ht="12.75" x14ac:dyDescent="0.2">
      <c r="A104" s="33" t="s">
        <v>203</v>
      </c>
      <c r="B104" s="17"/>
      <c r="C104" s="17"/>
      <c r="D104" s="17"/>
      <c r="E104" s="27"/>
      <c r="F104" s="37">
        <f>SUM(F101:F103)</f>
        <v>0</v>
      </c>
      <c r="G104"/>
      <c r="H104"/>
    </row>
    <row r="105" spans="1:8" ht="12.75" x14ac:dyDescent="0.2">
      <c r="A105" s="17"/>
      <c r="B105" s="17"/>
      <c r="C105" s="17"/>
      <c r="D105" s="17"/>
      <c r="E105" s="27"/>
      <c r="F105" s="37"/>
      <c r="G105"/>
      <c r="H105"/>
    </row>
    <row r="106" spans="1:8" ht="36" x14ac:dyDescent="0.2">
      <c r="A106" s="14" t="s">
        <v>82</v>
      </c>
      <c r="B106"/>
      <c r="C106"/>
      <c r="D106"/>
      <c r="E106" s="28"/>
      <c r="F106" s="37"/>
      <c r="G106"/>
      <c r="H106"/>
    </row>
    <row r="107" spans="1:8" ht="15" x14ac:dyDescent="0.2">
      <c r="A107" s="15" t="s">
        <v>83</v>
      </c>
      <c r="B107"/>
      <c r="C107"/>
      <c r="D107"/>
      <c r="E107" s="28"/>
      <c r="F107" s="37"/>
      <c r="G107"/>
      <c r="H107"/>
    </row>
    <row r="108" spans="1:8" ht="24" x14ac:dyDescent="0.2">
      <c r="A108" s="11" t="s">
        <v>84</v>
      </c>
      <c r="B108" s="11"/>
      <c r="C108" s="11" t="s">
        <v>29</v>
      </c>
      <c r="D108" s="11">
        <v>1</v>
      </c>
      <c r="E108" s="27"/>
      <c r="F108" s="37">
        <f t="shared" si="1"/>
        <v>0</v>
      </c>
      <c r="G108"/>
      <c r="H108"/>
    </row>
    <row r="109" spans="1:8" ht="12.75" x14ac:dyDescent="0.2">
      <c r="A109" s="11" t="s">
        <v>85</v>
      </c>
      <c r="B109" s="11"/>
      <c r="C109" s="11" t="s">
        <v>29</v>
      </c>
      <c r="D109" s="11">
        <v>1</v>
      </c>
      <c r="E109" s="27"/>
      <c r="F109" s="37">
        <f t="shared" ref="F109:F151" si="2">D109*E109</f>
        <v>0</v>
      </c>
      <c r="G109"/>
      <c r="H109"/>
    </row>
    <row r="110" spans="1:8" ht="12.75" x14ac:dyDescent="0.2">
      <c r="A110" s="11" t="s">
        <v>86</v>
      </c>
      <c r="B110" s="11"/>
      <c r="C110" s="11" t="s">
        <v>29</v>
      </c>
      <c r="D110" s="11">
        <v>1</v>
      </c>
      <c r="E110" s="27"/>
      <c r="F110" s="37">
        <f t="shared" si="2"/>
        <v>0</v>
      </c>
      <c r="G110"/>
      <c r="H110"/>
    </row>
    <row r="111" spans="1:8" ht="12.75" x14ac:dyDescent="0.2">
      <c r="A111" s="11" t="s">
        <v>87</v>
      </c>
      <c r="B111" s="11"/>
      <c r="C111" s="11" t="s">
        <v>29</v>
      </c>
      <c r="D111" s="11">
        <v>1</v>
      </c>
      <c r="E111" s="27"/>
      <c r="F111" s="37">
        <f t="shared" si="2"/>
        <v>0</v>
      </c>
      <c r="G111"/>
      <c r="H111"/>
    </row>
    <row r="112" spans="1:8" ht="12.75" x14ac:dyDescent="0.2">
      <c r="A112" s="11" t="s">
        <v>88</v>
      </c>
      <c r="B112" s="11"/>
      <c r="C112" s="11" t="s">
        <v>29</v>
      </c>
      <c r="D112" s="11">
        <v>2</v>
      </c>
      <c r="E112" s="27"/>
      <c r="F112" s="37">
        <f t="shared" si="2"/>
        <v>0</v>
      </c>
      <c r="G112"/>
      <c r="H112"/>
    </row>
    <row r="113" spans="1:8" ht="24" x14ac:dyDescent="0.2">
      <c r="A113" s="11" t="s">
        <v>89</v>
      </c>
      <c r="B113" s="11"/>
      <c r="C113" s="11" t="s">
        <v>29</v>
      </c>
      <c r="D113" s="11">
        <v>1</v>
      </c>
      <c r="E113" s="27"/>
      <c r="F113" s="37">
        <f t="shared" si="2"/>
        <v>0</v>
      </c>
      <c r="G113"/>
      <c r="H113"/>
    </row>
    <row r="114" spans="1:8" ht="12.75" x14ac:dyDescent="0.2">
      <c r="A114" s="11" t="s">
        <v>90</v>
      </c>
      <c r="B114" s="11"/>
      <c r="C114" s="11" t="s">
        <v>29</v>
      </c>
      <c r="D114" s="11">
        <v>1</v>
      </c>
      <c r="E114" s="27"/>
      <c r="F114" s="37">
        <f t="shared" si="2"/>
        <v>0</v>
      </c>
      <c r="G114"/>
      <c r="H114"/>
    </row>
    <row r="115" spans="1:8" ht="12.75" x14ac:dyDescent="0.2">
      <c r="A115" s="11"/>
      <c r="B115" s="11"/>
      <c r="C115" s="11"/>
      <c r="D115" s="11"/>
      <c r="E115" s="27"/>
      <c r="F115" s="37">
        <f t="shared" si="2"/>
        <v>0</v>
      </c>
      <c r="G115"/>
      <c r="H115"/>
    </row>
    <row r="116" spans="1:8" ht="24" x14ac:dyDescent="0.2">
      <c r="A116" s="11" t="s">
        <v>91</v>
      </c>
      <c r="B116" s="11"/>
      <c r="C116" s="11" t="s">
        <v>29</v>
      </c>
      <c r="D116" s="11">
        <v>1</v>
      </c>
      <c r="E116" s="27"/>
      <c r="F116" s="37">
        <f t="shared" si="2"/>
        <v>0</v>
      </c>
      <c r="G116"/>
      <c r="H116"/>
    </row>
    <row r="117" spans="1:8" ht="12.75" x14ac:dyDescent="0.2">
      <c r="A117" s="11"/>
      <c r="B117" s="11"/>
      <c r="C117" s="11"/>
      <c r="D117" s="11"/>
      <c r="E117" s="27"/>
      <c r="F117" s="37">
        <f t="shared" si="2"/>
        <v>0</v>
      </c>
      <c r="G117"/>
      <c r="H117"/>
    </row>
    <row r="118" spans="1:8" ht="12.75" x14ac:dyDescent="0.2">
      <c r="A118" s="11" t="s">
        <v>92</v>
      </c>
      <c r="B118" s="11"/>
      <c r="C118" s="11" t="s">
        <v>7</v>
      </c>
      <c r="D118" s="11">
        <v>1</v>
      </c>
      <c r="E118" s="27"/>
      <c r="F118" s="37">
        <f t="shared" si="2"/>
        <v>0</v>
      </c>
      <c r="G118"/>
      <c r="H118"/>
    </row>
    <row r="119" spans="1:8" ht="15" x14ac:dyDescent="0.2">
      <c r="A119" s="15" t="s">
        <v>93</v>
      </c>
      <c r="B119"/>
      <c r="C119"/>
      <c r="D119"/>
      <c r="E119" s="28"/>
      <c r="F119" s="37"/>
      <c r="G119"/>
      <c r="H119"/>
    </row>
    <row r="120" spans="1:8" ht="24" x14ac:dyDescent="0.2">
      <c r="A120" s="13" t="s">
        <v>94</v>
      </c>
      <c r="B120" s="11" t="s">
        <v>95</v>
      </c>
      <c r="C120" s="11" t="s">
        <v>29</v>
      </c>
      <c r="D120" s="11">
        <v>1</v>
      </c>
      <c r="E120" s="27"/>
      <c r="F120" s="37">
        <f t="shared" si="2"/>
        <v>0</v>
      </c>
      <c r="G120"/>
      <c r="H120"/>
    </row>
    <row r="121" spans="1:8" ht="15" x14ac:dyDescent="0.2">
      <c r="A121" s="15" t="s">
        <v>96</v>
      </c>
      <c r="B121"/>
      <c r="C121"/>
      <c r="D121"/>
      <c r="E121" s="28"/>
      <c r="F121" s="37"/>
      <c r="G121"/>
      <c r="H121"/>
    </row>
    <row r="122" spans="1:8" ht="24" x14ac:dyDescent="0.2">
      <c r="A122" s="11" t="s">
        <v>97</v>
      </c>
      <c r="B122" s="11"/>
      <c r="C122" s="11"/>
      <c r="D122" s="11"/>
      <c r="E122" s="27"/>
      <c r="F122" s="37">
        <f t="shared" si="2"/>
        <v>0</v>
      </c>
      <c r="G122"/>
      <c r="H122"/>
    </row>
    <row r="123" spans="1:8" ht="12.75" x14ac:dyDescent="0.2">
      <c r="A123" s="16" t="s">
        <v>98</v>
      </c>
      <c r="B123" s="11"/>
      <c r="C123" s="11" t="s">
        <v>29</v>
      </c>
      <c r="D123" s="11">
        <v>1</v>
      </c>
      <c r="E123" s="27"/>
      <c r="F123" s="37">
        <f t="shared" si="2"/>
        <v>0</v>
      </c>
      <c r="G123"/>
      <c r="H123"/>
    </row>
    <row r="124" spans="1:8" ht="12.75" x14ac:dyDescent="0.2">
      <c r="A124" s="16" t="s">
        <v>99</v>
      </c>
      <c r="B124" s="11"/>
      <c r="C124" s="11" t="s">
        <v>29</v>
      </c>
      <c r="D124" s="11">
        <v>1</v>
      </c>
      <c r="E124" s="27"/>
      <c r="F124" s="37">
        <f t="shared" si="2"/>
        <v>0</v>
      </c>
      <c r="G124"/>
      <c r="H124"/>
    </row>
    <row r="125" spans="1:8" ht="12.75" x14ac:dyDescent="0.2">
      <c r="A125" s="16" t="s">
        <v>100</v>
      </c>
      <c r="B125" s="11"/>
      <c r="C125" s="11" t="s">
        <v>29</v>
      </c>
      <c r="D125" s="11">
        <v>1</v>
      </c>
      <c r="E125" s="27"/>
      <c r="F125" s="37">
        <f t="shared" si="2"/>
        <v>0</v>
      </c>
      <c r="G125"/>
      <c r="H125"/>
    </row>
    <row r="126" spans="1:8" ht="12.75" x14ac:dyDescent="0.2">
      <c r="A126" s="16"/>
      <c r="B126" s="11"/>
      <c r="C126" s="11"/>
      <c r="D126" s="11"/>
      <c r="E126" s="27"/>
      <c r="F126" s="37">
        <f t="shared" si="2"/>
        <v>0</v>
      </c>
      <c r="G126"/>
      <c r="H126"/>
    </row>
    <row r="127" spans="1:8" ht="24" x14ac:dyDescent="0.2">
      <c r="A127" s="13" t="s">
        <v>101</v>
      </c>
      <c r="B127" s="11"/>
      <c r="C127" s="11" t="s">
        <v>7</v>
      </c>
      <c r="D127" s="11">
        <v>1</v>
      </c>
      <c r="E127" s="27"/>
      <c r="F127" s="37">
        <f t="shared" si="2"/>
        <v>0</v>
      </c>
      <c r="G127"/>
      <c r="H127"/>
    </row>
    <row r="128" spans="1:8" ht="12.75" x14ac:dyDescent="0.2">
      <c r="A128" s="16"/>
      <c r="B128" s="11"/>
      <c r="C128" s="11"/>
      <c r="D128" s="11"/>
      <c r="E128" s="27"/>
      <c r="F128" s="37">
        <f t="shared" si="2"/>
        <v>0</v>
      </c>
      <c r="G128"/>
      <c r="H128"/>
    </row>
    <row r="129" spans="1:8" ht="12.75" x14ac:dyDescent="0.2">
      <c r="A129" s="13" t="s">
        <v>102</v>
      </c>
      <c r="B129" s="11"/>
      <c r="C129" s="11" t="s">
        <v>7</v>
      </c>
      <c r="D129" s="11">
        <v>1</v>
      </c>
      <c r="E129" s="27"/>
      <c r="F129" s="37">
        <f t="shared" si="2"/>
        <v>0</v>
      </c>
      <c r="G129"/>
      <c r="H129"/>
    </row>
    <row r="130" spans="1:8" ht="12.75" x14ac:dyDescent="0.2">
      <c r="A130" s="13" t="s">
        <v>103</v>
      </c>
      <c r="B130" s="11"/>
      <c r="C130" s="11" t="s">
        <v>81</v>
      </c>
      <c r="D130" s="11"/>
      <c r="E130" s="27"/>
      <c r="F130" s="37">
        <f t="shared" si="2"/>
        <v>0</v>
      </c>
      <c r="G130"/>
      <c r="H130"/>
    </row>
    <row r="131" spans="1:8" ht="12.75" x14ac:dyDescent="0.2">
      <c r="A131" s="13"/>
      <c r="B131" s="17"/>
      <c r="C131" s="17"/>
      <c r="D131" s="17"/>
      <c r="E131" s="27"/>
      <c r="F131" s="37"/>
      <c r="G131"/>
      <c r="H131"/>
    </row>
    <row r="132" spans="1:8" ht="12.75" x14ac:dyDescent="0.2">
      <c r="A132" s="33" t="s">
        <v>204</v>
      </c>
      <c r="B132" s="17"/>
      <c r="C132" s="17"/>
      <c r="D132" s="17"/>
      <c r="E132" s="27"/>
      <c r="F132" s="37">
        <f>SUM(F108:F131)</f>
        <v>0</v>
      </c>
      <c r="G132"/>
      <c r="H132"/>
    </row>
    <row r="133" spans="1:8" ht="12.75" x14ac:dyDescent="0.2">
      <c r="A133" s="13"/>
      <c r="B133" s="17"/>
      <c r="C133" s="17"/>
      <c r="D133" s="17"/>
      <c r="E133" s="27"/>
      <c r="F133" s="37"/>
      <c r="G133"/>
      <c r="H133"/>
    </row>
    <row r="134" spans="1:8" ht="18" x14ac:dyDescent="0.2">
      <c r="A134" s="14" t="s">
        <v>104</v>
      </c>
      <c r="B134"/>
      <c r="C134"/>
      <c r="D134"/>
      <c r="E134" s="28"/>
      <c r="F134" s="37"/>
      <c r="G134"/>
      <c r="H134"/>
    </row>
    <row r="135" spans="1:8" ht="15" x14ac:dyDescent="0.2">
      <c r="A135" s="15" t="s">
        <v>105</v>
      </c>
      <c r="B135"/>
      <c r="C135"/>
      <c r="D135"/>
      <c r="E135" s="28"/>
      <c r="F135" s="37"/>
      <c r="G135"/>
      <c r="H135"/>
    </row>
    <row r="136" spans="1:8" ht="24" x14ac:dyDescent="0.2">
      <c r="A136" s="11" t="s">
        <v>106</v>
      </c>
      <c r="B136" s="11"/>
      <c r="C136" s="11" t="s">
        <v>29</v>
      </c>
      <c r="D136" s="11">
        <v>1</v>
      </c>
      <c r="E136" s="27"/>
      <c r="F136" s="37">
        <f t="shared" si="2"/>
        <v>0</v>
      </c>
      <c r="G136"/>
      <c r="H136"/>
    </row>
    <row r="137" spans="1:8" ht="12.75" x14ac:dyDescent="0.2">
      <c r="A137" s="11" t="s">
        <v>107</v>
      </c>
      <c r="B137" s="12" t="s">
        <v>108</v>
      </c>
      <c r="C137" s="11" t="s">
        <v>29</v>
      </c>
      <c r="D137" s="11">
        <v>1</v>
      </c>
      <c r="E137" s="27"/>
      <c r="F137" s="37">
        <f t="shared" si="2"/>
        <v>0</v>
      </c>
      <c r="G137"/>
      <c r="H137"/>
    </row>
    <row r="138" spans="1:8" ht="12.75" x14ac:dyDescent="0.2">
      <c r="A138" s="11"/>
      <c r="B138" s="12" t="s">
        <v>109</v>
      </c>
      <c r="C138" s="11" t="s">
        <v>29</v>
      </c>
      <c r="D138" s="11">
        <v>1</v>
      </c>
      <c r="E138" s="27"/>
      <c r="F138" s="37">
        <f t="shared" si="2"/>
        <v>0</v>
      </c>
      <c r="G138"/>
      <c r="H138"/>
    </row>
    <row r="139" spans="1:8" ht="12.75" x14ac:dyDescent="0.2">
      <c r="A139" s="11" t="s">
        <v>110</v>
      </c>
      <c r="B139" s="12" t="s">
        <v>108</v>
      </c>
      <c r="C139" s="11" t="s">
        <v>29</v>
      </c>
      <c r="D139" s="11">
        <v>2</v>
      </c>
      <c r="E139" s="27"/>
      <c r="F139" s="37">
        <f t="shared" si="2"/>
        <v>0</v>
      </c>
      <c r="G139"/>
      <c r="H139"/>
    </row>
    <row r="140" spans="1:8" ht="12.75" x14ac:dyDescent="0.2">
      <c r="A140" s="11"/>
      <c r="B140" s="12" t="s">
        <v>109</v>
      </c>
      <c r="C140" s="11" t="s">
        <v>29</v>
      </c>
      <c r="D140" s="11">
        <v>2</v>
      </c>
      <c r="E140" s="27"/>
      <c r="F140" s="37">
        <f t="shared" si="2"/>
        <v>0</v>
      </c>
      <c r="G140"/>
      <c r="H140"/>
    </row>
    <row r="141" spans="1:8" ht="12.75" x14ac:dyDescent="0.2">
      <c r="A141" s="11" t="s">
        <v>111</v>
      </c>
      <c r="B141" s="12" t="s">
        <v>108</v>
      </c>
      <c r="C141" s="11" t="s">
        <v>29</v>
      </c>
      <c r="D141" s="11">
        <v>1</v>
      </c>
      <c r="E141" s="27"/>
      <c r="F141" s="37">
        <f t="shared" si="2"/>
        <v>0</v>
      </c>
      <c r="G141"/>
      <c r="H141"/>
    </row>
    <row r="142" spans="1:8" ht="12.75" x14ac:dyDescent="0.2">
      <c r="A142" s="11"/>
      <c r="B142" s="12" t="s">
        <v>109</v>
      </c>
      <c r="C142" s="11" t="s">
        <v>29</v>
      </c>
      <c r="D142" s="11">
        <v>1</v>
      </c>
      <c r="E142" s="27"/>
      <c r="F142" s="37">
        <f t="shared" si="2"/>
        <v>0</v>
      </c>
      <c r="G142"/>
      <c r="H142"/>
    </row>
    <row r="143" spans="1:8" ht="12.75" x14ac:dyDescent="0.2">
      <c r="A143" s="11"/>
      <c r="B143" s="11"/>
      <c r="C143" s="11"/>
      <c r="D143" s="11"/>
      <c r="E143" s="27"/>
      <c r="F143" s="37">
        <f t="shared" si="2"/>
        <v>0</v>
      </c>
      <c r="G143"/>
      <c r="H143"/>
    </row>
    <row r="144" spans="1:8" ht="36" x14ac:dyDescent="0.2">
      <c r="A144" s="11" t="s">
        <v>112</v>
      </c>
      <c r="B144" s="11"/>
      <c r="C144" s="11" t="s">
        <v>29</v>
      </c>
      <c r="D144" s="11">
        <v>1</v>
      </c>
      <c r="E144" s="27"/>
      <c r="F144" s="37">
        <f t="shared" si="2"/>
        <v>0</v>
      </c>
      <c r="G144"/>
      <c r="H144"/>
    </row>
    <row r="145" spans="1:8" ht="24" x14ac:dyDescent="0.2">
      <c r="A145" s="11" t="s">
        <v>113</v>
      </c>
      <c r="B145" s="11"/>
      <c r="C145" s="11" t="s">
        <v>7</v>
      </c>
      <c r="D145" s="11">
        <v>1</v>
      </c>
      <c r="E145" s="27"/>
      <c r="F145" s="37">
        <f t="shared" si="2"/>
        <v>0</v>
      </c>
      <c r="G145"/>
      <c r="H145"/>
    </row>
    <row r="146" spans="1:8" ht="15" x14ac:dyDescent="0.2">
      <c r="A146" s="15" t="s">
        <v>114</v>
      </c>
      <c r="B146"/>
      <c r="C146"/>
      <c r="D146"/>
      <c r="E146" s="28"/>
      <c r="F146" s="37"/>
      <c r="G146"/>
      <c r="H146"/>
    </row>
    <row r="147" spans="1:8" ht="48" x14ac:dyDescent="0.2">
      <c r="A147" s="11" t="s">
        <v>115</v>
      </c>
      <c r="B147" s="12" t="s">
        <v>108</v>
      </c>
      <c r="C147" s="11" t="s">
        <v>21</v>
      </c>
      <c r="D147" s="11">
        <v>25</v>
      </c>
      <c r="E147" s="27"/>
      <c r="F147" s="37">
        <f t="shared" si="2"/>
        <v>0</v>
      </c>
      <c r="G147"/>
      <c r="H147"/>
    </row>
    <row r="148" spans="1:8" ht="12.75" x14ac:dyDescent="0.2">
      <c r="A148" s="11"/>
      <c r="B148" s="12" t="s">
        <v>109</v>
      </c>
      <c r="C148" s="11" t="s">
        <v>21</v>
      </c>
      <c r="D148" s="11">
        <v>25</v>
      </c>
      <c r="E148" s="27"/>
      <c r="F148" s="37">
        <f t="shared" si="2"/>
        <v>0</v>
      </c>
      <c r="G148"/>
      <c r="H148"/>
    </row>
    <row r="149" spans="1:8" ht="12.75" x14ac:dyDescent="0.2">
      <c r="A149" s="11" t="s">
        <v>45</v>
      </c>
      <c r="B149" s="11"/>
      <c r="C149" s="11" t="s">
        <v>7</v>
      </c>
      <c r="D149" s="11">
        <v>1</v>
      </c>
      <c r="E149" s="27"/>
      <c r="F149" s="37">
        <f t="shared" si="2"/>
        <v>0</v>
      </c>
      <c r="G149"/>
      <c r="H149"/>
    </row>
    <row r="150" spans="1:8" ht="24" x14ac:dyDescent="0.2">
      <c r="A150" s="11" t="s">
        <v>46</v>
      </c>
      <c r="B150" s="11"/>
      <c r="C150" s="11" t="s">
        <v>7</v>
      </c>
      <c r="D150" s="11">
        <v>1</v>
      </c>
      <c r="E150" s="27"/>
      <c r="F150" s="37">
        <f t="shared" si="2"/>
        <v>0</v>
      </c>
      <c r="G150"/>
      <c r="H150"/>
    </row>
    <row r="151" spans="1:8" ht="12.75" x14ac:dyDescent="0.2">
      <c r="A151" s="11" t="s">
        <v>47</v>
      </c>
      <c r="B151" s="11"/>
      <c r="C151" s="11" t="s">
        <v>7</v>
      </c>
      <c r="D151" s="11">
        <v>1</v>
      </c>
      <c r="E151" s="27"/>
      <c r="F151" s="37">
        <f t="shared" si="2"/>
        <v>0</v>
      </c>
      <c r="G151"/>
      <c r="H151"/>
    </row>
    <row r="152" spans="1:8" ht="12.75" x14ac:dyDescent="0.2">
      <c r="A152" s="11"/>
      <c r="B152" s="11"/>
      <c r="C152" s="11"/>
      <c r="D152" s="11"/>
      <c r="E152" s="27"/>
      <c r="F152" s="37"/>
      <c r="G152"/>
      <c r="H152"/>
    </row>
    <row r="153" spans="1:8" ht="12.75" x14ac:dyDescent="0.2">
      <c r="A153" s="11" t="s">
        <v>116</v>
      </c>
      <c r="B153" s="26"/>
      <c r="C153" s="26" t="s">
        <v>21</v>
      </c>
      <c r="D153" s="26">
        <v>100</v>
      </c>
      <c r="E153" s="29"/>
      <c r="F153" s="39">
        <f>D153*E153</f>
        <v>0</v>
      </c>
      <c r="G153"/>
      <c r="H153"/>
    </row>
    <row r="154" spans="1:8" ht="24" x14ac:dyDescent="0.2">
      <c r="A154" s="11" t="s">
        <v>117</v>
      </c>
      <c r="B154" s="26"/>
      <c r="C154" s="26"/>
      <c r="D154" s="26"/>
      <c r="E154" s="29"/>
      <c r="F154" s="39"/>
      <c r="G154"/>
      <c r="H154"/>
    </row>
    <row r="155" spans="1:8" ht="24" x14ac:dyDescent="0.2">
      <c r="A155" s="11" t="s">
        <v>118</v>
      </c>
      <c r="B155" s="11"/>
      <c r="C155" s="11" t="s">
        <v>29</v>
      </c>
      <c r="D155" s="11">
        <v>1</v>
      </c>
      <c r="E155" s="27"/>
      <c r="F155" s="37">
        <f t="shared" ref="F155:F156" si="3">D155*E155</f>
        <v>0</v>
      </c>
      <c r="G155"/>
      <c r="H155"/>
    </row>
    <row r="156" spans="1:8" ht="24" x14ac:dyDescent="0.2">
      <c r="A156" s="11" t="s">
        <v>119</v>
      </c>
      <c r="B156" s="11"/>
      <c r="C156" s="11" t="s">
        <v>29</v>
      </c>
      <c r="D156" s="11">
        <v>1</v>
      </c>
      <c r="E156" s="27"/>
      <c r="F156" s="37">
        <f t="shared" si="3"/>
        <v>0</v>
      </c>
      <c r="G156"/>
      <c r="H156"/>
    </row>
    <row r="157" spans="1:8" ht="36" x14ac:dyDescent="0.2">
      <c r="A157" s="11" t="s">
        <v>120</v>
      </c>
      <c r="B157" s="11"/>
      <c r="C157" s="11" t="s">
        <v>29</v>
      </c>
      <c r="D157" s="11">
        <v>1</v>
      </c>
      <c r="E157" s="27"/>
      <c r="F157" s="37">
        <f t="shared" ref="F157" si="4">D157*E157</f>
        <v>0</v>
      </c>
      <c r="G157"/>
      <c r="H157"/>
    </row>
    <row r="158" spans="1:8" ht="12.75" x14ac:dyDescent="0.2">
      <c r="A158" s="11"/>
      <c r="B158" s="11"/>
      <c r="C158" s="11"/>
      <c r="D158" s="11"/>
      <c r="E158" s="27"/>
      <c r="F158" s="37"/>
      <c r="G158"/>
      <c r="H158"/>
    </row>
    <row r="159" spans="1:8" ht="48" x14ac:dyDescent="0.2">
      <c r="A159" s="13" t="s">
        <v>121</v>
      </c>
      <c r="B159" s="12" t="s">
        <v>122</v>
      </c>
      <c r="C159" s="11" t="s">
        <v>21</v>
      </c>
      <c r="D159" s="11">
        <v>25</v>
      </c>
      <c r="E159" s="27"/>
      <c r="F159" s="37">
        <f>D159*E159</f>
        <v>0</v>
      </c>
      <c r="G159"/>
      <c r="H159"/>
    </row>
    <row r="160" spans="1:8" ht="48" x14ac:dyDescent="0.2">
      <c r="A160" s="11" t="s">
        <v>123</v>
      </c>
      <c r="B160" s="12" t="s">
        <v>124</v>
      </c>
      <c r="C160" s="11" t="s">
        <v>21</v>
      </c>
      <c r="D160" s="11">
        <v>25</v>
      </c>
      <c r="E160" s="27"/>
      <c r="F160" s="37">
        <f>D160*E160</f>
        <v>0</v>
      </c>
      <c r="G160"/>
      <c r="H160"/>
    </row>
    <row r="161" spans="1:8" ht="24" x14ac:dyDescent="0.2">
      <c r="A161" s="11" t="s">
        <v>125</v>
      </c>
      <c r="B161" s="11"/>
      <c r="C161" s="11" t="s">
        <v>7</v>
      </c>
      <c r="D161" s="11">
        <v>1</v>
      </c>
      <c r="E161" s="27"/>
      <c r="F161" s="37">
        <f t="shared" ref="F161:F192" si="5">D161*E161</f>
        <v>0</v>
      </c>
      <c r="G161"/>
      <c r="H161"/>
    </row>
    <row r="162" spans="1:8" ht="24" x14ac:dyDescent="0.2">
      <c r="A162" s="11" t="s">
        <v>126</v>
      </c>
      <c r="B162" s="11"/>
      <c r="C162" s="11" t="s">
        <v>7</v>
      </c>
      <c r="D162" s="11">
        <v>1</v>
      </c>
      <c r="E162" s="27"/>
      <c r="F162" s="37">
        <f t="shared" si="5"/>
        <v>0</v>
      </c>
      <c r="G162"/>
      <c r="H162"/>
    </row>
    <row r="163" spans="1:8" ht="12.75" x14ac:dyDescent="0.2">
      <c r="A163" s="11"/>
      <c r="B163" s="11"/>
      <c r="C163" s="11"/>
      <c r="D163" s="11"/>
      <c r="E163" s="27"/>
      <c r="F163" s="37">
        <f t="shared" si="5"/>
        <v>0</v>
      </c>
      <c r="G163"/>
      <c r="H163"/>
    </row>
    <row r="164" spans="1:8" ht="12.75" x14ac:dyDescent="0.2">
      <c r="A164" s="11" t="s">
        <v>127</v>
      </c>
      <c r="B164" s="11"/>
      <c r="C164" s="11" t="s">
        <v>7</v>
      </c>
      <c r="D164" s="11">
        <v>1</v>
      </c>
      <c r="E164" s="27"/>
      <c r="F164" s="37">
        <f t="shared" si="5"/>
        <v>0</v>
      </c>
      <c r="G164"/>
      <c r="H164"/>
    </row>
    <row r="165" spans="1:8" ht="15" x14ac:dyDescent="0.2">
      <c r="A165" s="15" t="s">
        <v>128</v>
      </c>
      <c r="B165"/>
      <c r="C165"/>
      <c r="D165"/>
      <c r="E165" s="28"/>
      <c r="F165" s="37"/>
      <c r="G165"/>
      <c r="H165"/>
    </row>
    <row r="166" spans="1:8" ht="36" x14ac:dyDescent="0.2">
      <c r="A166" s="11" t="s">
        <v>129</v>
      </c>
      <c r="B166" s="11"/>
      <c r="C166" s="11" t="s">
        <v>29</v>
      </c>
      <c r="D166" s="11">
        <v>1</v>
      </c>
      <c r="E166" s="27"/>
      <c r="F166" s="37">
        <f t="shared" si="5"/>
        <v>0</v>
      </c>
      <c r="G166"/>
      <c r="H166"/>
    </row>
    <row r="167" spans="1:8" ht="36" x14ac:dyDescent="0.2">
      <c r="A167" s="11" t="s">
        <v>130</v>
      </c>
      <c r="B167" s="11"/>
      <c r="C167" s="11" t="s">
        <v>29</v>
      </c>
      <c r="D167" s="11">
        <v>1</v>
      </c>
      <c r="E167" s="27"/>
      <c r="F167" s="37">
        <f t="shared" si="5"/>
        <v>0</v>
      </c>
      <c r="G167"/>
      <c r="H167"/>
    </row>
    <row r="168" spans="1:8" ht="12.75" x14ac:dyDescent="0.2">
      <c r="A168" s="11"/>
      <c r="B168" s="11"/>
      <c r="C168" s="11"/>
      <c r="D168" s="11"/>
      <c r="E168" s="27"/>
      <c r="F168" s="37">
        <f t="shared" si="5"/>
        <v>0</v>
      </c>
      <c r="G168"/>
      <c r="H168"/>
    </row>
    <row r="169" spans="1:8" ht="24" x14ac:dyDescent="0.2">
      <c r="A169" s="11" t="s">
        <v>131</v>
      </c>
      <c r="B169" s="11"/>
      <c r="C169" s="11" t="s">
        <v>29</v>
      </c>
      <c r="D169" s="11">
        <v>1</v>
      </c>
      <c r="E169" s="27"/>
      <c r="F169" s="37">
        <f t="shared" si="5"/>
        <v>0</v>
      </c>
      <c r="G169"/>
      <c r="H169"/>
    </row>
    <row r="170" spans="1:8" ht="24" x14ac:dyDescent="0.2">
      <c r="A170" s="11" t="s">
        <v>132</v>
      </c>
      <c r="B170" s="11"/>
      <c r="C170" s="11" t="s">
        <v>7</v>
      </c>
      <c r="D170" s="11">
        <v>1</v>
      </c>
      <c r="E170" s="27"/>
      <c r="F170" s="37">
        <f t="shared" si="5"/>
        <v>0</v>
      </c>
      <c r="G170"/>
      <c r="H170"/>
    </row>
    <row r="171" spans="1:8" ht="12.75" x14ac:dyDescent="0.2">
      <c r="A171" s="11"/>
      <c r="B171" s="11"/>
      <c r="C171" s="11"/>
      <c r="D171" s="11"/>
      <c r="E171" s="27"/>
      <c r="F171" s="37">
        <f t="shared" si="5"/>
        <v>0</v>
      </c>
      <c r="G171"/>
      <c r="H171"/>
    </row>
    <row r="172" spans="1:8" ht="24" x14ac:dyDescent="0.2">
      <c r="A172" s="11" t="s">
        <v>133</v>
      </c>
      <c r="B172" s="11"/>
      <c r="C172" s="11" t="s">
        <v>29</v>
      </c>
      <c r="D172" s="11">
        <v>1</v>
      </c>
      <c r="E172" s="27"/>
      <c r="F172" s="37">
        <f t="shared" si="5"/>
        <v>0</v>
      </c>
      <c r="G172"/>
      <c r="H172"/>
    </row>
    <row r="173" spans="1:8" ht="15" x14ac:dyDescent="0.2">
      <c r="A173" s="15" t="s">
        <v>134</v>
      </c>
      <c r="B173"/>
      <c r="C173"/>
      <c r="D173"/>
      <c r="E173" s="28"/>
      <c r="F173" s="37"/>
      <c r="G173"/>
      <c r="H173"/>
    </row>
    <row r="174" spans="1:8" ht="36" x14ac:dyDescent="0.2">
      <c r="A174" s="11" t="s">
        <v>135</v>
      </c>
      <c r="B174" s="11"/>
      <c r="C174" s="11" t="s">
        <v>29</v>
      </c>
      <c r="D174" s="11">
        <v>1</v>
      </c>
      <c r="E174" s="27"/>
      <c r="F174" s="37">
        <f t="shared" si="5"/>
        <v>0</v>
      </c>
      <c r="G174"/>
      <c r="H174"/>
    </row>
    <row r="175" spans="1:8" ht="15" x14ac:dyDescent="0.2">
      <c r="A175" s="18" t="s">
        <v>136</v>
      </c>
      <c r="B175"/>
      <c r="C175"/>
      <c r="D175"/>
      <c r="E175" s="28"/>
      <c r="F175" s="37"/>
      <c r="G175"/>
      <c r="H175"/>
    </row>
    <row r="176" spans="1:8" ht="11.45" customHeight="1" x14ac:dyDescent="0.2">
      <c r="A176" s="19" t="s">
        <v>137</v>
      </c>
      <c r="B176" s="19" t="s">
        <v>138</v>
      </c>
      <c r="C176" s="25" t="s">
        <v>29</v>
      </c>
      <c r="D176" s="20">
        <v>1</v>
      </c>
      <c r="E176" s="30"/>
      <c r="F176" s="37">
        <f t="shared" si="5"/>
        <v>0</v>
      </c>
      <c r="G176" s="19"/>
      <c r="H176" s="19"/>
    </row>
    <row r="177" spans="1:8" ht="11.45" customHeight="1" x14ac:dyDescent="0.2">
      <c r="A177" s="19" t="s">
        <v>139</v>
      </c>
      <c r="B177" s="19" t="s">
        <v>140</v>
      </c>
      <c r="C177" s="25" t="s">
        <v>29</v>
      </c>
      <c r="D177" s="20">
        <v>1</v>
      </c>
      <c r="E177" s="30"/>
      <c r="F177" s="37">
        <f t="shared" si="5"/>
        <v>0</v>
      </c>
      <c r="G177" s="19"/>
      <c r="H177" s="19"/>
    </row>
    <row r="178" spans="1:8" ht="11.45" customHeight="1" x14ac:dyDescent="0.2">
      <c r="A178" s="19" t="s">
        <v>141</v>
      </c>
      <c r="B178" s="19" t="s">
        <v>142</v>
      </c>
      <c r="C178" s="25" t="s">
        <v>29</v>
      </c>
      <c r="D178" s="20">
        <v>1</v>
      </c>
      <c r="E178" s="30"/>
      <c r="F178" s="37">
        <f t="shared" si="5"/>
        <v>0</v>
      </c>
      <c r="G178" s="19"/>
      <c r="H178" s="19"/>
    </row>
    <row r="179" spans="1:8" ht="11.45" customHeight="1" x14ac:dyDescent="0.2">
      <c r="A179" s="19" t="s">
        <v>143</v>
      </c>
      <c r="B179" s="19" t="s">
        <v>142</v>
      </c>
      <c r="C179" s="25" t="s">
        <v>29</v>
      </c>
      <c r="D179" s="20">
        <v>1</v>
      </c>
      <c r="E179" s="30"/>
      <c r="F179" s="37">
        <f t="shared" si="5"/>
        <v>0</v>
      </c>
      <c r="G179" s="19"/>
      <c r="H179" s="19"/>
    </row>
    <row r="180" spans="1:8" ht="12" x14ac:dyDescent="0.2">
      <c r="A180" s="19" t="s">
        <v>144</v>
      </c>
      <c r="B180" s="19"/>
      <c r="C180" s="25"/>
      <c r="D180" s="20"/>
      <c r="E180" s="30"/>
      <c r="F180" s="37">
        <f t="shared" si="5"/>
        <v>0</v>
      </c>
      <c r="G180" s="19"/>
      <c r="H180" s="19"/>
    </row>
    <row r="181" spans="1:8" ht="11.45" customHeight="1" x14ac:dyDescent="0.2">
      <c r="A181" s="19" t="s">
        <v>145</v>
      </c>
      <c r="B181" s="19" t="s">
        <v>146</v>
      </c>
      <c r="C181" s="25" t="s">
        <v>29</v>
      </c>
      <c r="D181" s="20">
        <v>1</v>
      </c>
      <c r="E181" s="30"/>
      <c r="F181" s="37">
        <f t="shared" si="5"/>
        <v>0</v>
      </c>
      <c r="G181" s="19"/>
      <c r="H181" s="19"/>
    </row>
    <row r="182" spans="1:8" ht="11.45" customHeight="1" x14ac:dyDescent="0.2">
      <c r="A182" s="19" t="s">
        <v>147</v>
      </c>
      <c r="B182" s="19" t="s">
        <v>148</v>
      </c>
      <c r="C182" s="25" t="s">
        <v>29</v>
      </c>
      <c r="D182" s="20">
        <v>1</v>
      </c>
      <c r="E182" s="30"/>
      <c r="F182" s="37">
        <f t="shared" si="5"/>
        <v>0</v>
      </c>
      <c r="G182" s="19"/>
      <c r="H182" s="19"/>
    </row>
    <row r="183" spans="1:8" ht="11.45" customHeight="1" x14ac:dyDescent="0.2">
      <c r="A183" s="19" t="s">
        <v>149</v>
      </c>
      <c r="B183" s="19" t="s">
        <v>150</v>
      </c>
      <c r="C183" s="25" t="s">
        <v>29</v>
      </c>
      <c r="D183" s="20">
        <v>1</v>
      </c>
      <c r="E183" s="30"/>
      <c r="F183" s="37">
        <f t="shared" si="5"/>
        <v>0</v>
      </c>
      <c r="G183" s="19"/>
      <c r="H183" s="19"/>
    </row>
    <row r="184" spans="1:8" ht="12" x14ac:dyDescent="0.2">
      <c r="A184" s="19"/>
      <c r="B184" s="19"/>
      <c r="C184" s="25"/>
      <c r="D184" s="20"/>
      <c r="E184" s="31"/>
      <c r="F184" s="37">
        <f t="shared" si="5"/>
        <v>0</v>
      </c>
      <c r="G184" s="19"/>
      <c r="H184" s="19"/>
    </row>
    <row r="185" spans="1:8" ht="12" x14ac:dyDescent="0.2">
      <c r="A185" s="20" t="s">
        <v>151</v>
      </c>
      <c r="B185" s="21" t="s">
        <v>152</v>
      </c>
      <c r="C185" s="20" t="s">
        <v>29</v>
      </c>
      <c r="D185" s="20">
        <v>1</v>
      </c>
      <c r="E185" s="31"/>
      <c r="F185" s="37">
        <f t="shared" si="5"/>
        <v>0</v>
      </c>
      <c r="G185" s="25"/>
      <c r="H185" s="20"/>
    </row>
    <row r="186" spans="1:8" ht="11.45" customHeight="1" x14ac:dyDescent="0.2">
      <c r="A186" s="20" t="s">
        <v>153</v>
      </c>
      <c r="B186" s="21" t="s">
        <v>154</v>
      </c>
      <c r="C186" s="20" t="s">
        <v>29</v>
      </c>
      <c r="D186" s="20">
        <v>1</v>
      </c>
      <c r="E186" s="31"/>
      <c r="F186" s="37">
        <f t="shared" si="5"/>
        <v>0</v>
      </c>
      <c r="G186" s="25"/>
      <c r="H186" s="20"/>
    </row>
    <row r="187" spans="1:8" ht="12" x14ac:dyDescent="0.2">
      <c r="A187" s="20"/>
      <c r="B187" s="21"/>
      <c r="C187" s="20"/>
      <c r="D187" s="20"/>
      <c r="E187" s="31"/>
      <c r="F187" s="37">
        <f t="shared" si="5"/>
        <v>0</v>
      </c>
      <c r="G187" s="25"/>
      <c r="H187" s="20"/>
    </row>
    <row r="188" spans="1:8" ht="12" x14ac:dyDescent="0.2">
      <c r="A188" s="20" t="s">
        <v>155</v>
      </c>
      <c r="B188" s="21"/>
      <c r="C188" s="20"/>
      <c r="D188" s="20"/>
      <c r="E188" s="31"/>
      <c r="F188" s="37">
        <f t="shared" si="5"/>
        <v>0</v>
      </c>
      <c r="G188" s="25"/>
      <c r="H188" s="20"/>
    </row>
    <row r="189" spans="1:8" ht="11.45" customHeight="1" x14ac:dyDescent="0.2">
      <c r="A189" s="20" t="s">
        <v>156</v>
      </c>
      <c r="B189" s="21"/>
      <c r="C189" s="20" t="s">
        <v>7</v>
      </c>
      <c r="D189" s="20">
        <v>1</v>
      </c>
      <c r="E189" s="31"/>
      <c r="F189" s="37">
        <f t="shared" si="5"/>
        <v>0</v>
      </c>
      <c r="G189" s="25"/>
      <c r="H189" s="20"/>
    </row>
    <row r="190" spans="1:8" ht="11.45" customHeight="1" x14ac:dyDescent="0.2">
      <c r="A190" s="20" t="s">
        <v>157</v>
      </c>
      <c r="B190" s="21"/>
      <c r="C190" s="20" t="s">
        <v>7</v>
      </c>
      <c r="D190" s="20">
        <v>1</v>
      </c>
      <c r="E190" s="31"/>
      <c r="F190" s="37">
        <f t="shared" si="5"/>
        <v>0</v>
      </c>
      <c r="G190" s="25"/>
      <c r="H190" s="20"/>
    </row>
    <row r="191" spans="1:8" ht="11.45" customHeight="1" x14ac:dyDescent="0.2">
      <c r="A191" s="20" t="s">
        <v>158</v>
      </c>
      <c r="B191" s="21"/>
      <c r="C191" s="20" t="s">
        <v>7</v>
      </c>
      <c r="D191" s="20">
        <v>1</v>
      </c>
      <c r="E191" s="31"/>
      <c r="F191" s="37">
        <f t="shared" si="5"/>
        <v>0</v>
      </c>
      <c r="G191" s="25"/>
      <c r="H191" s="20"/>
    </row>
    <row r="192" spans="1:8" ht="11.45" customHeight="1" x14ac:dyDescent="0.2">
      <c r="A192" s="20" t="s">
        <v>159</v>
      </c>
      <c r="B192" s="21"/>
      <c r="C192" s="20" t="s">
        <v>7</v>
      </c>
      <c r="D192" s="20">
        <v>1</v>
      </c>
      <c r="E192" s="31"/>
      <c r="F192" s="37">
        <f t="shared" si="5"/>
        <v>0</v>
      </c>
      <c r="G192" s="25"/>
      <c r="H192" s="20"/>
    </row>
    <row r="193" spans="1:8" ht="12.75" x14ac:dyDescent="0.2">
      <c r="A193" s="22"/>
      <c r="B193" s="22"/>
      <c r="C193" s="22"/>
      <c r="D193" s="22"/>
      <c r="E193" s="32"/>
      <c r="F193" s="37"/>
      <c r="G193" s="22"/>
      <c r="H193" s="22"/>
    </row>
    <row r="194" spans="1:8" ht="12.75" x14ac:dyDescent="0.2">
      <c r="A194" s="33" t="s">
        <v>205</v>
      </c>
      <c r="B194" s="22"/>
      <c r="C194" s="22"/>
      <c r="D194" s="22"/>
      <c r="E194" s="32"/>
      <c r="F194" s="37">
        <f>SUM(F136:F193)</f>
        <v>0</v>
      </c>
      <c r="G194" s="22"/>
      <c r="H194" s="22"/>
    </row>
    <row r="195" spans="1:8" ht="12.75" x14ac:dyDescent="0.2">
      <c r="A195" s="22"/>
      <c r="B195" s="22"/>
      <c r="C195" s="22"/>
      <c r="D195" s="22"/>
      <c r="E195" s="32"/>
      <c r="F195" s="37"/>
      <c r="G195" s="22"/>
      <c r="H195" s="22"/>
    </row>
    <row r="196" spans="1:8" ht="36" x14ac:dyDescent="0.2">
      <c r="A196" s="14" t="s">
        <v>160</v>
      </c>
      <c r="B196"/>
      <c r="C196"/>
      <c r="D196"/>
      <c r="E196" s="28"/>
      <c r="F196" s="37"/>
      <c r="G196"/>
      <c r="H196"/>
    </row>
    <row r="197" spans="1:8" ht="24" x14ac:dyDescent="0.2">
      <c r="A197" s="11" t="s">
        <v>161</v>
      </c>
      <c r="B197" s="11"/>
      <c r="C197" s="11" t="s">
        <v>24</v>
      </c>
      <c r="D197" s="11">
        <v>15</v>
      </c>
      <c r="E197" s="27"/>
      <c r="F197" s="37">
        <f t="shared" ref="F197:F216" si="6">D197*E197</f>
        <v>0</v>
      </c>
      <c r="G197"/>
      <c r="H197"/>
    </row>
    <row r="198" spans="1:8" ht="24" x14ac:dyDescent="0.2">
      <c r="A198" s="11" t="s">
        <v>162</v>
      </c>
      <c r="B198" s="11" t="s">
        <v>163</v>
      </c>
      <c r="C198" s="11" t="s">
        <v>29</v>
      </c>
      <c r="D198" s="11">
        <v>15</v>
      </c>
      <c r="E198" s="27"/>
      <c r="F198" s="37">
        <f t="shared" si="6"/>
        <v>0</v>
      </c>
      <c r="G198"/>
      <c r="H198"/>
    </row>
    <row r="199" spans="1:8" ht="12.75" x14ac:dyDescent="0.2">
      <c r="A199" s="11" t="s">
        <v>164</v>
      </c>
      <c r="B199" s="11"/>
      <c r="C199" s="11" t="s">
        <v>29</v>
      </c>
      <c r="D199" s="11">
        <v>15</v>
      </c>
      <c r="E199" s="27"/>
      <c r="F199" s="37">
        <f t="shared" si="6"/>
        <v>0</v>
      </c>
      <c r="G199"/>
      <c r="H199"/>
    </row>
    <row r="200" spans="1:8" ht="12.75" x14ac:dyDescent="0.2">
      <c r="A200" s="11" t="s">
        <v>165</v>
      </c>
      <c r="B200" s="11"/>
      <c r="C200" s="11" t="s">
        <v>24</v>
      </c>
      <c r="D200" s="11">
        <v>9</v>
      </c>
      <c r="E200" s="27"/>
      <c r="F200" s="37">
        <f t="shared" si="6"/>
        <v>0</v>
      </c>
      <c r="G200"/>
      <c r="H200"/>
    </row>
    <row r="201" spans="1:8" ht="12.75" x14ac:dyDescent="0.2">
      <c r="A201" s="17"/>
      <c r="B201" s="17"/>
      <c r="C201" s="17"/>
      <c r="D201" s="17"/>
      <c r="E201" s="27"/>
      <c r="F201" s="37"/>
      <c r="G201"/>
      <c r="H201"/>
    </row>
    <row r="202" spans="1:8" ht="12.75" x14ac:dyDescent="0.2">
      <c r="A202" s="33" t="s">
        <v>206</v>
      </c>
      <c r="B202" s="17"/>
      <c r="C202" s="17"/>
      <c r="D202" s="17"/>
      <c r="E202" s="27"/>
      <c r="F202" s="37">
        <f>SUM(F197:F201)</f>
        <v>0</v>
      </c>
      <c r="G202"/>
      <c r="H202"/>
    </row>
    <row r="203" spans="1:8" ht="12.75" x14ac:dyDescent="0.2">
      <c r="A203" s="17"/>
      <c r="B203" s="17"/>
      <c r="C203" s="17"/>
      <c r="D203" s="17"/>
      <c r="E203" s="27"/>
      <c r="F203" s="37"/>
      <c r="G203"/>
      <c r="H203"/>
    </row>
    <row r="204" spans="1:8" ht="18" x14ac:dyDescent="0.2">
      <c r="A204" s="14" t="s">
        <v>166</v>
      </c>
      <c r="B204"/>
      <c r="C204"/>
      <c r="D204"/>
      <c r="E204" s="28"/>
      <c r="F204" s="37"/>
      <c r="G204"/>
      <c r="H204"/>
    </row>
    <row r="205" spans="1:8" ht="24" x14ac:dyDescent="0.2">
      <c r="A205" s="11" t="s">
        <v>167</v>
      </c>
      <c r="B205" s="11"/>
      <c r="C205" s="11" t="s">
        <v>29</v>
      </c>
      <c r="D205" s="11">
        <v>2</v>
      </c>
      <c r="E205" s="27"/>
      <c r="F205" s="37">
        <f t="shared" si="6"/>
        <v>0</v>
      </c>
      <c r="G205"/>
      <c r="H205"/>
    </row>
    <row r="206" spans="1:8" ht="24" x14ac:dyDescent="0.2">
      <c r="A206" s="11" t="s">
        <v>168</v>
      </c>
      <c r="B206" s="11"/>
      <c r="C206" s="11" t="s">
        <v>7</v>
      </c>
      <c r="D206" s="11">
        <v>1</v>
      </c>
      <c r="E206" s="27"/>
      <c r="F206" s="37">
        <f t="shared" si="6"/>
        <v>0</v>
      </c>
      <c r="G206"/>
      <c r="H206"/>
    </row>
    <row r="207" spans="1:8" ht="24" x14ac:dyDescent="0.2">
      <c r="A207" s="11" t="s">
        <v>169</v>
      </c>
      <c r="B207" s="11"/>
      <c r="C207" s="11" t="s">
        <v>7</v>
      </c>
      <c r="D207" s="11">
        <v>1</v>
      </c>
      <c r="E207" s="27"/>
      <c r="F207" s="37">
        <f t="shared" si="6"/>
        <v>0</v>
      </c>
      <c r="G207"/>
      <c r="H207"/>
    </row>
    <row r="208" spans="1:8" ht="12.75" x14ac:dyDescent="0.2">
      <c r="A208" s="17"/>
      <c r="B208" s="17"/>
      <c r="C208" s="17"/>
      <c r="D208" s="17"/>
      <c r="E208" s="27"/>
      <c r="F208" s="37"/>
      <c r="G208"/>
      <c r="H208"/>
    </row>
    <row r="209" spans="1:8" ht="12.75" x14ac:dyDescent="0.2">
      <c r="A209" s="33" t="s">
        <v>207</v>
      </c>
      <c r="B209" s="17"/>
      <c r="C209" s="17"/>
      <c r="D209" s="17"/>
      <c r="E209" s="27"/>
      <c r="F209" s="37">
        <f>SUM(F205:F208)</f>
        <v>0</v>
      </c>
      <c r="G209"/>
      <c r="H209"/>
    </row>
    <row r="210" spans="1:8" ht="12.75" x14ac:dyDescent="0.2">
      <c r="A210" s="17"/>
      <c r="B210" s="17"/>
      <c r="C210" s="17"/>
      <c r="D210" s="17"/>
      <c r="E210" s="27"/>
      <c r="F210" s="37"/>
      <c r="G210"/>
      <c r="H210"/>
    </row>
    <row r="211" spans="1:8" ht="18" x14ac:dyDescent="0.2">
      <c r="A211" s="14" t="s">
        <v>170</v>
      </c>
      <c r="B211"/>
      <c r="C211"/>
      <c r="D211"/>
      <c r="E211" s="28"/>
      <c r="F211" s="37"/>
      <c r="G211"/>
      <c r="H211"/>
    </row>
    <row r="212" spans="1:8" ht="24" x14ac:dyDescent="0.2">
      <c r="A212" s="11" t="s">
        <v>171</v>
      </c>
      <c r="B212" s="12" t="s">
        <v>172</v>
      </c>
      <c r="C212" s="11" t="s">
        <v>21</v>
      </c>
      <c r="D212" s="11">
        <v>6</v>
      </c>
      <c r="E212" s="27"/>
      <c r="F212" s="37">
        <f t="shared" si="6"/>
        <v>0</v>
      </c>
      <c r="G212"/>
      <c r="H212"/>
    </row>
    <row r="213" spans="1:8" ht="24" x14ac:dyDescent="0.2">
      <c r="A213" s="11" t="s">
        <v>173</v>
      </c>
      <c r="B213" s="11"/>
      <c r="C213" s="11" t="s">
        <v>7</v>
      </c>
      <c r="D213" s="11">
        <v>1</v>
      </c>
      <c r="E213" s="27"/>
      <c r="F213" s="37">
        <f t="shared" si="6"/>
        <v>0</v>
      </c>
      <c r="G213"/>
      <c r="H213"/>
    </row>
    <row r="214" spans="1:8" ht="24" x14ac:dyDescent="0.2">
      <c r="A214" s="11" t="s">
        <v>174</v>
      </c>
      <c r="B214" s="11"/>
      <c r="C214" s="11" t="s">
        <v>7</v>
      </c>
      <c r="D214" s="11">
        <v>1</v>
      </c>
      <c r="E214" s="27"/>
      <c r="F214" s="37">
        <f t="shared" si="6"/>
        <v>0</v>
      </c>
      <c r="G214"/>
      <c r="H214"/>
    </row>
    <row r="215" spans="1:8" ht="12.75" x14ac:dyDescent="0.2">
      <c r="A215" s="11" t="s">
        <v>175</v>
      </c>
      <c r="B215" s="11"/>
      <c r="C215" s="11" t="s">
        <v>7</v>
      </c>
      <c r="D215" s="11">
        <v>1</v>
      </c>
      <c r="E215" s="27"/>
      <c r="F215" s="37">
        <f t="shared" si="6"/>
        <v>0</v>
      </c>
      <c r="G215"/>
      <c r="H215"/>
    </row>
    <row r="216" spans="1:8" ht="12.75" x14ac:dyDescent="0.2">
      <c r="A216" s="11" t="s">
        <v>176</v>
      </c>
      <c r="B216" s="11"/>
      <c r="C216" s="11" t="s">
        <v>7</v>
      </c>
      <c r="D216" s="11">
        <v>1</v>
      </c>
      <c r="E216" s="27"/>
      <c r="F216" s="37">
        <f t="shared" si="6"/>
        <v>0</v>
      </c>
      <c r="G216"/>
      <c r="H216"/>
    </row>
    <row r="217" spans="1:8" ht="12.75" x14ac:dyDescent="0.2">
      <c r="A217" s="11"/>
      <c r="B217" s="11"/>
      <c r="C217" s="11"/>
      <c r="D217" s="11"/>
      <c r="E217" s="27"/>
      <c r="F217" s="37"/>
      <c r="G217"/>
      <c r="H217"/>
    </row>
    <row r="218" spans="1:8" ht="60" x14ac:dyDescent="0.2">
      <c r="A218" s="13" t="s">
        <v>177</v>
      </c>
      <c r="B218" s="12" t="s">
        <v>178</v>
      </c>
      <c r="C218" s="11" t="s">
        <v>21</v>
      </c>
      <c r="D218" s="11">
        <v>4</v>
      </c>
      <c r="E218" s="27"/>
      <c r="F218" s="37">
        <f>D218*E218</f>
        <v>0</v>
      </c>
      <c r="G218"/>
      <c r="H218"/>
    </row>
    <row r="219" spans="1:8" ht="12.75" x14ac:dyDescent="0.2">
      <c r="A219" s="11" t="s">
        <v>179</v>
      </c>
      <c r="B219" s="11"/>
      <c r="C219" s="11" t="s">
        <v>7</v>
      </c>
      <c r="D219" s="11">
        <v>1</v>
      </c>
      <c r="E219" s="27"/>
      <c r="F219" s="37">
        <f t="shared" ref="F219:F236" si="7">D219*E219</f>
        <v>0</v>
      </c>
      <c r="G219"/>
      <c r="H219"/>
    </row>
    <row r="220" spans="1:8" ht="12.75" x14ac:dyDescent="0.2">
      <c r="A220" s="11" t="s">
        <v>180</v>
      </c>
      <c r="B220" s="11"/>
      <c r="C220" s="11" t="s">
        <v>7</v>
      </c>
      <c r="D220" s="11">
        <v>1</v>
      </c>
      <c r="E220" s="27"/>
      <c r="F220" s="37">
        <f t="shared" si="7"/>
        <v>0</v>
      </c>
      <c r="G220"/>
      <c r="H220"/>
    </row>
    <row r="221" spans="1:8" ht="12.75" x14ac:dyDescent="0.2">
      <c r="A221" s="11"/>
      <c r="B221" s="11"/>
      <c r="C221" s="11"/>
      <c r="D221" s="11"/>
      <c r="E221" s="27"/>
      <c r="F221" s="37"/>
      <c r="G221"/>
      <c r="H221"/>
    </row>
    <row r="222" spans="1:8" ht="24" x14ac:dyDescent="0.2">
      <c r="A222" s="11" t="s">
        <v>181</v>
      </c>
      <c r="B222" s="11" t="s">
        <v>182</v>
      </c>
      <c r="C222" s="11" t="s">
        <v>21</v>
      </c>
      <c r="D222" s="11">
        <v>6</v>
      </c>
      <c r="E222" s="27"/>
      <c r="F222" s="37">
        <f t="shared" si="7"/>
        <v>0</v>
      </c>
      <c r="G222"/>
      <c r="H222"/>
    </row>
    <row r="223" spans="1:8" ht="12.75" x14ac:dyDescent="0.2">
      <c r="A223" s="11" t="s">
        <v>183</v>
      </c>
      <c r="B223" s="11"/>
      <c r="C223" s="11" t="s">
        <v>7</v>
      </c>
      <c r="D223" s="11">
        <v>1</v>
      </c>
      <c r="E223" s="27"/>
      <c r="F223" s="37">
        <f t="shared" si="7"/>
        <v>0</v>
      </c>
      <c r="G223"/>
      <c r="H223"/>
    </row>
    <row r="224" spans="1:8" ht="24" x14ac:dyDescent="0.2">
      <c r="A224" s="11" t="s">
        <v>184</v>
      </c>
      <c r="B224" s="11"/>
      <c r="C224" s="11" t="s">
        <v>29</v>
      </c>
      <c r="D224" s="11">
        <v>1</v>
      </c>
      <c r="E224" s="27"/>
      <c r="F224" s="37">
        <f t="shared" si="7"/>
        <v>0</v>
      </c>
      <c r="G224"/>
      <c r="H224"/>
    </row>
    <row r="225" spans="1:8" ht="12.75" x14ac:dyDescent="0.2">
      <c r="A225" s="11"/>
      <c r="B225" s="11"/>
      <c r="C225" s="11"/>
      <c r="D225" s="11"/>
      <c r="E225" s="27"/>
      <c r="F225" s="37"/>
      <c r="G225"/>
      <c r="H225"/>
    </row>
    <row r="226" spans="1:8" ht="12.75" x14ac:dyDescent="0.2">
      <c r="A226" s="33" t="s">
        <v>208</v>
      </c>
      <c r="B226" s="17"/>
      <c r="C226" s="17"/>
      <c r="D226" s="17"/>
      <c r="E226" s="27"/>
      <c r="F226" s="37">
        <f>SUM(F212:F225)</f>
        <v>0</v>
      </c>
      <c r="G226"/>
      <c r="H226"/>
    </row>
    <row r="227" spans="1:8" ht="12.75" x14ac:dyDescent="0.2">
      <c r="A227" s="17"/>
      <c r="B227" s="17"/>
      <c r="C227" s="17"/>
      <c r="D227" s="17"/>
      <c r="E227" s="27"/>
      <c r="F227" s="37"/>
      <c r="G227"/>
      <c r="H227"/>
    </row>
    <row r="228" spans="1:8" ht="18" x14ac:dyDescent="0.2">
      <c r="A228" s="14" t="s">
        <v>185</v>
      </c>
      <c r="B228"/>
      <c r="C228"/>
      <c r="D228"/>
      <c r="E228" s="28"/>
      <c r="F228" s="37"/>
      <c r="G228"/>
      <c r="H228"/>
    </row>
    <row r="229" spans="1:8" ht="12.75" x14ac:dyDescent="0.2">
      <c r="A229" s="11" t="s">
        <v>186</v>
      </c>
      <c r="B229" s="11"/>
      <c r="C229" s="11" t="s">
        <v>7</v>
      </c>
      <c r="D229" s="11">
        <v>1</v>
      </c>
      <c r="E229" s="27"/>
      <c r="F229" s="37">
        <f t="shared" si="7"/>
        <v>0</v>
      </c>
      <c r="G229"/>
      <c r="H229"/>
    </row>
    <row r="230" spans="1:8" ht="12.75" x14ac:dyDescent="0.2">
      <c r="A230" s="11" t="s">
        <v>187</v>
      </c>
      <c r="B230" s="11"/>
      <c r="C230" s="11" t="s">
        <v>7</v>
      </c>
      <c r="D230" s="11">
        <v>1</v>
      </c>
      <c r="E230" s="27"/>
      <c r="F230" s="37">
        <f t="shared" si="7"/>
        <v>0</v>
      </c>
      <c r="G230"/>
      <c r="H230"/>
    </row>
    <row r="231" spans="1:8" ht="12.75" x14ac:dyDescent="0.2">
      <c r="A231" s="11" t="s">
        <v>188</v>
      </c>
      <c r="B231" s="11"/>
      <c r="C231" s="11" t="s">
        <v>7</v>
      </c>
      <c r="D231" s="11">
        <v>1</v>
      </c>
      <c r="E231" s="27"/>
      <c r="F231" s="37">
        <f t="shared" si="7"/>
        <v>0</v>
      </c>
      <c r="G231"/>
      <c r="H231"/>
    </row>
    <row r="232" spans="1:8" ht="12.75" x14ac:dyDescent="0.2">
      <c r="A232" s="11" t="s">
        <v>189</v>
      </c>
      <c r="B232" s="11"/>
      <c r="C232" s="11" t="s">
        <v>7</v>
      </c>
      <c r="D232" s="11">
        <v>1</v>
      </c>
      <c r="E232" s="27"/>
      <c r="F232" s="37">
        <f t="shared" si="7"/>
        <v>0</v>
      </c>
      <c r="G232"/>
      <c r="H232"/>
    </row>
    <row r="233" spans="1:8" ht="12.75" x14ac:dyDescent="0.2">
      <c r="A233" s="11" t="s">
        <v>190</v>
      </c>
      <c r="B233" s="11"/>
      <c r="C233" s="11" t="s">
        <v>7</v>
      </c>
      <c r="D233" s="11">
        <v>1</v>
      </c>
      <c r="E233" s="27"/>
      <c r="F233" s="37">
        <f t="shared" si="7"/>
        <v>0</v>
      </c>
      <c r="G233"/>
      <c r="H233"/>
    </row>
    <row r="234" spans="1:8" ht="12.75" x14ac:dyDescent="0.2">
      <c r="A234" s="11" t="s">
        <v>191</v>
      </c>
      <c r="B234" s="11"/>
      <c r="C234" s="11" t="s">
        <v>7</v>
      </c>
      <c r="D234" s="11">
        <v>1</v>
      </c>
      <c r="E234" s="27"/>
      <c r="F234" s="37">
        <f t="shared" si="7"/>
        <v>0</v>
      </c>
      <c r="G234"/>
      <c r="H234"/>
    </row>
    <row r="235" spans="1:8" ht="12.75" x14ac:dyDescent="0.2">
      <c r="A235" s="11" t="s">
        <v>192</v>
      </c>
      <c r="B235" s="11"/>
      <c r="C235" s="11" t="s">
        <v>7</v>
      </c>
      <c r="D235" s="11">
        <v>1</v>
      </c>
      <c r="E235" s="27"/>
      <c r="F235" s="37">
        <f t="shared" si="7"/>
        <v>0</v>
      </c>
      <c r="G235"/>
      <c r="H235"/>
    </row>
    <row r="236" spans="1:8" ht="12.75" x14ac:dyDescent="0.2">
      <c r="A236" s="11" t="s">
        <v>18</v>
      </c>
      <c r="B236" s="11"/>
      <c r="C236" s="11" t="s">
        <v>7</v>
      </c>
      <c r="D236" s="11">
        <v>1</v>
      </c>
      <c r="E236" s="27"/>
      <c r="F236" s="37">
        <f t="shared" si="7"/>
        <v>0</v>
      </c>
      <c r="G236"/>
      <c r="H236"/>
    </row>
    <row r="237" spans="1:8" ht="12.75" x14ac:dyDescent="0.2">
      <c r="A237" s="23"/>
      <c r="B237"/>
      <c r="C237"/>
      <c r="D237"/>
      <c r="E237" s="28"/>
      <c r="F237" s="38"/>
      <c r="G237"/>
      <c r="H237"/>
    </row>
    <row r="238" spans="1:8" ht="12.75" x14ac:dyDescent="0.2">
      <c r="A238" s="40" t="s">
        <v>209</v>
      </c>
      <c r="B238"/>
      <c r="C238"/>
      <c r="D238"/>
      <c r="E238" s="28"/>
      <c r="F238" s="41">
        <f>SUM(F229:F237)</f>
        <v>0</v>
      </c>
      <c r="G238"/>
      <c r="H238"/>
    </row>
    <row r="239" spans="1:8" ht="12.75" x14ac:dyDescent="0.2">
      <c r="A239" s="23"/>
      <c r="B239"/>
      <c r="C239"/>
      <c r="D239"/>
      <c r="E239" s="28"/>
      <c r="F239" s="38"/>
      <c r="G239"/>
      <c r="H239"/>
    </row>
    <row r="240" spans="1:8" ht="12.75" x14ac:dyDescent="0.2">
      <c r="A240" s="24" t="s">
        <v>193</v>
      </c>
      <c r="B240"/>
      <c r="C240"/>
      <c r="D240"/>
      <c r="E240" s="28"/>
      <c r="F240" s="42">
        <f>F20+F30+F38+F44+F65+F87+F98+F104+F132+F194+F202+F209+F226+F238</f>
        <v>0</v>
      </c>
      <c r="G240"/>
      <c r="H240"/>
    </row>
    <row r="241" spans="1:8" ht="12.75" x14ac:dyDescent="0.2">
      <c r="A241" s="24"/>
      <c r="B241"/>
      <c r="C241"/>
      <c r="D241"/>
      <c r="E241" s="28"/>
      <c r="F241" s="38"/>
      <c r="G241"/>
      <c r="H241"/>
    </row>
    <row r="242" spans="1:8" ht="12.75" x14ac:dyDescent="0.2">
      <c r="A242" s="24" t="s">
        <v>194</v>
      </c>
      <c r="B242"/>
      <c r="C242"/>
      <c r="D242"/>
      <c r="E242" s="28"/>
      <c r="F242" s="38">
        <f>F240*0.2</f>
        <v>0</v>
      </c>
      <c r="G242"/>
      <c r="H242"/>
    </row>
    <row r="243" spans="1:8" ht="12.75" x14ac:dyDescent="0.2">
      <c r="A243" s="24"/>
      <c r="B243"/>
      <c r="C243"/>
      <c r="D243"/>
      <c r="E243" s="28"/>
      <c r="F243" s="38"/>
      <c r="G243"/>
      <c r="H243"/>
    </row>
    <row r="244" spans="1:8" ht="12.75" x14ac:dyDescent="0.2">
      <c r="A244" s="24" t="s">
        <v>195</v>
      </c>
      <c r="B244"/>
      <c r="C244"/>
      <c r="D244"/>
      <c r="E244" s="28"/>
      <c r="F244" s="38">
        <f>F240*1.2</f>
        <v>0</v>
      </c>
      <c r="G244"/>
      <c r="H244"/>
    </row>
    <row r="245" spans="1:8" ht="12.75" x14ac:dyDescent="0.2">
      <c r="A245" s="23"/>
      <c r="B245"/>
      <c r="C245"/>
      <c r="D245"/>
      <c r="E245"/>
      <c r="F245" s="36"/>
      <c r="G245"/>
      <c r="H245"/>
    </row>
    <row r="246" spans="1:8" ht="12.75" x14ac:dyDescent="0.2">
      <c r="A246" s="23"/>
      <c r="B246"/>
      <c r="C246"/>
      <c r="D246"/>
      <c r="E246"/>
      <c r="F246" s="36"/>
      <c r="G246"/>
      <c r="H246"/>
    </row>
    <row r="247" spans="1:8" ht="12.75" x14ac:dyDescent="0.2">
      <c r="A247" s="23"/>
      <c r="B247"/>
      <c r="C247"/>
      <c r="D247"/>
      <c r="E247"/>
      <c r="F247" s="36"/>
      <c r="G247"/>
      <c r="H247"/>
    </row>
    <row r="248" spans="1:8" ht="12.75" x14ac:dyDescent="0.2">
      <c r="A248" s="23"/>
      <c r="B248"/>
      <c r="C248"/>
      <c r="D248"/>
      <c r="E248"/>
      <c r="F248" s="36"/>
      <c r="G248"/>
      <c r="H248"/>
    </row>
    <row r="249" spans="1:8" ht="12.75" x14ac:dyDescent="0.2">
      <c r="A249" s="23"/>
      <c r="B249"/>
      <c r="C249"/>
      <c r="D249"/>
      <c r="E249"/>
      <c r="F249" s="36"/>
      <c r="G249"/>
      <c r="H249"/>
    </row>
  </sheetData>
  <mergeCells count="5">
    <mergeCell ref="B153:B154"/>
    <mergeCell ref="C153:C154"/>
    <mergeCell ref="D153:D154"/>
    <mergeCell ref="E153:E154"/>
    <mergeCell ref="F153:F154"/>
  </mergeCells>
  <pageMargins left="0.78740157480314965" right="0.39370078740157483" top="1.1811023622047245" bottom="0.98425196850393704" header="0.19685039370078741" footer="0.19685039370078741"/>
  <pageSetup paperSize="9" orientation="portrait" r:id="rId1"/>
  <headerFooter alignWithMargins="0">
    <oddHeader>&amp;L&amp;G&amp;C
Ajout d'une sorbonne dans le laboratoire HF du bâtiment B28
Université de Poitiers
Marché 2025A205T&amp;R&amp;8
&amp;9Dossier N°24038
&amp;D</oddHeader>
    <oddFooter>&amp;C&amp;9OMNIA Ingénierie &amp;K76B82A| &amp;K00000005 49 98 38 78&amp;K76B82A | &amp;K000000info.ingenierie@omnia-ingenierie.fr &amp;K76B82A| www.omnia.xyz&amp;K000000
7, avenue de Ouagadougou – BP 70061 – 86202 Loudun Cedex &amp;K76B82A| &amp;K000000SAS à capital variable&amp;K76B82A |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31</vt:i4>
      </vt:variant>
    </vt:vector>
  </HeadingPairs>
  <TitlesOfParts>
    <vt:vector size="32" baseType="lpstr">
      <vt:lpstr>Chauffage</vt:lpstr>
      <vt:lpstr>Chauffage!_Hlk516230584</vt:lpstr>
      <vt:lpstr>Chauffage!_Toc191885732</vt:lpstr>
      <vt:lpstr>Chauffage!_Toc191885733</vt:lpstr>
      <vt:lpstr>Chauffage!_Toc191885734</vt:lpstr>
      <vt:lpstr>Chauffage!_Toc191885735</vt:lpstr>
      <vt:lpstr>Chauffage!_Toc191885736</vt:lpstr>
      <vt:lpstr>Chauffage!_Toc191885737</vt:lpstr>
      <vt:lpstr>Chauffage!_Toc191885738</vt:lpstr>
      <vt:lpstr>Chauffage!_Toc191885739</vt:lpstr>
      <vt:lpstr>Chauffage!_Toc191885740</vt:lpstr>
      <vt:lpstr>Chauffage!_Toc191885741</vt:lpstr>
      <vt:lpstr>Chauffage!_Toc191885742</vt:lpstr>
      <vt:lpstr>Chauffage!_Toc191885743</vt:lpstr>
      <vt:lpstr>Chauffage!_Toc191885744</vt:lpstr>
      <vt:lpstr>Chauffage!_Toc191885745</vt:lpstr>
      <vt:lpstr>Chauffage!_Toc191885746</vt:lpstr>
      <vt:lpstr>Chauffage!_Toc191885747</vt:lpstr>
      <vt:lpstr>Chauffage!_Toc191885748</vt:lpstr>
      <vt:lpstr>Chauffage!_Toc191885749</vt:lpstr>
      <vt:lpstr>Chauffage!_Toc191885750</vt:lpstr>
      <vt:lpstr>Chauffage!_Toc191885751</vt:lpstr>
      <vt:lpstr>Chauffage!_Toc191885752</vt:lpstr>
      <vt:lpstr>Chauffage!_Toc191885753</vt:lpstr>
      <vt:lpstr>Chauffage!_Toc191885754</vt:lpstr>
      <vt:lpstr>Chauffage!_Toc191885755</vt:lpstr>
      <vt:lpstr>Chauffage!_Toc191885756</vt:lpstr>
      <vt:lpstr>Chauffage!_Toc191885757</vt:lpstr>
      <vt:lpstr>Chauffage!_Toc191885758</vt:lpstr>
      <vt:lpstr>Chauffage!_Toc191885759</vt:lpstr>
      <vt:lpstr>Chauffage!_Toc191885760</vt:lpstr>
      <vt:lpstr>Chauffage!Impression_des_titres</vt:lpstr>
    </vt:vector>
  </TitlesOfParts>
  <Company>bet poureau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GERVAIS</dc:creator>
  <cp:lastModifiedBy>Mesrine Anthony</cp:lastModifiedBy>
  <cp:lastPrinted>2024-11-15T17:35:24Z</cp:lastPrinted>
  <dcterms:created xsi:type="dcterms:W3CDTF">2000-03-22T15:23:13Z</dcterms:created>
  <dcterms:modified xsi:type="dcterms:W3CDTF">2025-04-02T15:16:00Z</dcterms:modified>
</cp:coreProperties>
</file>