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113101003af\ril\Achats Marchés Contrats\Marchés publics\4. Marchés UIOSS\UI2025007_S_Maintenance ascenseurs\1. Documents de travail\1.1. DCE de travail\"/>
    </mc:Choice>
  </mc:AlternateContent>
  <bookViews>
    <workbookView xWindow="43080" yWindow="-120" windowWidth="25440" windowHeight="15270" activeTab="2"/>
  </bookViews>
  <sheets>
    <sheet name="DQE PART FORFAITAIRE" sheetId="1" r:id="rId1"/>
    <sheet name="DQE PART A BONS DE COMMANDE" sheetId="2" r:id="rId2"/>
    <sheet name="DQE CUMUL" sheetId="4" r:id="rId3"/>
  </sheets>
  <definedNames>
    <definedName name="_xlnm.Print_Titles" localSheetId="1">'DQE PART A BONS DE COMMANDE'!$34:$34</definedName>
    <definedName name="_xlnm.Print_Area" localSheetId="2">'DQE CUMUL'!$A$1:$C$31</definedName>
    <definedName name="_xlnm.Print_Area" localSheetId="1">'DQE PART A BONS DE COMMANDE'!$A$1:$H$79</definedName>
    <definedName name="_xlnm.Print_Area" localSheetId="0">'DQE PART FORFAITAIRE'!$A$1:$J$45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0" i="4" l="1"/>
  <c r="B30" i="4"/>
  <c r="M46" i="1"/>
  <c r="L46" i="1"/>
  <c r="M31" i="1"/>
  <c r="M32" i="1"/>
  <c r="M33" i="1"/>
  <c r="M34" i="1"/>
  <c r="M35" i="1"/>
  <c r="M36" i="1"/>
  <c r="M37" i="1"/>
  <c r="M38" i="1"/>
  <c r="M39" i="1"/>
  <c r="M40" i="1"/>
  <c r="M41" i="1"/>
  <c r="M42" i="1"/>
  <c r="M43" i="1"/>
  <c r="M44" i="1"/>
  <c r="M45" i="1"/>
  <c r="L31" i="1"/>
  <c r="L32" i="1"/>
  <c r="L33" i="1"/>
  <c r="L34" i="1"/>
  <c r="L35" i="1"/>
  <c r="L36" i="1"/>
  <c r="L37" i="1"/>
  <c r="L38" i="1"/>
  <c r="L39" i="1"/>
  <c r="L40" i="1"/>
  <c r="L41" i="1"/>
  <c r="L42" i="1"/>
  <c r="L43" i="1"/>
  <c r="L44" i="1"/>
  <c r="L45" i="1"/>
  <c r="M30" i="1"/>
  <c r="L30" i="1"/>
  <c r="J31" i="1"/>
  <c r="J32" i="1"/>
  <c r="J33" i="1"/>
  <c r="J34" i="1"/>
  <c r="J35" i="1"/>
  <c r="J36" i="1"/>
  <c r="J37" i="1"/>
  <c r="J38" i="1"/>
  <c r="J39" i="1"/>
  <c r="J40" i="1"/>
  <c r="J41" i="1"/>
  <c r="J42" i="1"/>
  <c r="J43" i="1"/>
  <c r="J44" i="1"/>
  <c r="J45" i="1"/>
  <c r="J30" i="1"/>
  <c r="G78" i="2" l="1"/>
  <c r="H78" i="2" s="1"/>
  <c r="E78" i="2"/>
  <c r="G77" i="2"/>
  <c r="H77" i="2" s="1"/>
  <c r="E77" i="2"/>
  <c r="G76" i="2"/>
  <c r="H76" i="2" s="1"/>
  <c r="E76" i="2"/>
  <c r="G75" i="2"/>
  <c r="H75" i="2" s="1"/>
  <c r="E75" i="2"/>
  <c r="G74" i="2"/>
  <c r="H74" i="2" s="1"/>
  <c r="E74" i="2"/>
  <c r="G73" i="2"/>
  <c r="H73" i="2" s="1"/>
  <c r="E73" i="2"/>
  <c r="G72" i="2"/>
  <c r="H72" i="2" s="1"/>
  <c r="E72" i="2"/>
  <c r="G71" i="2"/>
  <c r="H71" i="2" s="1"/>
  <c r="E71" i="2"/>
  <c r="G70" i="2"/>
  <c r="H70" i="2" s="1"/>
  <c r="E70" i="2"/>
  <c r="G69" i="2"/>
  <c r="H69" i="2" s="1"/>
  <c r="E69" i="2"/>
  <c r="G68" i="2"/>
  <c r="H68" i="2" s="1"/>
  <c r="E68" i="2"/>
  <c r="G67" i="2"/>
  <c r="H67" i="2" s="1"/>
  <c r="E67" i="2"/>
  <c r="G66" i="2"/>
  <c r="H66" i="2" s="1"/>
  <c r="E66" i="2"/>
  <c r="G65" i="2"/>
  <c r="H65" i="2" s="1"/>
  <c r="E65" i="2"/>
  <c r="G64" i="2"/>
  <c r="H64" i="2" s="1"/>
  <c r="E64" i="2"/>
  <c r="G63" i="2"/>
  <c r="H63" i="2" s="1"/>
  <c r="E63" i="2"/>
  <c r="G62" i="2"/>
  <c r="H62" i="2" s="1"/>
  <c r="E62" i="2"/>
  <c r="G61" i="2"/>
  <c r="H61" i="2" s="1"/>
  <c r="E61" i="2"/>
  <c r="G60" i="2"/>
  <c r="H60" i="2" s="1"/>
  <c r="E60" i="2"/>
  <c r="G59" i="2"/>
  <c r="H59" i="2" s="1"/>
  <c r="E59" i="2"/>
  <c r="G58" i="2"/>
  <c r="H58" i="2" s="1"/>
  <c r="E58" i="2"/>
  <c r="G57" i="2"/>
  <c r="H57" i="2" s="1"/>
  <c r="E57" i="2"/>
  <c r="G56" i="2"/>
  <c r="H56" i="2" s="1"/>
  <c r="E56" i="2"/>
  <c r="G55" i="2"/>
  <c r="H55" i="2" s="1"/>
  <c r="E55" i="2"/>
  <c r="G54" i="2"/>
  <c r="H54" i="2" s="1"/>
  <c r="E54" i="2"/>
  <c r="G53" i="2"/>
  <c r="H53" i="2" s="1"/>
  <c r="E53" i="2"/>
  <c r="G52" i="2"/>
  <c r="H52" i="2" s="1"/>
  <c r="E52" i="2"/>
  <c r="G51" i="2"/>
  <c r="H51" i="2" s="1"/>
  <c r="E51" i="2"/>
  <c r="G50" i="2"/>
  <c r="H50" i="2" s="1"/>
  <c r="E50" i="2"/>
  <c r="G49" i="2"/>
  <c r="H49" i="2" s="1"/>
  <c r="E49" i="2"/>
  <c r="G48" i="2"/>
  <c r="H48" i="2" s="1"/>
  <c r="E48" i="2"/>
  <c r="G47" i="2"/>
  <c r="H47" i="2" s="1"/>
  <c r="E47" i="2"/>
  <c r="G46" i="2"/>
  <c r="H46" i="2" s="1"/>
  <c r="E46" i="2"/>
  <c r="G45" i="2"/>
  <c r="H45" i="2" s="1"/>
  <c r="E45" i="2"/>
  <c r="G44" i="2"/>
  <c r="H44" i="2" s="1"/>
  <c r="E44" i="2"/>
  <c r="G43" i="2"/>
  <c r="H43" i="2" s="1"/>
  <c r="E43" i="2"/>
  <c r="G42" i="2"/>
  <c r="H42" i="2" s="1"/>
  <c r="E42" i="2"/>
  <c r="G41" i="2"/>
  <c r="H41" i="2" s="1"/>
  <c r="E41" i="2"/>
  <c r="G40" i="2"/>
  <c r="H40" i="2" s="1"/>
  <c r="E40" i="2"/>
  <c r="G39" i="2"/>
  <c r="H39" i="2" s="1"/>
  <c r="E39" i="2"/>
  <c r="G38" i="2"/>
  <c r="H38" i="2" s="1"/>
  <c r="E38" i="2"/>
  <c r="G37" i="2"/>
  <c r="H37" i="2" s="1"/>
  <c r="E37" i="2"/>
  <c r="G36" i="2"/>
  <c r="H36" i="2" s="1"/>
  <c r="E36" i="2"/>
  <c r="G35" i="2"/>
  <c r="E35" i="2"/>
  <c r="G29" i="2"/>
  <c r="H29" i="2" s="1"/>
  <c r="E29" i="2"/>
  <c r="G79" i="2" l="1"/>
  <c r="H35" i="2"/>
  <c r="H79" i="2"/>
  <c r="B31" i="4" l="1"/>
  <c r="C31" i="4" l="1"/>
</calcChain>
</file>

<file path=xl/sharedStrings.xml><?xml version="1.0" encoding="utf-8"?>
<sst xmlns="http://schemas.openxmlformats.org/spreadsheetml/2006/main" count="354" uniqueCount="170">
  <si>
    <t>Unité</t>
  </si>
  <si>
    <t>TVA en %</t>
  </si>
  <si>
    <t>I. PART FORFAITAIRE</t>
  </si>
  <si>
    <t>II. PART À BONS DE COMMANDE</t>
  </si>
  <si>
    <t>Bâtiment</t>
  </si>
  <si>
    <t>Type d'équipement</t>
  </si>
  <si>
    <t>Gestion</t>
  </si>
  <si>
    <t>Adresse</t>
  </si>
  <si>
    <t>Ville</t>
  </si>
  <si>
    <t>Code Postal</t>
  </si>
  <si>
    <t>Montant TTC </t>
  </si>
  <si>
    <t>CAF</t>
  </si>
  <si>
    <t>Ascenseur</t>
  </si>
  <si>
    <t>DUPLEX GAUCHE</t>
  </si>
  <si>
    <t>41, Rue de l'étoile</t>
  </si>
  <si>
    <t>TOULOUSE</t>
  </si>
  <si>
    <t>31000</t>
  </si>
  <si>
    <t>DUPLEX DROIT</t>
  </si>
  <si>
    <t>Simplex</t>
  </si>
  <si>
    <t>IGH</t>
  </si>
  <si>
    <t>Bâtiment central</t>
  </si>
  <si>
    <t>TRIPLEX DROIT</t>
  </si>
  <si>
    <t>TRIPLEX MILIEU</t>
  </si>
  <si>
    <t>TRIPLEX GAUCHE</t>
  </si>
  <si>
    <t>Cuisine</t>
  </si>
  <si>
    <t>Parking</t>
  </si>
  <si>
    <t>Plateforme monte handicap</t>
  </si>
  <si>
    <t>Plan inclinable</t>
  </si>
  <si>
    <t>EPMR</t>
  </si>
  <si>
    <t>Elévateur PMR</t>
  </si>
  <si>
    <t>TRAVAUX</t>
  </si>
  <si>
    <t>PRIX € HT</t>
  </si>
  <si>
    <t>PRIX € T.T.C</t>
  </si>
  <si>
    <t>ASC-MO</t>
  </si>
  <si>
    <t>TAUX HORAIRE</t>
  </si>
  <si>
    <t>ASC-MO1</t>
  </si>
  <si>
    <t>Prix horaire de la main d'œuvre déplacement compris</t>
  </si>
  <si>
    <t>ASC-TX</t>
  </si>
  <si>
    <t>TVA</t>
  </si>
  <si>
    <t>ASC-TX1</t>
  </si>
  <si>
    <t>Taux de TVA</t>
  </si>
  <si>
    <t>Article</t>
  </si>
  <si>
    <t>OPERATION DE REMPLACEMENT
Comprenant : la fourniture, la pose, la dépose de l'ancien équipement et toutes suggestions d'adaptation</t>
  </si>
  <si>
    <t>Prix total € H.T.</t>
  </si>
  <si>
    <t>Prix total € T.T.C</t>
  </si>
  <si>
    <t>U</t>
  </si>
  <si>
    <t>ASC-MA2</t>
  </si>
  <si>
    <t>Echelle double d'accès en machinerie/local poulies</t>
  </si>
  <si>
    <t>ASC-MA4</t>
  </si>
  <si>
    <t>Barre d'accrochage d'échelle</t>
  </si>
  <si>
    <t>ASC-MA6</t>
  </si>
  <si>
    <t>Cylindre de porte ou de trappe d'accès machinerie avec bouton moleté</t>
  </si>
  <si>
    <t>ASC-MA7</t>
  </si>
  <si>
    <t>Support verrouillage échelle anti-vandale</t>
  </si>
  <si>
    <t>ASC-MA9</t>
  </si>
  <si>
    <t>ASC-MA20</t>
  </si>
  <si>
    <t>Remplacement de la trappe d'accès à la machinerie (compris pancartes, verrou normalisé, poignées, equilibrage et scellement)</t>
  </si>
  <si>
    <t>M2</t>
  </si>
  <si>
    <t>ASC-MA33</t>
  </si>
  <si>
    <t>Disjoncteur TETRAPOLAIRE 63 A</t>
  </si>
  <si>
    <t>ASC-MA35</t>
  </si>
  <si>
    <t>Disjoncteur BIPOLAIRE 16 A</t>
  </si>
  <si>
    <t>ASC-GT2</t>
  </si>
  <si>
    <t>ASC-GT15</t>
  </si>
  <si>
    <t>Protections des points rentrants Groupe de traction</t>
  </si>
  <si>
    <t>ASC-GT17</t>
  </si>
  <si>
    <t>ASC-GT19</t>
  </si>
  <si>
    <t>ASC-GT27</t>
  </si>
  <si>
    <t>Poulie de traction 700 ≤ Ø ≤ 900 mm</t>
  </si>
  <si>
    <t>ASC-GT30</t>
  </si>
  <si>
    <t>Poulie de déflection ou renvoi en machinerie</t>
  </si>
  <si>
    <t>ASC-GT31</t>
  </si>
  <si>
    <t>Moteur 4 pôles 3,5 Kw ≤ P ≤ 7,5 Kw</t>
  </si>
  <si>
    <t>ASC-LM2</t>
  </si>
  <si>
    <t>Limiteur de vitesse unidirectionnel  &gt; 0,63 m/s à ≤ 1 m/s</t>
  </si>
  <si>
    <t>ASC-LM10</t>
  </si>
  <si>
    <t>Remplacement câble limiteur appareil 2 niveaux</t>
  </si>
  <si>
    <t>ASC-LM13</t>
  </si>
  <si>
    <t>Remplacement du contact de limiteur de vitesse en cuvette</t>
  </si>
  <si>
    <t>ASC-GA1</t>
  </si>
  <si>
    <t>Eclairage de gaine base 2 niveaux</t>
  </si>
  <si>
    <t>ASC-GA5</t>
  </si>
  <si>
    <t>Poulie de déflection ou renvoi en gaine</t>
  </si>
  <si>
    <t>ASC-CU3</t>
  </si>
  <si>
    <t>Remplacement de la poulie tendeuse du limiteur de vitesse quel que soit le type</t>
  </si>
  <si>
    <t>ASC-CU5</t>
  </si>
  <si>
    <t>Remplacement ou mise en place d'un bouton d'arrêt en cuvette</t>
  </si>
  <si>
    <t>ASC-CU10</t>
  </si>
  <si>
    <t>Remplacement des amortisseurs cuvette</t>
  </si>
  <si>
    <t>ASC-PPT1</t>
  </si>
  <si>
    <t>ASC-PPT22</t>
  </si>
  <si>
    <t>Remplacement des butées caoutchouc de porte palière</t>
  </si>
  <si>
    <t>ASC-PPT23</t>
  </si>
  <si>
    <t>Serrure complète de porte automatique avec boitier, levier, vis de fixation, galets et contact de verrouillage.</t>
  </si>
  <si>
    <t>ASC-PAL1</t>
  </si>
  <si>
    <t>ASC-PAL9</t>
  </si>
  <si>
    <t>ASC-PAL13</t>
  </si>
  <si>
    <t>ASC-CAB1</t>
  </si>
  <si>
    <t>Boite à boutons standard plastron inox brossé (base 2 niveaux) avec indicateur de position, pré-équipement téléalarme (ouies, boitier arrière de protection, voyants et goujons)- Inclus synthèse vocale</t>
  </si>
  <si>
    <t>ASC-CAB14</t>
  </si>
  <si>
    <t>Miroir cabine anti-bris</t>
  </si>
  <si>
    <t>ASC-CAB49</t>
  </si>
  <si>
    <t>Habillage Cabine inox</t>
  </si>
  <si>
    <t>ASC-CAB52</t>
  </si>
  <si>
    <t>Revêtement de sol souple U4 sans raccord (m²)</t>
  </si>
  <si>
    <t>ASC-CAB69</t>
  </si>
  <si>
    <t>Ajout d'un dispositif d'appel entre le fond de cuvette et un service d'intervention sur téléalarme existante</t>
  </si>
  <si>
    <t>ASC-PCAB1</t>
  </si>
  <si>
    <t>ASC-PCAB19</t>
  </si>
  <si>
    <t>Rail supérieur de porte automatique de cabine</t>
  </si>
  <si>
    <t>ASC-PCAB33</t>
  </si>
  <si>
    <t>Remplacement panneau de porte cabine finition peinture - PL ≤800 mm (1 panneau)</t>
  </si>
  <si>
    <t>ASC-PCAB44</t>
  </si>
  <si>
    <t>MCH-MA26</t>
  </si>
  <si>
    <t>Tableau d'arrivée de courant ≤ 10 A</t>
  </si>
  <si>
    <t>MCH-GA1</t>
  </si>
  <si>
    <t>MCH-PP8</t>
  </si>
  <si>
    <t>MCH-PAL2</t>
  </si>
  <si>
    <t>MCH-PAL12</t>
  </si>
  <si>
    <t>MCH-CAB5</t>
  </si>
  <si>
    <t>Décorrodage et mise en peinture du dessous de cabine ou du plateau.</t>
  </si>
  <si>
    <t>DÉTAIL QUANTITATIF ESTIMATIF</t>
  </si>
  <si>
    <t>Raison sociale de l'Entreprise: ……………………………………………………….
Ou
Groupement d'entreprises: …………………………………………………………...</t>
  </si>
  <si>
    <t>Quantités</t>
  </si>
  <si>
    <t>Prix € HT</t>
  </si>
  <si>
    <t>Prix unitaire € HT</t>
  </si>
  <si>
    <t>Prix unitaire € TTC</t>
  </si>
  <si>
    <t>Prix € TTC</t>
  </si>
  <si>
    <r>
      <t xml:space="preserve">Remplacement d'une boite rouge à clés anti-vandale </t>
    </r>
    <r>
      <rPr>
        <i/>
        <sz val="10"/>
        <color indexed="63"/>
        <rFont val="Segoe UI"/>
        <family val="2"/>
      </rPr>
      <t>(métal)</t>
    </r>
  </si>
  <si>
    <r>
      <t xml:space="preserve">Groupe de traction complet - 450 à 630 kg - VF -V ≤ à 1,00 m/s </t>
    </r>
    <r>
      <rPr>
        <i/>
        <sz val="10"/>
        <color indexed="63"/>
        <rFont val="Segoe UI"/>
        <family val="2"/>
      </rPr>
      <t>(avec poulie, isolation, protection points rentrants, adaptation chassis ou chassis complet)</t>
    </r>
  </si>
  <si>
    <t>Câbles de traction /m 10 mm ≤ Ø ≤ 13mm (avec attaches, cosse cœur et serres câbles)</t>
  </si>
  <si>
    <t>Pèse charge sur câbles de traction (boitier electronique + capteurs)</t>
  </si>
  <si>
    <t>Remplacement porte palière automatique, finition peinture - Type WITTUR "Pegassus", FERMATOR "Titan" ou équivalent - HL 2000 mm PL ≤ 800 mm</t>
  </si>
  <si>
    <r>
      <t xml:space="preserve">Boite à bouton standard plastron inox brossé pose en applique </t>
    </r>
    <r>
      <rPr>
        <i/>
        <sz val="10"/>
        <color indexed="63"/>
        <rFont val="Segoe UI"/>
        <family val="2"/>
      </rPr>
      <t>(1 poussoir)</t>
    </r>
  </si>
  <si>
    <r>
      <t xml:space="preserve">Boite à bouton palière antivandale pose encastrée </t>
    </r>
    <r>
      <rPr>
        <i/>
        <sz val="10"/>
        <color indexed="63"/>
        <rFont val="Segoe UI"/>
        <family val="2"/>
      </rPr>
      <t>(1 poussoir)</t>
    </r>
  </si>
  <si>
    <r>
      <t>Indicateur de position palier</t>
    </r>
    <r>
      <rPr>
        <i/>
        <sz val="10"/>
        <color indexed="63"/>
        <rFont val="Segoe UI"/>
        <family val="2"/>
      </rPr>
      <t xml:space="preserve"> (Remplacement)</t>
    </r>
  </si>
  <si>
    <t>Remplacement porte cabine automatique, finition peinture - Type Wittur "Pegassus", Fermator "50/11" ou "Titan" ou équivalent - HL 2000 mm - PL ≤800 mm</t>
  </si>
  <si>
    <r>
      <t>Coulisseaux de vantaux de porte de cabine</t>
    </r>
    <r>
      <rPr>
        <i/>
        <sz val="10"/>
        <color indexed="63"/>
        <rFont val="Segoe UI"/>
        <family val="2"/>
      </rPr>
      <t xml:space="preserve"> (jeu de 2 coulisseaux pour une vantail)</t>
    </r>
  </si>
  <si>
    <t>Serrure complète de porte élévateur de personne</t>
  </si>
  <si>
    <t>Boite à bouton standard plastron inox brossé pose encastrée (1 poussoir)</t>
  </si>
  <si>
    <t>Plaque d'instruction palière en inox fixée par vis antivandale. Les instructions et la charge seront gravées dans la masse de la plaque (base 2 niveaux)</t>
  </si>
  <si>
    <t>2</t>
  </si>
  <si>
    <t>3</t>
  </si>
  <si>
    <t>1</t>
  </si>
  <si>
    <t>4</t>
  </si>
  <si>
    <t>6</t>
  </si>
  <si>
    <t>10</t>
  </si>
  <si>
    <t>5</t>
  </si>
  <si>
    <t>Fofaitaire</t>
  </si>
  <si>
    <t>Montant HT</t>
  </si>
  <si>
    <t>Marché Public de services</t>
  </si>
  <si>
    <t xml:space="preserve">Marché Public à procédure adaptée passé en application notamment des articles L2123-1.2°, L2125-1, R2123-1.3° et suivants du Code de la Commande Publique </t>
  </si>
  <si>
    <t>ENTRETIEN ET MAINTENANCE DES ASCENSEURS ET ÉLÉVATEURS PMR DE L’UIOSS DE LA HAUTE GARONNE</t>
  </si>
  <si>
    <t>MARCHÉ N°UI2025007</t>
  </si>
  <si>
    <t>MONTANT TOTAL ESTIMATIF ET NON CONTRACTUEL SUR 3 ANS - PART A BONS DE COMMANDE</t>
  </si>
  <si>
    <t>Prix total € HT</t>
  </si>
  <si>
    <t>Prix total € TTC</t>
  </si>
  <si>
    <t>Prix forfaitaire € HT (forfait annuel de maintenance préventive par appareil)</t>
  </si>
  <si>
    <t>Prix forfaitaire € TTC (forfait annuel de maintenance préventive par appareil)</t>
  </si>
  <si>
    <t>DÉTAIL QUANTITATIF ESTIMATIF - PART FORFAITAIRE</t>
  </si>
  <si>
    <t xml:space="preserve">Marché Public à procédure adaptée passé en application notamment des articles L2123-1, L2125-1, R2123-1. et suivants du Code de la Commande Publique </t>
  </si>
  <si>
    <t>DÉTAIL QUANTITATIF ESTIMATIF - PART A BONS DE COMMANDE</t>
  </si>
  <si>
    <t>III. MONTANT TOTAL CUMULE ESTIMATIF ET NON CONTRACTUEL</t>
  </si>
  <si>
    <t>Quantités estimatives et non contractuelles de commande sur 3 ans</t>
  </si>
  <si>
    <t xml:space="preserve">Conformément au règlement de la consultation, le présent détail quantitatif estimatif (DQE) de l’offre doit impérativement être renseigné par chaque candidat.
Ce DQE sera utilisé par l'UIOSS pour analyser le critère prix.
Le présent DQE est un document non contractuel, de ce fait les quantités renseignées sont non contractuelles, il doit cependant être conforme aux prix renseignés à l’annexe financière du marché n°UI2025007.
En cas de différence tarifaires, seuls les prix renseignés à l’annexe financière feront foi.
</t>
  </si>
  <si>
    <t xml:space="preserve">Conformément au règlement de la consultation, le présent détail quantitatif estimatif (DQE) de l’offre doit impérativement être renseigné par chaque candidat.
Ce DQE sera utilisé par l'UIOSS pour analyser le critère prix.
Le présent DQE est un document non contractuel, de ce fait les quantités renseignées sont non contractuelles, il doit cependant être conforme aux prix renseignés à l’annexe financière du marché n°UI2025007.
En cas de différence tarifaires, seuls les prix renseignés à l’annexe financière feront foi.
</t>
  </si>
  <si>
    <t xml:space="preserve">Conformément au règlement de la consultation, le présent détail quantitatif estimatif (DQE) de l’offre doit impérativement être renseigné par chaque candidat.
Ce DQE sera utilisé par l'UIOSS pour analyser le critère prix.
Le présent DQE est un document non contractuel, de ce fait les quantités renseignées sont non contractuelles, il doit cependant être conforme aux prix renseignés à l’annexe financière du marché n°UI2025007.
En cas de différence tarifaires, seuls les prix renseignés à l’annexe financière feront foi.
</t>
  </si>
  <si>
    <t>Montant total estimatif et non contractuel  part forfaitaire</t>
  </si>
  <si>
    <t>Montant total estimatif et non contractuel part à bons de commande</t>
  </si>
  <si>
    <t>MONTANT TOTAL ESTIMATIF ET NON CONTRACTUEL SUR 3 ANS - PART FORFAITAIRE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</si>
</sst>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0.00\ &quot;€&quot;"/>
    <numFmt numFmtId="165" formatCode="#,##0.00\ _€"/>
    <numFmt numFmtId="166" formatCode="#,##0\ &quot;€&quot;"/>
    <numFmt numFmtId="167" formatCode="@&quot;.&quot;"/>
  </numFmts>
  <fonts count="23" x14ac:knownFonts="1">
    <font>
      <sz val="11"/>
      <color theme="1"/>
      <name val="Calibri"/>
      <family val="2"/>
      <scheme val="minor"/>
    </font>
    <font>
      <sz val="11"/>
      <color theme="1"/>
      <name val="Segoe UI"/>
      <family val="2"/>
    </font>
    <font>
      <b/>
      <sz val="11"/>
      <color theme="1"/>
      <name val="Calibri"/>
      <family val="2"/>
      <scheme val="minor"/>
    </font>
    <font>
      <b/>
      <sz val="11"/>
      <color rgb="FF0C419A"/>
      <name val="Calibri"/>
      <family val="2"/>
      <scheme val="minor"/>
    </font>
    <font>
      <b/>
      <sz val="11"/>
      <color theme="1"/>
      <name val="Segoe UI"/>
      <family val="2"/>
    </font>
    <font>
      <b/>
      <sz val="11"/>
      <name val="Segoe UI"/>
      <family val="2"/>
    </font>
    <font>
      <sz val="11"/>
      <color rgb="FF000000"/>
      <name val="Segoe UI"/>
      <family val="2"/>
    </font>
    <font>
      <sz val="10"/>
      <color rgb="FF000000"/>
      <name val="Segoe UI"/>
      <family val="2"/>
    </font>
    <font>
      <sz val="10"/>
      <color theme="1"/>
      <name val="Segoe UI"/>
      <family val="2"/>
    </font>
    <font>
      <sz val="8"/>
      <name val="Calibri"/>
      <family val="2"/>
      <scheme val="minor"/>
    </font>
    <font>
      <b/>
      <sz val="10"/>
      <color theme="1" tint="0.14999847407452621"/>
      <name val="Segoe UI"/>
      <family val="2"/>
    </font>
    <font>
      <sz val="10"/>
      <color theme="1" tint="0.14999847407452621"/>
      <name val="Segoe UI"/>
      <family val="2"/>
    </font>
    <font>
      <sz val="8"/>
      <color theme="1" tint="0.14999847407452621"/>
      <name val="Segoe UI"/>
      <family val="2"/>
    </font>
    <font>
      <b/>
      <sz val="14"/>
      <color rgb="FFFF0000"/>
      <name val="Calibri"/>
      <family val="2"/>
      <scheme val="minor"/>
    </font>
    <font>
      <b/>
      <sz val="10"/>
      <color rgb="FF0C419A"/>
      <name val="Calibri"/>
      <family val="2"/>
      <scheme val="minor"/>
    </font>
    <font>
      <i/>
      <sz val="10"/>
      <color indexed="63"/>
      <name val="Segoe UI"/>
      <family val="2"/>
    </font>
    <font>
      <sz val="9"/>
      <name val="Calibri"/>
      <family val="2"/>
      <scheme val="minor"/>
    </font>
    <font>
      <b/>
      <sz val="14"/>
      <color theme="0"/>
      <name val="Calibri"/>
      <family val="2"/>
      <scheme val="minor"/>
    </font>
    <font>
      <b/>
      <sz val="16"/>
      <color theme="0"/>
      <name val="Segoe UI"/>
      <family val="2"/>
    </font>
    <font>
      <b/>
      <sz val="14"/>
      <color theme="0"/>
      <name val="Segoe UI"/>
      <family val="2"/>
    </font>
    <font>
      <sz val="16"/>
      <color theme="0"/>
      <name val="Segoe UI"/>
      <family val="2"/>
    </font>
    <font>
      <sz val="16"/>
      <color theme="0"/>
      <name val="Calibri"/>
      <family val="2"/>
      <scheme val="minor"/>
    </font>
    <font>
      <b/>
      <sz val="16"/>
      <color theme="0"/>
      <name val="Calibri"/>
      <family val="2"/>
      <scheme val="minor"/>
    </font>
  </fonts>
  <fills count="8">
    <fill>
      <patternFill patternType="none"/>
    </fill>
    <fill>
      <patternFill patternType="gray125"/>
    </fill>
    <fill>
      <patternFill patternType="solid">
        <fgColor theme="0"/>
        <bgColor indexed="64"/>
      </patternFill>
    </fill>
    <fill>
      <patternFill patternType="solid">
        <fgColor rgb="FF0C419A"/>
        <bgColor indexed="64"/>
      </patternFill>
    </fill>
    <fill>
      <patternFill patternType="solid">
        <fgColor rgb="FFD2EDF2"/>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rgb="FFFFFFFF"/>
        <bgColor rgb="FFFFFFFF"/>
      </patternFill>
    </fill>
  </fills>
  <borders count="17">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1">
    <xf numFmtId="0" fontId="0" fillId="0" borderId="0"/>
  </cellStyleXfs>
  <cellXfs count="106">
    <xf numFmtId="0" fontId="0" fillId="0" borderId="0" xfId="0"/>
    <xf numFmtId="0" fontId="0" fillId="2" borderId="0" xfId="0" applyFill="1"/>
    <xf numFmtId="0" fontId="3" fillId="2" borderId="0" xfId="0" applyFont="1" applyFill="1"/>
    <xf numFmtId="0" fontId="5" fillId="4" borderId="2" xfId="0" applyFont="1" applyFill="1" applyBorder="1" applyAlignment="1">
      <alignment horizontal="center" vertical="center" wrapText="1"/>
    </xf>
    <xf numFmtId="0" fontId="5" fillId="4" borderId="2" xfId="0" applyFont="1" applyFill="1" applyBorder="1" applyAlignment="1">
      <alignment horizontal="center" vertical="center"/>
    </xf>
    <xf numFmtId="0" fontId="4" fillId="4" borderId="2" xfId="0" applyFont="1" applyFill="1" applyBorder="1" applyAlignment="1">
      <alignment horizontal="center" vertical="center"/>
    </xf>
    <xf numFmtId="0" fontId="6" fillId="2" borderId="2" xfId="0" applyFont="1" applyFill="1" applyBorder="1" applyAlignment="1">
      <alignment horizontal="center" vertical="center" wrapText="1"/>
    </xf>
    <xf numFmtId="0" fontId="7" fillId="0" borderId="2" xfId="0" applyFont="1" applyBorder="1" applyAlignment="1">
      <alignment horizontal="center" vertical="center" wrapText="1"/>
    </xf>
    <xf numFmtId="9" fontId="1" fillId="0" borderId="2" xfId="0" applyNumberFormat="1" applyFont="1" applyBorder="1" applyAlignment="1" applyProtection="1">
      <alignment horizontal="center" vertical="center"/>
      <protection locked="0"/>
    </xf>
    <xf numFmtId="0" fontId="0" fillId="2" borderId="0" xfId="0" applyFill="1" applyProtection="1"/>
    <xf numFmtId="0" fontId="10" fillId="5" borderId="2" xfId="0" applyFont="1" applyFill="1" applyBorder="1" applyAlignment="1" applyProtection="1">
      <alignment horizontal="center" vertical="center" wrapText="1"/>
    </xf>
    <xf numFmtId="165" fontId="10" fillId="5" borderId="2" xfId="0" applyNumberFormat="1" applyFont="1" applyFill="1" applyBorder="1" applyAlignment="1" applyProtection="1">
      <alignment horizontal="center" vertical="center" wrapText="1"/>
    </xf>
    <xf numFmtId="0" fontId="11" fillId="0" borderId="0" xfId="0" applyFont="1" applyAlignment="1" applyProtection="1">
      <alignment vertical="center"/>
    </xf>
    <xf numFmtId="0" fontId="10" fillId="6" borderId="2" xfId="0" applyFont="1" applyFill="1" applyBorder="1" applyAlignment="1" applyProtection="1">
      <alignment horizontal="center" vertical="center" wrapText="1"/>
    </xf>
    <xf numFmtId="0" fontId="10" fillId="6" borderId="5" xfId="0" applyFont="1" applyFill="1" applyBorder="1" applyAlignment="1" applyProtection="1">
      <alignment horizontal="left" vertical="center" wrapText="1" indent="1"/>
    </xf>
    <xf numFmtId="0" fontId="10" fillId="6" borderId="5" xfId="0" applyFont="1" applyFill="1" applyBorder="1" applyAlignment="1" applyProtection="1">
      <alignment vertical="center" wrapText="1"/>
    </xf>
    <xf numFmtId="0" fontId="10" fillId="6" borderId="4" xfId="0" applyFont="1" applyFill="1" applyBorder="1" applyAlignment="1" applyProtection="1">
      <alignment vertical="center" wrapText="1"/>
    </xf>
    <xf numFmtId="0" fontId="11" fillId="0" borderId="2" xfId="0" applyFont="1" applyBorder="1" applyAlignment="1" applyProtection="1">
      <alignment horizontal="center" vertical="center"/>
    </xf>
    <xf numFmtId="0" fontId="11" fillId="0" borderId="2" xfId="0" applyFont="1" applyBorder="1" applyAlignment="1" applyProtection="1">
      <alignment horizontal="left" vertical="center" wrapText="1" indent="1"/>
    </xf>
    <xf numFmtId="3" fontId="11" fillId="0" borderId="2" xfId="0" applyNumberFormat="1" applyFont="1" applyBorder="1" applyAlignment="1" applyProtection="1">
      <alignment horizontal="right" vertical="center" wrapText="1" indent="1"/>
    </xf>
    <xf numFmtId="0" fontId="11" fillId="0" borderId="0" xfId="0" applyFont="1" applyAlignment="1" applyProtection="1">
      <alignment horizontal="center" vertical="center"/>
    </xf>
    <xf numFmtId="0" fontId="11" fillId="0" borderId="0" xfId="0" applyFont="1" applyProtection="1"/>
    <xf numFmtId="166" fontId="11" fillId="0" borderId="0" xfId="0" applyNumberFormat="1" applyFont="1" applyAlignment="1" applyProtection="1">
      <alignment horizontal="right" wrapText="1"/>
    </xf>
    <xf numFmtId="165" fontId="11" fillId="0" borderId="0" xfId="0" applyNumberFormat="1" applyFont="1" applyAlignment="1" applyProtection="1">
      <alignment horizontal="right" wrapText="1"/>
    </xf>
    <xf numFmtId="0" fontId="10" fillId="6" borderId="6" xfId="0" applyFont="1" applyFill="1" applyBorder="1" applyAlignment="1" applyProtection="1">
      <alignment horizontal="center" vertical="center"/>
    </xf>
    <xf numFmtId="0" fontId="10" fillId="6" borderId="7" xfId="0" applyFont="1" applyFill="1" applyBorder="1" applyAlignment="1" applyProtection="1">
      <alignment horizontal="left" vertical="center" wrapText="1" indent="1"/>
    </xf>
    <xf numFmtId="0" fontId="10" fillId="6" borderId="8" xfId="0" applyFont="1" applyFill="1" applyBorder="1" applyAlignment="1" applyProtection="1">
      <alignment horizontal="left" vertical="center" wrapText="1" indent="1"/>
    </xf>
    <xf numFmtId="0" fontId="10" fillId="2" borderId="9" xfId="0" applyFont="1" applyFill="1" applyBorder="1" applyAlignment="1" applyProtection="1">
      <alignment horizontal="left" vertical="center" wrapText="1" indent="1"/>
    </xf>
    <xf numFmtId="0" fontId="10" fillId="2" borderId="0" xfId="0" applyFont="1" applyFill="1" applyBorder="1" applyAlignment="1" applyProtection="1">
      <alignment horizontal="left" vertical="center" wrapText="1" indent="1"/>
    </xf>
    <xf numFmtId="0" fontId="11" fillId="0" borderId="0" xfId="0" applyFont="1" applyBorder="1" applyAlignment="1" applyProtection="1">
      <alignment horizontal="left" vertical="center"/>
    </xf>
    <xf numFmtId="165" fontId="11" fillId="0" borderId="0" xfId="0" applyNumberFormat="1" applyFont="1" applyAlignment="1" applyProtection="1">
      <alignment horizontal="left" vertical="center" wrapText="1"/>
    </xf>
    <xf numFmtId="0" fontId="11" fillId="0" borderId="0" xfId="0" applyFont="1" applyAlignment="1" applyProtection="1">
      <alignment horizontal="left" vertical="center"/>
    </xf>
    <xf numFmtId="0" fontId="11" fillId="0" borderId="6" xfId="0" applyFont="1" applyBorder="1" applyAlignment="1" applyProtection="1">
      <alignment horizontal="center" vertical="center"/>
    </xf>
    <xf numFmtId="0" fontId="11" fillId="0" borderId="6" xfId="0" applyFont="1" applyBorder="1" applyAlignment="1" applyProtection="1">
      <alignment horizontal="left" vertical="center" wrapText="1" indent="1"/>
    </xf>
    <xf numFmtId="9" fontId="11" fillId="0" borderId="0" xfId="0" applyNumberFormat="1" applyFont="1" applyBorder="1" applyAlignment="1" applyProtection="1">
      <alignment horizontal="right" vertical="center" wrapText="1" indent="1"/>
    </xf>
    <xf numFmtId="0" fontId="12" fillId="0" borderId="0" xfId="0" applyFont="1" applyAlignment="1" applyProtection="1">
      <alignment horizontal="center" vertical="center"/>
    </xf>
    <xf numFmtId="0" fontId="12" fillId="0" borderId="0" xfId="0" applyFont="1" applyProtection="1"/>
    <xf numFmtId="0" fontId="12" fillId="0" borderId="0" xfId="0" applyFont="1" applyAlignment="1" applyProtection="1">
      <alignment horizontal="right"/>
    </xf>
    <xf numFmtId="165" fontId="12" fillId="0" borderId="0" xfId="0" applyNumberFormat="1" applyFont="1" applyAlignment="1" applyProtection="1">
      <alignment horizontal="right"/>
    </xf>
    <xf numFmtId="0" fontId="10" fillId="5" borderId="2" xfId="0" applyFont="1" applyFill="1" applyBorder="1" applyAlignment="1" applyProtection="1">
      <alignment horizontal="center" vertical="center"/>
    </xf>
    <xf numFmtId="167" fontId="10" fillId="5" borderId="2" xfId="0" applyNumberFormat="1" applyFont="1" applyFill="1" applyBorder="1" applyAlignment="1" applyProtection="1">
      <alignment horizontal="center" vertical="center" wrapText="1"/>
    </xf>
    <xf numFmtId="0" fontId="11" fillId="0" borderId="2" xfId="0" applyFont="1" applyBorder="1" applyAlignment="1" applyProtection="1">
      <alignment horizontal="center" vertical="center" wrapText="1"/>
    </xf>
    <xf numFmtId="49" fontId="11" fillId="0" borderId="2" xfId="0" applyNumberFormat="1" applyFont="1" applyBorder="1" applyAlignment="1" applyProtection="1">
      <alignment horizontal="left" vertical="center" wrapText="1" indent="1"/>
    </xf>
    <xf numFmtId="49" fontId="11" fillId="0" borderId="2" xfId="0" applyNumberFormat="1" applyFont="1" applyBorder="1" applyAlignment="1" applyProtection="1">
      <alignment horizontal="center" vertical="center" wrapText="1"/>
    </xf>
    <xf numFmtId="0" fontId="10" fillId="0" borderId="0" xfId="0" applyFont="1" applyAlignment="1" applyProtection="1">
      <alignment vertical="center"/>
    </xf>
    <xf numFmtId="0" fontId="0" fillId="2" borderId="0" xfId="0" applyFill="1" applyProtection="1">
      <protection locked="0"/>
    </xf>
    <xf numFmtId="3" fontId="11" fillId="0" borderId="2" xfId="0" applyNumberFormat="1" applyFont="1" applyBorder="1" applyAlignment="1" applyProtection="1">
      <alignment horizontal="right" vertical="center" wrapText="1" indent="1"/>
      <protection locked="0"/>
    </xf>
    <xf numFmtId="1" fontId="11" fillId="2" borderId="2" xfId="0" applyNumberFormat="1" applyFont="1" applyFill="1" applyBorder="1" applyAlignment="1" applyProtection="1">
      <alignment horizontal="center" vertical="center" wrapText="1"/>
    </xf>
    <xf numFmtId="1" fontId="11" fillId="0" borderId="2" xfId="0" applyNumberFormat="1" applyFont="1" applyBorder="1" applyAlignment="1" applyProtection="1">
      <alignment horizontal="center" vertical="center" wrapText="1"/>
    </xf>
    <xf numFmtId="1" fontId="11" fillId="7" borderId="2" xfId="0" applyNumberFormat="1" applyFont="1" applyFill="1" applyBorder="1" applyAlignment="1" applyProtection="1">
      <alignment horizontal="center" vertical="center" wrapText="1"/>
    </xf>
    <xf numFmtId="9" fontId="11" fillId="0" borderId="6" xfId="0" applyNumberFormat="1" applyFont="1" applyBorder="1" applyAlignment="1" applyProtection="1">
      <alignment horizontal="right" vertical="center" wrapText="1" indent="1"/>
      <protection locked="0"/>
    </xf>
    <xf numFmtId="0" fontId="3" fillId="2" borderId="0" xfId="0" applyFont="1" applyFill="1" applyProtection="1">
      <protection locked="0"/>
    </xf>
    <xf numFmtId="0" fontId="5" fillId="4" borderId="2" xfId="0" applyFont="1" applyFill="1" applyBorder="1" applyAlignment="1" applyProtection="1">
      <alignment horizontal="center" vertical="center" wrapText="1"/>
      <protection locked="0"/>
    </xf>
    <xf numFmtId="0" fontId="4" fillId="4" borderId="2" xfId="0" applyFont="1" applyFill="1" applyBorder="1" applyAlignment="1" applyProtection="1">
      <alignment horizontal="center" vertical="center"/>
      <protection locked="0"/>
    </xf>
    <xf numFmtId="0" fontId="6" fillId="2" borderId="2" xfId="0" applyFont="1" applyFill="1" applyBorder="1" applyAlignment="1" applyProtection="1">
      <alignment horizontal="center" vertical="center" wrapText="1"/>
      <protection locked="0"/>
    </xf>
    <xf numFmtId="164" fontId="1" fillId="0" borderId="2" xfId="0" applyNumberFormat="1" applyFont="1" applyBorder="1" applyAlignment="1" applyProtection="1">
      <alignment horizontal="center" vertical="center"/>
    </xf>
    <xf numFmtId="44" fontId="8" fillId="0" borderId="2" xfId="0" applyNumberFormat="1" applyFont="1" applyBorder="1" applyAlignment="1">
      <alignment horizontal="center" vertical="center" wrapText="1"/>
    </xf>
    <xf numFmtId="44" fontId="1" fillId="0" borderId="2" xfId="0" applyNumberFormat="1" applyFont="1" applyBorder="1" applyAlignment="1">
      <alignment horizontal="center" vertical="center"/>
    </xf>
    <xf numFmtId="44" fontId="10" fillId="2" borderId="2" xfId="0" applyNumberFormat="1" applyFont="1" applyFill="1" applyBorder="1" applyAlignment="1" applyProtection="1">
      <alignment horizontal="center" vertical="center" wrapText="1"/>
      <protection locked="0"/>
    </xf>
    <xf numFmtId="44" fontId="11" fillId="0" borderId="2" xfId="0" applyNumberFormat="1" applyFont="1" applyBorder="1" applyAlignment="1" applyProtection="1">
      <alignment horizontal="center" vertical="center" wrapText="1"/>
      <protection locked="0"/>
    </xf>
    <xf numFmtId="44" fontId="11" fillId="7" borderId="2" xfId="0" applyNumberFormat="1" applyFont="1" applyFill="1" applyBorder="1" applyAlignment="1" applyProtection="1">
      <alignment horizontal="center" vertical="center" wrapText="1"/>
      <protection locked="0"/>
    </xf>
    <xf numFmtId="44" fontId="11" fillId="2" borderId="2" xfId="0" applyNumberFormat="1" applyFont="1" applyFill="1" applyBorder="1" applyAlignment="1" applyProtection="1">
      <alignment horizontal="center" vertical="center" wrapText="1"/>
    </xf>
    <xf numFmtId="44" fontId="11" fillId="0" borderId="2" xfId="0" applyNumberFormat="1" applyFont="1" applyBorder="1" applyAlignment="1" applyProtection="1">
      <alignment horizontal="center" vertical="center" wrapText="1"/>
    </xf>
    <xf numFmtId="44" fontId="11" fillId="2" borderId="2" xfId="0" applyNumberFormat="1" applyFont="1" applyFill="1" applyBorder="1" applyAlignment="1" applyProtection="1">
      <alignment horizontal="center" vertical="center"/>
    </xf>
    <xf numFmtId="44" fontId="11" fillId="0" borderId="2" xfId="0" applyNumberFormat="1" applyFont="1" applyBorder="1" applyAlignment="1" applyProtection="1">
      <alignment horizontal="right" vertical="center" wrapText="1" indent="1"/>
      <protection locked="0"/>
    </xf>
    <xf numFmtId="44" fontId="11" fillId="0" borderId="2" xfId="0" applyNumberFormat="1" applyFont="1" applyBorder="1" applyAlignment="1" applyProtection="1">
      <alignment horizontal="right" vertical="center" wrapText="1" indent="1"/>
    </xf>
    <xf numFmtId="44" fontId="19" fillId="3" borderId="2" xfId="0" applyNumberFormat="1" applyFont="1" applyFill="1" applyBorder="1" applyAlignment="1" applyProtection="1">
      <alignment vertical="center"/>
    </xf>
    <xf numFmtId="44" fontId="20" fillId="3" borderId="2" xfId="0" applyNumberFormat="1" applyFont="1" applyFill="1" applyBorder="1" applyAlignment="1" applyProtection="1">
      <alignment vertical="center"/>
    </xf>
    <xf numFmtId="0" fontId="4" fillId="4" borderId="2" xfId="0" applyFont="1" applyFill="1" applyBorder="1" applyAlignment="1">
      <alignment horizontal="center" vertical="center" wrapText="1"/>
    </xf>
    <xf numFmtId="0" fontId="0" fillId="2" borderId="2" xfId="0" applyFill="1" applyBorder="1" applyAlignment="1">
      <alignment horizontal="center" vertical="center"/>
    </xf>
    <xf numFmtId="44" fontId="0" fillId="2" borderId="2" xfId="0" applyNumberFormat="1" applyFill="1" applyBorder="1" applyAlignment="1">
      <alignment horizontal="center" vertical="center"/>
    </xf>
    <xf numFmtId="0" fontId="6" fillId="2" borderId="16" xfId="0" applyFont="1" applyFill="1" applyBorder="1" applyAlignment="1">
      <alignment horizontal="center" vertical="center" wrapText="1"/>
    </xf>
    <xf numFmtId="0" fontId="7" fillId="0" borderId="16" xfId="0" applyFont="1" applyBorder="1" applyAlignment="1">
      <alignment horizontal="center" vertical="center" wrapText="1"/>
    </xf>
    <xf numFmtId="44" fontId="8" fillId="0" borderId="16" xfId="0" applyNumberFormat="1" applyFont="1" applyBorder="1" applyAlignment="1">
      <alignment horizontal="center" vertical="center" wrapText="1"/>
    </xf>
    <xf numFmtId="9" fontId="1" fillId="0" borderId="16" xfId="0" applyNumberFormat="1" applyFont="1" applyBorder="1" applyAlignment="1" applyProtection="1">
      <alignment horizontal="center" vertical="center"/>
      <protection locked="0"/>
    </xf>
    <xf numFmtId="44" fontId="1" fillId="0" borderId="16" xfId="0" applyNumberFormat="1" applyFont="1" applyBorder="1" applyAlignment="1">
      <alignment horizontal="center" vertical="center"/>
    </xf>
    <xf numFmtId="0" fontId="0" fillId="2" borderId="16" xfId="0" applyFill="1" applyBorder="1" applyAlignment="1">
      <alignment horizontal="center" vertical="center"/>
    </xf>
    <xf numFmtId="44" fontId="0" fillId="2" borderId="16" xfId="0" applyNumberFormat="1" applyFill="1" applyBorder="1" applyAlignment="1">
      <alignment horizontal="center" vertical="center"/>
    </xf>
    <xf numFmtId="44" fontId="21" fillId="3" borderId="15" xfId="0" applyNumberFormat="1" applyFont="1" applyFill="1" applyBorder="1"/>
    <xf numFmtId="44" fontId="22" fillId="3" borderId="15" xfId="0" applyNumberFormat="1" applyFont="1" applyFill="1" applyBorder="1"/>
    <xf numFmtId="164" fontId="4" fillId="0" borderId="2" xfId="0" applyNumberFormat="1" applyFont="1" applyBorder="1" applyAlignment="1" applyProtection="1">
      <alignment horizontal="center" vertical="center"/>
    </xf>
    <xf numFmtId="0" fontId="17" fillId="3" borderId="1" xfId="0" applyFont="1" applyFill="1" applyBorder="1" applyAlignment="1">
      <alignment horizontal="center" vertical="center" wrapText="1"/>
    </xf>
    <xf numFmtId="0" fontId="13" fillId="3" borderId="0" xfId="0" applyFont="1" applyFill="1" applyBorder="1" applyAlignment="1">
      <alignment horizontal="center" vertical="center" wrapText="1"/>
    </xf>
    <xf numFmtId="0" fontId="13" fillId="3" borderId="1" xfId="0" applyFont="1" applyFill="1" applyBorder="1" applyAlignment="1">
      <alignment horizontal="center" vertical="center" wrapText="1"/>
    </xf>
    <xf numFmtId="0" fontId="3" fillId="2" borderId="0" xfId="0" applyFont="1" applyFill="1" applyAlignment="1">
      <alignment horizontal="center" vertical="center"/>
    </xf>
    <xf numFmtId="0" fontId="14" fillId="2" borderId="0" xfId="0" applyFont="1" applyFill="1" applyAlignment="1">
      <alignment horizontal="center" wrapText="1"/>
    </xf>
    <xf numFmtId="0" fontId="16" fillId="2" borderId="0" xfId="0" applyFont="1" applyFill="1" applyAlignment="1">
      <alignment horizontal="center" vertical="top" wrapText="1"/>
    </xf>
    <xf numFmtId="0" fontId="2" fillId="2" borderId="0" xfId="0" applyFont="1" applyFill="1" applyAlignment="1">
      <alignment horizontal="left" vertical="top" wrapText="1"/>
    </xf>
    <xf numFmtId="0" fontId="16" fillId="2" borderId="0" xfId="0" applyFont="1" applyFill="1" applyAlignment="1">
      <alignment horizontal="center"/>
    </xf>
    <xf numFmtId="0" fontId="3" fillId="2" borderId="0" xfId="0" applyFont="1" applyFill="1" applyAlignment="1">
      <alignment horizontal="left" indent="1"/>
    </xf>
    <xf numFmtId="0" fontId="18" fillId="3" borderId="13" xfId="0" applyFont="1" applyFill="1" applyBorder="1" applyAlignment="1" applyProtection="1">
      <alignment horizontal="center" vertical="center"/>
    </xf>
    <xf numFmtId="0" fontId="18" fillId="3" borderId="14" xfId="0" applyFont="1" applyFill="1" applyBorder="1" applyAlignment="1" applyProtection="1">
      <alignment horizontal="center" vertical="center"/>
    </xf>
    <xf numFmtId="0" fontId="3" fillId="2" borderId="0" xfId="0" applyFont="1" applyFill="1" applyAlignment="1" applyProtection="1">
      <alignment horizontal="left" vertical="center" indent="1"/>
      <protection locked="0"/>
    </xf>
    <xf numFmtId="0" fontId="10" fillId="5" borderId="3" xfId="0" applyFont="1" applyFill="1" applyBorder="1" applyAlignment="1" applyProtection="1">
      <alignment horizontal="center" vertical="center" wrapText="1"/>
    </xf>
    <xf numFmtId="0" fontId="10" fillId="5" borderId="4" xfId="0" applyFont="1" applyFill="1" applyBorder="1" applyAlignment="1" applyProtection="1">
      <alignment horizontal="center" vertical="center" wrapText="1"/>
    </xf>
    <xf numFmtId="0" fontId="2" fillId="2" borderId="0" xfId="0" applyFont="1" applyFill="1" applyAlignment="1" applyProtection="1">
      <alignment horizontal="left" vertical="top" wrapText="1"/>
      <protection locked="0"/>
    </xf>
    <xf numFmtId="0" fontId="3" fillId="2" borderId="0" xfId="0" applyFont="1" applyFill="1" applyAlignment="1" applyProtection="1">
      <alignment horizontal="left" indent="1"/>
      <protection locked="0"/>
    </xf>
    <xf numFmtId="0" fontId="17" fillId="3" borderId="1" xfId="0" applyFont="1" applyFill="1" applyBorder="1" applyAlignment="1" applyProtection="1">
      <alignment horizontal="center" vertical="center" wrapText="1"/>
      <protection locked="0"/>
    </xf>
    <xf numFmtId="0" fontId="17" fillId="3" borderId="0"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protection locked="0"/>
    </xf>
    <xf numFmtId="0" fontId="14" fillId="2" borderId="0" xfId="0" applyFont="1" applyFill="1" applyAlignment="1" applyProtection="1">
      <alignment horizontal="center" wrapText="1"/>
      <protection locked="0"/>
    </xf>
    <xf numFmtId="0" fontId="16" fillId="2" borderId="0" xfId="0" applyFont="1" applyFill="1" applyAlignment="1" applyProtection="1">
      <alignment horizontal="center"/>
      <protection locked="0"/>
    </xf>
    <xf numFmtId="0" fontId="16" fillId="2" borderId="0" xfId="0" applyFont="1" applyFill="1" applyAlignment="1" applyProtection="1">
      <alignment horizontal="center" vertical="top" wrapText="1"/>
      <protection locked="0"/>
    </xf>
    <xf numFmtId="0" fontId="17" fillId="3" borderId="10" xfId="0" applyFont="1" applyFill="1" applyBorder="1" applyAlignment="1">
      <alignment horizontal="center" vertical="center" wrapText="1"/>
    </xf>
    <xf numFmtId="0" fontId="17" fillId="3" borderId="11" xfId="0" applyFont="1" applyFill="1" applyBorder="1" applyAlignment="1">
      <alignment horizontal="center" vertical="center" wrapText="1"/>
    </xf>
    <xf numFmtId="0" fontId="17" fillId="3" borderId="1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0C41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DA76D5.1ED7ED3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1.jpg@01DA76D5.1ED7ED3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1.jpg@01DA76D5.1ED7ED3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679355</xdr:colOff>
      <xdr:row>0</xdr:row>
      <xdr:rowOff>11206</xdr:rowOff>
    </xdr:from>
    <xdr:to>
      <xdr:col>7</xdr:col>
      <xdr:colOff>1344702</xdr:colOff>
      <xdr:row>6</xdr:row>
      <xdr:rowOff>134471</xdr:rowOff>
    </xdr:to>
    <xdr:pic>
      <xdr:nvPicPr>
        <xdr:cNvPr id="4" name="Image 3" descr="signature">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5172914" y="11206"/>
          <a:ext cx="2783259" cy="126626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6167156</xdr:colOff>
      <xdr:row>0</xdr:row>
      <xdr:rowOff>150437</xdr:rowOff>
    </xdr:from>
    <xdr:to>
      <xdr:col>3</xdr:col>
      <xdr:colOff>552447</xdr:colOff>
      <xdr:row>7</xdr:row>
      <xdr:rowOff>94408</xdr:rowOff>
    </xdr:to>
    <xdr:pic>
      <xdr:nvPicPr>
        <xdr:cNvPr id="2" name="Image 1" descr="signature">
          <a:extLst>
            <a:ext uri="{FF2B5EF4-FFF2-40B4-BE49-F238E27FC236}">
              <a16:creationId xmlns:a16="http://schemas.microsoft.com/office/drawing/2014/main" id="{FA89DF85-F187-4167-AC58-B361BF82E1C2}"/>
            </a:ext>
          </a:extLst>
        </xdr:cNvPr>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7646332" y="150437"/>
          <a:ext cx="3053882" cy="1194268"/>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3272118</xdr:colOff>
      <xdr:row>0</xdr:row>
      <xdr:rowOff>22412</xdr:rowOff>
    </xdr:from>
    <xdr:to>
      <xdr:col>1</xdr:col>
      <xdr:colOff>580462</xdr:colOff>
      <xdr:row>6</xdr:row>
      <xdr:rowOff>150439</xdr:rowOff>
    </xdr:to>
    <xdr:pic>
      <xdr:nvPicPr>
        <xdr:cNvPr id="2" name="Image 1" descr="signature">
          <a:extLst>
            <a:ext uri="{FF2B5EF4-FFF2-40B4-BE49-F238E27FC236}">
              <a16:creationId xmlns:a16="http://schemas.microsoft.com/office/drawing/2014/main" id="{80182C9B-F4FA-4FB8-ACD2-4AF31D6FE6FA}"/>
            </a:ext>
          </a:extLst>
        </xdr:cNvPr>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3272118" y="22412"/>
          <a:ext cx="3063406" cy="119903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9:M46"/>
  <sheetViews>
    <sheetView topLeftCell="A31" zoomScale="85" zoomScaleNormal="85" workbookViewId="0">
      <selection activeCell="H50" sqref="H50:H51"/>
    </sheetView>
  </sheetViews>
  <sheetFormatPr baseColWidth="10" defaultColWidth="11.42578125" defaultRowHeight="15" x14ac:dyDescent="0.25"/>
  <cols>
    <col min="1" max="3" width="15.5703125" style="1" customWidth="1"/>
    <col min="4" max="4" width="20.5703125" style="1" customWidth="1"/>
    <col min="5" max="7" width="10.5703125" style="1" customWidth="1"/>
    <col min="8" max="8" width="29.42578125" style="1" customWidth="1"/>
    <col min="9" max="9" width="10.5703125" style="1" customWidth="1"/>
    <col min="10" max="10" width="28.28515625" style="1" customWidth="1"/>
    <col min="11" max="11" width="14.7109375" style="1" customWidth="1"/>
    <col min="12" max="12" width="21.28515625" style="1" customWidth="1"/>
    <col min="13" max="13" width="20.28515625" style="1" customWidth="1"/>
    <col min="14" max="16384" width="11.42578125" style="1"/>
  </cols>
  <sheetData>
    <row r="9" spans="1:10" ht="14.25" customHeight="1" x14ac:dyDescent="0.25">
      <c r="A9" s="81" t="s">
        <v>152</v>
      </c>
      <c r="B9" s="82"/>
      <c r="C9" s="82"/>
      <c r="D9" s="82"/>
      <c r="E9" s="82"/>
      <c r="F9" s="82"/>
      <c r="G9" s="82"/>
      <c r="H9" s="82"/>
      <c r="I9" s="82"/>
      <c r="J9" s="82"/>
    </row>
    <row r="10" spans="1:10" x14ac:dyDescent="0.25">
      <c r="A10" s="83"/>
      <c r="B10" s="82"/>
      <c r="C10" s="82"/>
      <c r="D10" s="82"/>
      <c r="E10" s="82"/>
      <c r="F10" s="82"/>
      <c r="G10" s="82"/>
      <c r="H10" s="82"/>
      <c r="I10" s="82"/>
      <c r="J10" s="82"/>
    </row>
    <row r="11" spans="1:10" x14ac:dyDescent="0.25">
      <c r="A11" s="83"/>
      <c r="B11" s="82"/>
      <c r="C11" s="82"/>
      <c r="D11" s="82"/>
      <c r="E11" s="82"/>
      <c r="F11" s="82"/>
      <c r="G11" s="82"/>
      <c r="H11" s="82"/>
      <c r="I11" s="82"/>
      <c r="J11" s="82"/>
    </row>
    <row r="14" spans="1:10" x14ac:dyDescent="0.25">
      <c r="A14" s="84" t="s">
        <v>153</v>
      </c>
      <c r="B14" s="84"/>
      <c r="C14" s="84"/>
      <c r="D14" s="84"/>
      <c r="E14" s="84"/>
      <c r="F14" s="84"/>
      <c r="G14" s="84"/>
      <c r="H14" s="84"/>
      <c r="I14" s="84"/>
      <c r="J14" s="84"/>
    </row>
    <row r="15" spans="1:10" x14ac:dyDescent="0.25">
      <c r="A15" s="84" t="s">
        <v>159</v>
      </c>
      <c r="B15" s="84"/>
      <c r="C15" s="84"/>
      <c r="D15" s="84"/>
      <c r="E15" s="84"/>
      <c r="F15" s="84"/>
      <c r="G15" s="84"/>
      <c r="H15" s="84"/>
      <c r="I15" s="84"/>
      <c r="J15" s="84"/>
    </row>
    <row r="16" spans="1:10" ht="15" customHeight="1" x14ac:dyDescent="0.25">
      <c r="A16" s="85" t="s">
        <v>165</v>
      </c>
      <c r="B16" s="85"/>
      <c r="C16" s="85"/>
      <c r="D16" s="85"/>
      <c r="E16" s="85"/>
      <c r="F16" s="85"/>
      <c r="G16" s="85"/>
      <c r="H16" s="85"/>
      <c r="I16" s="85"/>
      <c r="J16" s="85"/>
    </row>
    <row r="17" spans="1:13" x14ac:dyDescent="0.25">
      <c r="A17" s="85"/>
      <c r="B17" s="85"/>
      <c r="C17" s="85"/>
      <c r="D17" s="85"/>
      <c r="E17" s="85"/>
      <c r="F17" s="85"/>
      <c r="G17" s="85"/>
      <c r="H17" s="85"/>
      <c r="I17" s="85"/>
      <c r="J17" s="85"/>
    </row>
    <row r="18" spans="1:13" x14ac:dyDescent="0.25">
      <c r="A18" s="85"/>
      <c r="B18" s="85"/>
      <c r="C18" s="85"/>
      <c r="D18" s="85"/>
      <c r="E18" s="85"/>
      <c r="F18" s="85"/>
      <c r="G18" s="85"/>
      <c r="H18" s="85"/>
      <c r="I18" s="85"/>
      <c r="J18" s="85"/>
    </row>
    <row r="19" spans="1:13" x14ac:dyDescent="0.25">
      <c r="A19" s="85"/>
      <c r="B19" s="85"/>
      <c r="C19" s="85"/>
      <c r="D19" s="85"/>
      <c r="E19" s="85"/>
      <c r="F19" s="85"/>
      <c r="G19" s="85"/>
      <c r="H19" s="85"/>
      <c r="I19" s="85"/>
      <c r="J19" s="85"/>
    </row>
    <row r="20" spans="1:13" x14ac:dyDescent="0.25">
      <c r="A20" s="85"/>
      <c r="B20" s="85"/>
      <c r="C20" s="85"/>
      <c r="D20" s="85"/>
      <c r="E20" s="85"/>
      <c r="F20" s="85"/>
      <c r="G20" s="85"/>
      <c r="H20" s="85"/>
      <c r="I20" s="85"/>
      <c r="J20" s="85"/>
    </row>
    <row r="21" spans="1:13" x14ac:dyDescent="0.25">
      <c r="A21" s="85"/>
      <c r="B21" s="85"/>
      <c r="C21" s="85"/>
      <c r="D21" s="85"/>
      <c r="E21" s="85"/>
      <c r="F21" s="85"/>
      <c r="G21" s="85"/>
      <c r="H21" s="85"/>
      <c r="I21" s="85"/>
      <c r="J21" s="85"/>
    </row>
    <row r="22" spans="1:13" x14ac:dyDescent="0.25">
      <c r="A22" s="85"/>
      <c r="B22" s="85"/>
      <c r="C22" s="85"/>
      <c r="D22" s="85"/>
      <c r="E22" s="85"/>
      <c r="F22" s="85"/>
      <c r="G22" s="85"/>
      <c r="H22" s="85"/>
      <c r="I22" s="85"/>
      <c r="J22" s="85"/>
    </row>
    <row r="23" spans="1:13" x14ac:dyDescent="0.25">
      <c r="A23" s="88" t="s">
        <v>150</v>
      </c>
      <c r="B23" s="88"/>
      <c r="C23" s="88"/>
      <c r="D23" s="88"/>
      <c r="E23" s="88"/>
      <c r="F23" s="88"/>
      <c r="G23" s="88"/>
      <c r="H23" s="88"/>
      <c r="I23" s="88"/>
      <c r="J23" s="88"/>
    </row>
    <row r="24" spans="1:13" ht="27" customHeight="1" x14ac:dyDescent="0.25">
      <c r="A24" s="86" t="s">
        <v>160</v>
      </c>
      <c r="B24" s="86"/>
      <c r="C24" s="86"/>
      <c r="D24" s="86"/>
      <c r="E24" s="86"/>
      <c r="F24" s="86"/>
      <c r="G24" s="86"/>
      <c r="H24" s="86"/>
      <c r="I24" s="86"/>
      <c r="J24" s="86"/>
    </row>
    <row r="25" spans="1:13" ht="49.5" customHeight="1" x14ac:dyDescent="0.25">
      <c r="A25" s="87" t="s">
        <v>122</v>
      </c>
      <c r="B25" s="87"/>
      <c r="C25" s="87"/>
      <c r="D25" s="87"/>
      <c r="E25" s="87"/>
      <c r="F25" s="87"/>
      <c r="G25" s="87"/>
      <c r="H25" s="87"/>
      <c r="I25" s="87"/>
      <c r="J25" s="87"/>
    </row>
    <row r="27" spans="1:13" x14ac:dyDescent="0.25">
      <c r="A27" s="89" t="s">
        <v>2</v>
      </c>
      <c r="B27" s="89"/>
      <c r="C27" s="89"/>
      <c r="D27" s="89"/>
      <c r="E27" s="89"/>
      <c r="F27" s="89"/>
      <c r="G27" s="89"/>
      <c r="H27" s="89"/>
      <c r="I27" s="89"/>
      <c r="J27" s="89"/>
    </row>
    <row r="28" spans="1:13" x14ac:dyDescent="0.25">
      <c r="A28" s="2"/>
    </row>
    <row r="29" spans="1:13" ht="90" customHeight="1" x14ac:dyDescent="0.25">
      <c r="A29" s="3" t="s">
        <v>4</v>
      </c>
      <c r="B29" s="3" t="s">
        <v>5</v>
      </c>
      <c r="C29" s="4" t="s">
        <v>6</v>
      </c>
      <c r="D29" s="4" t="s">
        <v>7</v>
      </c>
      <c r="E29" s="4" t="s">
        <v>8</v>
      </c>
      <c r="F29" s="3" t="s">
        <v>9</v>
      </c>
      <c r="G29" s="3" t="s">
        <v>0</v>
      </c>
      <c r="H29" s="3" t="s">
        <v>157</v>
      </c>
      <c r="I29" s="5" t="s">
        <v>1</v>
      </c>
      <c r="J29" s="68" t="s">
        <v>158</v>
      </c>
      <c r="K29" s="3" t="s">
        <v>123</v>
      </c>
      <c r="L29" s="5" t="s">
        <v>155</v>
      </c>
      <c r="M29" s="5" t="s">
        <v>156</v>
      </c>
    </row>
    <row r="30" spans="1:13" ht="40.15" customHeight="1" x14ac:dyDescent="0.25">
      <c r="A30" s="6" t="s">
        <v>11</v>
      </c>
      <c r="B30" s="7" t="s">
        <v>12</v>
      </c>
      <c r="C30" s="7" t="s">
        <v>13</v>
      </c>
      <c r="D30" s="7" t="s">
        <v>14</v>
      </c>
      <c r="E30" s="7" t="s">
        <v>15</v>
      </c>
      <c r="F30" s="7" t="s">
        <v>16</v>
      </c>
      <c r="G30" s="7" t="s">
        <v>148</v>
      </c>
      <c r="H30" s="56"/>
      <c r="I30" s="8">
        <v>0.2</v>
      </c>
      <c r="J30" s="57">
        <f>(H30*I30)+H30</f>
        <v>0</v>
      </c>
      <c r="K30" s="69">
        <v>3</v>
      </c>
      <c r="L30" s="70">
        <f>H30*K30</f>
        <v>0</v>
      </c>
      <c r="M30" s="70">
        <f>J30*K30</f>
        <v>0</v>
      </c>
    </row>
    <row r="31" spans="1:13" ht="40.15" customHeight="1" x14ac:dyDescent="0.25">
      <c r="A31" s="6" t="s">
        <v>11</v>
      </c>
      <c r="B31" s="7" t="s">
        <v>12</v>
      </c>
      <c r="C31" s="7" t="s">
        <v>17</v>
      </c>
      <c r="D31" s="7" t="s">
        <v>14</v>
      </c>
      <c r="E31" s="7" t="s">
        <v>15</v>
      </c>
      <c r="F31" s="7" t="s">
        <v>16</v>
      </c>
      <c r="G31" s="7" t="s">
        <v>148</v>
      </c>
      <c r="H31" s="56"/>
      <c r="I31" s="8">
        <v>0.2</v>
      </c>
      <c r="J31" s="57">
        <f t="shared" ref="J31:J45" si="0">(H31*I31)+H31</f>
        <v>0</v>
      </c>
      <c r="K31" s="69">
        <v>3</v>
      </c>
      <c r="L31" s="70">
        <f t="shared" ref="L31:L45" si="1">H31*K31</f>
        <v>0</v>
      </c>
      <c r="M31" s="70">
        <f t="shared" ref="M31:M45" si="2">J31*K31</f>
        <v>0</v>
      </c>
    </row>
    <row r="32" spans="1:13" ht="40.15" customHeight="1" x14ac:dyDescent="0.25">
      <c r="A32" s="6" t="s">
        <v>11</v>
      </c>
      <c r="B32" s="7" t="s">
        <v>12</v>
      </c>
      <c r="C32" s="7" t="s">
        <v>18</v>
      </c>
      <c r="D32" s="7" t="s">
        <v>14</v>
      </c>
      <c r="E32" s="7" t="s">
        <v>15</v>
      </c>
      <c r="F32" s="7" t="s">
        <v>16</v>
      </c>
      <c r="G32" s="7" t="s">
        <v>148</v>
      </c>
      <c r="H32" s="56"/>
      <c r="I32" s="8">
        <v>0.2</v>
      </c>
      <c r="J32" s="57">
        <f t="shared" si="0"/>
        <v>0</v>
      </c>
      <c r="K32" s="69">
        <v>3</v>
      </c>
      <c r="L32" s="70">
        <f t="shared" si="1"/>
        <v>0</v>
      </c>
      <c r="M32" s="70">
        <f t="shared" si="2"/>
        <v>0</v>
      </c>
    </row>
    <row r="33" spans="1:13" ht="40.15" customHeight="1" x14ac:dyDescent="0.25">
      <c r="A33" s="6" t="s">
        <v>11</v>
      </c>
      <c r="B33" s="7" t="s">
        <v>26</v>
      </c>
      <c r="C33" s="7" t="s">
        <v>26</v>
      </c>
      <c r="D33" s="7" t="s">
        <v>14</v>
      </c>
      <c r="E33" s="7" t="s">
        <v>15</v>
      </c>
      <c r="F33" s="7" t="s">
        <v>16</v>
      </c>
      <c r="G33" s="7" t="s">
        <v>148</v>
      </c>
      <c r="H33" s="56"/>
      <c r="I33" s="8">
        <v>0.2</v>
      </c>
      <c r="J33" s="57">
        <f t="shared" si="0"/>
        <v>0</v>
      </c>
      <c r="K33" s="69">
        <v>3</v>
      </c>
      <c r="L33" s="70">
        <f t="shared" si="1"/>
        <v>0</v>
      </c>
      <c r="M33" s="70">
        <f t="shared" si="2"/>
        <v>0</v>
      </c>
    </row>
    <row r="34" spans="1:13" ht="40.15" customHeight="1" x14ac:dyDescent="0.25">
      <c r="A34" s="6" t="s">
        <v>11</v>
      </c>
      <c r="B34" s="7" t="s">
        <v>27</v>
      </c>
      <c r="C34" s="7" t="s">
        <v>27</v>
      </c>
      <c r="D34" s="7" t="s">
        <v>14</v>
      </c>
      <c r="E34" s="7" t="s">
        <v>15</v>
      </c>
      <c r="F34" s="7" t="s">
        <v>16</v>
      </c>
      <c r="G34" s="7" t="s">
        <v>148</v>
      </c>
      <c r="H34" s="56"/>
      <c r="I34" s="8">
        <v>0.2</v>
      </c>
      <c r="J34" s="57">
        <f t="shared" si="0"/>
        <v>0</v>
      </c>
      <c r="K34" s="69">
        <v>3</v>
      </c>
      <c r="L34" s="70">
        <f t="shared" si="1"/>
        <v>0</v>
      </c>
      <c r="M34" s="70">
        <f t="shared" si="2"/>
        <v>0</v>
      </c>
    </row>
    <row r="35" spans="1:13" ht="40.15" customHeight="1" x14ac:dyDescent="0.25">
      <c r="A35" s="6" t="s">
        <v>19</v>
      </c>
      <c r="B35" s="7" t="s">
        <v>12</v>
      </c>
      <c r="C35" s="7" t="s">
        <v>13</v>
      </c>
      <c r="D35" s="7" t="s">
        <v>14</v>
      </c>
      <c r="E35" s="7" t="s">
        <v>15</v>
      </c>
      <c r="F35" s="7" t="s">
        <v>16</v>
      </c>
      <c r="G35" s="7" t="s">
        <v>148</v>
      </c>
      <c r="H35" s="56"/>
      <c r="I35" s="8">
        <v>0.2</v>
      </c>
      <c r="J35" s="57">
        <f t="shared" si="0"/>
        <v>0</v>
      </c>
      <c r="K35" s="69">
        <v>3</v>
      </c>
      <c r="L35" s="70">
        <f t="shared" si="1"/>
        <v>0</v>
      </c>
      <c r="M35" s="70">
        <f t="shared" si="2"/>
        <v>0</v>
      </c>
    </row>
    <row r="36" spans="1:13" ht="40.15" customHeight="1" x14ac:dyDescent="0.25">
      <c r="A36" s="6" t="s">
        <v>19</v>
      </c>
      <c r="B36" s="7" t="s">
        <v>12</v>
      </c>
      <c r="C36" s="7" t="s">
        <v>17</v>
      </c>
      <c r="D36" s="7" t="s">
        <v>14</v>
      </c>
      <c r="E36" s="7" t="s">
        <v>15</v>
      </c>
      <c r="F36" s="7" t="s">
        <v>16</v>
      </c>
      <c r="G36" s="7" t="s">
        <v>148</v>
      </c>
      <c r="H36" s="56"/>
      <c r="I36" s="8">
        <v>0.2</v>
      </c>
      <c r="J36" s="57">
        <f t="shared" si="0"/>
        <v>0</v>
      </c>
      <c r="K36" s="69">
        <v>3</v>
      </c>
      <c r="L36" s="70">
        <f t="shared" si="1"/>
        <v>0</v>
      </c>
      <c r="M36" s="70">
        <f t="shared" si="2"/>
        <v>0</v>
      </c>
    </row>
    <row r="37" spans="1:13" ht="40.15" customHeight="1" x14ac:dyDescent="0.25">
      <c r="A37" s="6" t="s">
        <v>19</v>
      </c>
      <c r="B37" s="7" t="s">
        <v>12</v>
      </c>
      <c r="C37" s="7" t="s">
        <v>18</v>
      </c>
      <c r="D37" s="7" t="s">
        <v>14</v>
      </c>
      <c r="E37" s="7" t="s">
        <v>15</v>
      </c>
      <c r="F37" s="7" t="s">
        <v>16</v>
      </c>
      <c r="G37" s="7" t="s">
        <v>148</v>
      </c>
      <c r="H37" s="56"/>
      <c r="I37" s="8">
        <v>0.2</v>
      </c>
      <c r="J37" s="57">
        <f t="shared" si="0"/>
        <v>0</v>
      </c>
      <c r="K37" s="69">
        <v>3</v>
      </c>
      <c r="L37" s="70">
        <f t="shared" si="1"/>
        <v>0</v>
      </c>
      <c r="M37" s="70">
        <f t="shared" si="2"/>
        <v>0</v>
      </c>
    </row>
    <row r="38" spans="1:13" ht="40.15" customHeight="1" x14ac:dyDescent="0.25">
      <c r="A38" s="6" t="s">
        <v>20</v>
      </c>
      <c r="B38" s="7" t="s">
        <v>12</v>
      </c>
      <c r="C38" s="7" t="s">
        <v>21</v>
      </c>
      <c r="D38" s="7" t="s">
        <v>14</v>
      </c>
      <c r="E38" s="7" t="s">
        <v>15</v>
      </c>
      <c r="F38" s="7" t="s">
        <v>16</v>
      </c>
      <c r="G38" s="7" t="s">
        <v>148</v>
      </c>
      <c r="H38" s="56"/>
      <c r="I38" s="8">
        <v>0.2</v>
      </c>
      <c r="J38" s="57">
        <f t="shared" si="0"/>
        <v>0</v>
      </c>
      <c r="K38" s="69">
        <v>3</v>
      </c>
      <c r="L38" s="70">
        <f t="shared" si="1"/>
        <v>0</v>
      </c>
      <c r="M38" s="70">
        <f t="shared" si="2"/>
        <v>0</v>
      </c>
    </row>
    <row r="39" spans="1:13" ht="40.15" customHeight="1" x14ac:dyDescent="0.25">
      <c r="A39" s="6" t="s">
        <v>20</v>
      </c>
      <c r="B39" s="7" t="s">
        <v>12</v>
      </c>
      <c r="C39" s="7" t="s">
        <v>22</v>
      </c>
      <c r="D39" s="7" t="s">
        <v>14</v>
      </c>
      <c r="E39" s="7" t="s">
        <v>15</v>
      </c>
      <c r="F39" s="7" t="s">
        <v>16</v>
      </c>
      <c r="G39" s="7" t="s">
        <v>148</v>
      </c>
      <c r="H39" s="56"/>
      <c r="I39" s="8">
        <v>0.2</v>
      </c>
      <c r="J39" s="57">
        <f t="shared" si="0"/>
        <v>0</v>
      </c>
      <c r="K39" s="69">
        <v>3</v>
      </c>
      <c r="L39" s="70">
        <f t="shared" si="1"/>
        <v>0</v>
      </c>
      <c r="M39" s="70">
        <f t="shared" si="2"/>
        <v>0</v>
      </c>
    </row>
    <row r="40" spans="1:13" ht="40.15" customHeight="1" x14ac:dyDescent="0.25">
      <c r="A40" s="6" t="s">
        <v>20</v>
      </c>
      <c r="B40" s="7" t="s">
        <v>12</v>
      </c>
      <c r="C40" s="7" t="s">
        <v>23</v>
      </c>
      <c r="D40" s="7" t="s">
        <v>14</v>
      </c>
      <c r="E40" s="7" t="s">
        <v>15</v>
      </c>
      <c r="F40" s="7" t="s">
        <v>16</v>
      </c>
      <c r="G40" s="7" t="s">
        <v>148</v>
      </c>
      <c r="H40" s="56"/>
      <c r="I40" s="8">
        <v>0.2</v>
      </c>
      <c r="J40" s="57">
        <f t="shared" si="0"/>
        <v>0</v>
      </c>
      <c r="K40" s="69">
        <v>3</v>
      </c>
      <c r="L40" s="70">
        <f t="shared" si="1"/>
        <v>0</v>
      </c>
      <c r="M40" s="70">
        <f t="shared" si="2"/>
        <v>0</v>
      </c>
    </row>
    <row r="41" spans="1:13" ht="40.15" customHeight="1" x14ac:dyDescent="0.25">
      <c r="A41" s="6" t="s">
        <v>20</v>
      </c>
      <c r="B41" s="7" t="s">
        <v>12</v>
      </c>
      <c r="C41" s="7" t="s">
        <v>18</v>
      </c>
      <c r="D41" s="7" t="s">
        <v>14</v>
      </c>
      <c r="E41" s="7" t="s">
        <v>15</v>
      </c>
      <c r="F41" s="7" t="s">
        <v>16</v>
      </c>
      <c r="G41" s="7" t="s">
        <v>148</v>
      </c>
      <c r="H41" s="56"/>
      <c r="I41" s="8">
        <v>0.2</v>
      </c>
      <c r="J41" s="57">
        <f t="shared" si="0"/>
        <v>0</v>
      </c>
      <c r="K41" s="69">
        <v>3</v>
      </c>
      <c r="L41" s="70">
        <f t="shared" si="1"/>
        <v>0</v>
      </c>
      <c r="M41" s="70">
        <f t="shared" si="2"/>
        <v>0</v>
      </c>
    </row>
    <row r="42" spans="1:13" ht="40.15" customHeight="1" x14ac:dyDescent="0.25">
      <c r="A42" s="6" t="s">
        <v>25</v>
      </c>
      <c r="B42" s="7" t="s">
        <v>12</v>
      </c>
      <c r="C42" s="7" t="s">
        <v>13</v>
      </c>
      <c r="D42" s="7" t="s">
        <v>14</v>
      </c>
      <c r="E42" s="7" t="s">
        <v>15</v>
      </c>
      <c r="F42" s="7" t="s">
        <v>16</v>
      </c>
      <c r="G42" s="7" t="s">
        <v>148</v>
      </c>
      <c r="H42" s="56"/>
      <c r="I42" s="8">
        <v>0.2</v>
      </c>
      <c r="J42" s="57">
        <f t="shared" si="0"/>
        <v>0</v>
      </c>
      <c r="K42" s="69">
        <v>3</v>
      </c>
      <c r="L42" s="70">
        <f t="shared" si="1"/>
        <v>0</v>
      </c>
      <c r="M42" s="70">
        <f t="shared" si="2"/>
        <v>0</v>
      </c>
    </row>
    <row r="43" spans="1:13" ht="40.15" customHeight="1" x14ac:dyDescent="0.25">
      <c r="A43" s="6" t="s">
        <v>25</v>
      </c>
      <c r="B43" s="7" t="s">
        <v>12</v>
      </c>
      <c r="C43" s="7" t="s">
        <v>17</v>
      </c>
      <c r="D43" s="7" t="s">
        <v>14</v>
      </c>
      <c r="E43" s="7" t="s">
        <v>15</v>
      </c>
      <c r="F43" s="7" t="s">
        <v>16</v>
      </c>
      <c r="G43" s="7" t="s">
        <v>148</v>
      </c>
      <c r="H43" s="56"/>
      <c r="I43" s="8">
        <v>0.2</v>
      </c>
      <c r="J43" s="57">
        <f t="shared" si="0"/>
        <v>0</v>
      </c>
      <c r="K43" s="69">
        <v>3</v>
      </c>
      <c r="L43" s="70">
        <f t="shared" si="1"/>
        <v>0</v>
      </c>
      <c r="M43" s="70">
        <f t="shared" si="2"/>
        <v>0</v>
      </c>
    </row>
    <row r="44" spans="1:13" ht="40.15" customHeight="1" x14ac:dyDescent="0.25">
      <c r="A44" s="6" t="s">
        <v>24</v>
      </c>
      <c r="B44" s="7" t="s">
        <v>12</v>
      </c>
      <c r="C44" s="7" t="s">
        <v>18</v>
      </c>
      <c r="D44" s="7" t="s">
        <v>14</v>
      </c>
      <c r="E44" s="7" t="s">
        <v>15</v>
      </c>
      <c r="F44" s="7" t="s">
        <v>16</v>
      </c>
      <c r="G44" s="7" t="s">
        <v>148</v>
      </c>
      <c r="H44" s="56"/>
      <c r="I44" s="8">
        <v>0.2</v>
      </c>
      <c r="J44" s="57">
        <f t="shared" si="0"/>
        <v>0</v>
      </c>
      <c r="K44" s="69">
        <v>3</v>
      </c>
      <c r="L44" s="70">
        <f t="shared" si="1"/>
        <v>0</v>
      </c>
      <c r="M44" s="70">
        <f t="shared" si="2"/>
        <v>0</v>
      </c>
    </row>
    <row r="45" spans="1:13" ht="40.15" customHeight="1" thickBot="1" x14ac:dyDescent="0.3">
      <c r="A45" s="71" t="s">
        <v>28</v>
      </c>
      <c r="B45" s="72" t="s">
        <v>29</v>
      </c>
      <c r="C45" s="72" t="s">
        <v>29</v>
      </c>
      <c r="D45" s="72" t="s">
        <v>14</v>
      </c>
      <c r="E45" s="72" t="s">
        <v>15</v>
      </c>
      <c r="F45" s="72" t="s">
        <v>16</v>
      </c>
      <c r="G45" s="72" t="s">
        <v>148</v>
      </c>
      <c r="H45" s="73"/>
      <c r="I45" s="74">
        <v>0.2</v>
      </c>
      <c r="J45" s="75">
        <f t="shared" si="0"/>
        <v>0</v>
      </c>
      <c r="K45" s="76">
        <v>3</v>
      </c>
      <c r="L45" s="77">
        <f t="shared" si="1"/>
        <v>0</v>
      </c>
      <c r="M45" s="77">
        <f t="shared" si="2"/>
        <v>0</v>
      </c>
    </row>
    <row r="46" spans="1:13" ht="29.25" customHeight="1" thickBot="1" x14ac:dyDescent="0.4">
      <c r="A46" s="103" t="s">
        <v>169</v>
      </c>
      <c r="B46" s="104"/>
      <c r="C46" s="104"/>
      <c r="D46" s="104"/>
      <c r="E46" s="104"/>
      <c r="F46" s="104"/>
      <c r="G46" s="104"/>
      <c r="H46" s="104"/>
      <c r="I46" s="104"/>
      <c r="J46" s="104"/>
      <c r="K46" s="105"/>
      <c r="L46" s="78">
        <f>SUM(L30:L45)</f>
        <v>0</v>
      </c>
      <c r="M46" s="79">
        <f>SUM(M30:M45)</f>
        <v>0</v>
      </c>
    </row>
  </sheetData>
  <mergeCells count="9">
    <mergeCell ref="A46:K46"/>
    <mergeCell ref="A9:J11"/>
    <mergeCell ref="A14:J14"/>
    <mergeCell ref="A15:J15"/>
    <mergeCell ref="A16:J22"/>
    <mergeCell ref="A24:J24"/>
    <mergeCell ref="A25:J25"/>
    <mergeCell ref="A23:J23"/>
    <mergeCell ref="A27:J27"/>
  </mergeCells>
  <phoneticPr fontId="9" type="noConversion"/>
  <printOptions horizontalCentered="1" verticalCentered="1"/>
  <pageMargins left="0.70866141732283472" right="0.70866141732283472" top="0.74803149606299213" bottom="0.74803149606299213" header="0.31496062992125984" footer="0.31496062992125984"/>
  <pageSetup paperSize="8" scale="69" orientation="portrait" verticalDpi="0" r:id="rId1"/>
  <headerFooter>
    <oddFooter>&amp;C&amp;P</oddFooter>
  </headerFooter>
  <rowBreaks count="2" manualBreakCount="2">
    <brk id="39" max="16383" man="1"/>
    <brk id="4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1"/>
  <sheetViews>
    <sheetView topLeftCell="A34" zoomScale="85" zoomScaleNormal="85" workbookViewId="0">
      <selection activeCell="A16" sqref="A16:J21"/>
    </sheetView>
  </sheetViews>
  <sheetFormatPr baseColWidth="10" defaultColWidth="11.42578125" defaultRowHeight="15" x14ac:dyDescent="0.25"/>
  <cols>
    <col min="1" max="1" width="20.5703125" style="9" customWidth="1"/>
    <col min="2" max="2" width="100.5703125" style="9" customWidth="1"/>
    <col min="3" max="8" width="20.5703125" style="9" customWidth="1"/>
    <col min="9" max="16384" width="11.42578125" style="9"/>
  </cols>
  <sheetData>
    <row r="1" spans="1:10" s="1" customFormat="1" x14ac:dyDescent="0.25"/>
    <row r="2" spans="1:10" s="1" customFormat="1" x14ac:dyDescent="0.25"/>
    <row r="3" spans="1:10" s="1" customFormat="1" x14ac:dyDescent="0.25"/>
    <row r="4" spans="1:10" s="1" customFormat="1" x14ac:dyDescent="0.25"/>
    <row r="5" spans="1:10" s="1" customFormat="1" x14ac:dyDescent="0.25"/>
    <row r="6" spans="1:10" s="1" customFormat="1" x14ac:dyDescent="0.25"/>
    <row r="7" spans="1:10" s="1" customFormat="1" x14ac:dyDescent="0.25"/>
    <row r="8" spans="1:10" s="1" customFormat="1" x14ac:dyDescent="0.25"/>
    <row r="9" spans="1:10" s="1" customFormat="1" ht="14.25" customHeight="1" x14ac:dyDescent="0.25">
      <c r="A9" s="81" t="s">
        <v>152</v>
      </c>
      <c r="B9" s="82"/>
      <c r="C9" s="82"/>
      <c r="D9" s="82"/>
      <c r="E9" s="82"/>
      <c r="F9" s="82"/>
      <c r="G9" s="82"/>
      <c r="H9" s="82"/>
      <c r="I9" s="82"/>
      <c r="J9" s="82"/>
    </row>
    <row r="10" spans="1:10" s="1" customFormat="1" x14ac:dyDescent="0.25">
      <c r="A10" s="83"/>
      <c r="B10" s="82"/>
      <c r="C10" s="82"/>
      <c r="D10" s="82"/>
      <c r="E10" s="82"/>
      <c r="F10" s="82"/>
      <c r="G10" s="82"/>
      <c r="H10" s="82"/>
      <c r="I10" s="82"/>
      <c r="J10" s="82"/>
    </row>
    <row r="11" spans="1:10" s="1" customFormat="1" x14ac:dyDescent="0.25">
      <c r="A11" s="83"/>
      <c r="B11" s="82"/>
      <c r="C11" s="82"/>
      <c r="D11" s="82"/>
      <c r="E11" s="82"/>
      <c r="F11" s="82"/>
      <c r="G11" s="82"/>
      <c r="H11" s="82"/>
      <c r="I11" s="82"/>
      <c r="J11" s="82"/>
    </row>
    <row r="12" spans="1:10" s="1" customFormat="1" x14ac:dyDescent="0.25"/>
    <row r="13" spans="1:10" s="1" customFormat="1" x14ac:dyDescent="0.25"/>
    <row r="14" spans="1:10" s="1" customFormat="1" x14ac:dyDescent="0.25">
      <c r="A14" s="84" t="s">
        <v>153</v>
      </c>
      <c r="B14" s="84"/>
      <c r="C14" s="84"/>
      <c r="D14" s="84"/>
      <c r="E14" s="84"/>
      <c r="F14" s="84"/>
      <c r="G14" s="84"/>
      <c r="H14" s="84"/>
      <c r="I14" s="84"/>
      <c r="J14" s="84"/>
    </row>
    <row r="15" spans="1:10" s="1" customFormat="1" x14ac:dyDescent="0.25">
      <c r="A15" s="84" t="s">
        <v>161</v>
      </c>
      <c r="B15" s="84"/>
      <c r="C15" s="84"/>
      <c r="D15" s="84"/>
      <c r="E15" s="84"/>
      <c r="F15" s="84"/>
      <c r="G15" s="84"/>
      <c r="H15" s="84"/>
      <c r="I15" s="84"/>
      <c r="J15" s="84"/>
    </row>
    <row r="16" spans="1:10" s="1" customFormat="1" ht="15" customHeight="1" x14ac:dyDescent="0.25">
      <c r="A16" s="85" t="s">
        <v>164</v>
      </c>
      <c r="B16" s="85"/>
      <c r="C16" s="85"/>
      <c r="D16" s="85"/>
      <c r="E16" s="85"/>
      <c r="F16" s="85"/>
      <c r="G16" s="85"/>
      <c r="H16" s="85"/>
      <c r="I16" s="85"/>
      <c r="J16" s="85"/>
    </row>
    <row r="17" spans="1:10" s="1" customFormat="1" x14ac:dyDescent="0.25">
      <c r="A17" s="85"/>
      <c r="B17" s="85"/>
      <c r="C17" s="85"/>
      <c r="D17" s="85"/>
      <c r="E17" s="85"/>
      <c r="F17" s="85"/>
      <c r="G17" s="85"/>
      <c r="H17" s="85"/>
      <c r="I17" s="85"/>
      <c r="J17" s="85"/>
    </row>
    <row r="18" spans="1:10" s="1" customFormat="1" x14ac:dyDescent="0.25">
      <c r="A18" s="85"/>
      <c r="B18" s="85"/>
      <c r="C18" s="85"/>
      <c r="D18" s="85"/>
      <c r="E18" s="85"/>
      <c r="F18" s="85"/>
      <c r="G18" s="85"/>
      <c r="H18" s="85"/>
      <c r="I18" s="85"/>
      <c r="J18" s="85"/>
    </row>
    <row r="19" spans="1:10" s="1" customFormat="1" x14ac:dyDescent="0.25">
      <c r="A19" s="85"/>
      <c r="B19" s="85"/>
      <c r="C19" s="85"/>
      <c r="D19" s="85"/>
      <c r="E19" s="85"/>
      <c r="F19" s="85"/>
      <c r="G19" s="85"/>
      <c r="H19" s="85"/>
      <c r="I19" s="85"/>
      <c r="J19" s="85"/>
    </row>
    <row r="20" spans="1:10" s="1" customFormat="1" x14ac:dyDescent="0.25">
      <c r="A20" s="85"/>
      <c r="B20" s="85"/>
      <c r="C20" s="85"/>
      <c r="D20" s="85"/>
      <c r="E20" s="85"/>
      <c r="F20" s="85"/>
      <c r="G20" s="85"/>
      <c r="H20" s="85"/>
      <c r="I20" s="85"/>
      <c r="J20" s="85"/>
    </row>
    <row r="21" spans="1:10" s="1" customFormat="1" x14ac:dyDescent="0.25">
      <c r="A21" s="85"/>
      <c r="B21" s="85"/>
      <c r="C21" s="85"/>
      <c r="D21" s="85"/>
      <c r="E21" s="85"/>
      <c r="F21" s="85"/>
      <c r="G21" s="85"/>
      <c r="H21" s="85"/>
      <c r="I21" s="85"/>
      <c r="J21" s="85"/>
    </row>
    <row r="22" spans="1:10" s="1" customFormat="1" x14ac:dyDescent="0.25">
      <c r="A22" s="88" t="s">
        <v>150</v>
      </c>
      <c r="B22" s="88"/>
      <c r="C22" s="88"/>
      <c r="D22" s="88"/>
      <c r="E22" s="88"/>
      <c r="F22" s="88"/>
      <c r="G22" s="88"/>
      <c r="H22" s="88"/>
      <c r="I22" s="88"/>
      <c r="J22" s="88"/>
    </row>
    <row r="23" spans="1:10" s="1" customFormat="1" ht="27" customHeight="1" x14ac:dyDescent="0.25">
      <c r="A23" s="86" t="s">
        <v>151</v>
      </c>
      <c r="B23" s="86"/>
      <c r="C23" s="86"/>
      <c r="D23" s="86"/>
      <c r="E23" s="86"/>
      <c r="F23" s="86"/>
      <c r="G23" s="86"/>
      <c r="H23" s="86"/>
      <c r="I23" s="86"/>
      <c r="J23" s="86"/>
    </row>
    <row r="24" spans="1:10" s="1" customFormat="1" ht="49.5" customHeight="1" x14ac:dyDescent="0.25">
      <c r="A24" s="87" t="s">
        <v>122</v>
      </c>
      <c r="B24" s="87"/>
      <c r="C24" s="87"/>
      <c r="D24" s="87"/>
      <c r="E24" s="87"/>
      <c r="F24" s="87"/>
      <c r="G24" s="87"/>
      <c r="H24" s="87"/>
      <c r="I24" s="87"/>
      <c r="J24" s="87"/>
    </row>
    <row r="25" spans="1:10" ht="21" customHeight="1" x14ac:dyDescent="0.25">
      <c r="A25" s="92" t="s">
        <v>3</v>
      </c>
      <c r="B25" s="92"/>
      <c r="C25" s="92"/>
      <c r="D25" s="92"/>
      <c r="E25" s="92"/>
      <c r="F25" s="92"/>
      <c r="G25" s="92"/>
      <c r="H25" s="92"/>
    </row>
    <row r="26" spans="1:10" ht="15" customHeight="1" x14ac:dyDescent="0.25">
      <c r="A26" s="92"/>
      <c r="B26" s="92"/>
      <c r="C26" s="92"/>
      <c r="D26" s="92"/>
      <c r="E26" s="92"/>
      <c r="F26" s="92"/>
      <c r="G26" s="92"/>
      <c r="H26" s="92"/>
    </row>
    <row r="27" spans="1:10" s="12" customFormat="1" ht="30" customHeight="1" x14ac:dyDescent="0.25">
      <c r="A27" s="93" t="s">
        <v>30</v>
      </c>
      <c r="B27" s="94"/>
      <c r="C27" s="10" t="s">
        <v>0</v>
      </c>
      <c r="D27" s="10" t="s">
        <v>124</v>
      </c>
      <c r="E27" s="10" t="s">
        <v>127</v>
      </c>
      <c r="F27" s="10" t="s">
        <v>123</v>
      </c>
      <c r="G27" s="11" t="s">
        <v>31</v>
      </c>
      <c r="H27" s="11" t="s">
        <v>32</v>
      </c>
    </row>
    <row r="28" spans="1:10" s="12" customFormat="1" ht="30" customHeight="1" x14ac:dyDescent="0.25">
      <c r="A28" s="13" t="s">
        <v>33</v>
      </c>
      <c r="B28" s="14" t="s">
        <v>34</v>
      </c>
      <c r="C28" s="15"/>
      <c r="D28" s="15"/>
      <c r="E28" s="15"/>
      <c r="F28" s="15"/>
      <c r="G28" s="15"/>
      <c r="H28" s="16"/>
    </row>
    <row r="29" spans="1:10" s="12" customFormat="1" ht="30" customHeight="1" x14ac:dyDescent="0.25">
      <c r="A29" s="17" t="s">
        <v>35</v>
      </c>
      <c r="B29" s="18" t="s">
        <v>36</v>
      </c>
      <c r="C29" s="19">
        <v>1</v>
      </c>
      <c r="D29" s="64"/>
      <c r="E29" s="65">
        <f>(D29*$C$32)+D29</f>
        <v>0</v>
      </c>
      <c r="F29" s="46">
        <v>50</v>
      </c>
      <c r="G29" s="65">
        <f>D29*F29</f>
        <v>0</v>
      </c>
      <c r="H29" s="62">
        <f>(G29*$C$32)+G29</f>
        <v>0</v>
      </c>
    </row>
    <row r="30" spans="1:10" s="21" customFormat="1" ht="14.25" x14ac:dyDescent="0.25">
      <c r="A30" s="20"/>
      <c r="C30" s="20"/>
      <c r="D30" s="20"/>
      <c r="E30" s="20"/>
      <c r="F30" s="20"/>
      <c r="G30" s="22"/>
      <c r="H30" s="23"/>
    </row>
    <row r="31" spans="1:10" s="31" customFormat="1" ht="30" customHeight="1" x14ac:dyDescent="0.25">
      <c r="A31" s="24" t="s">
        <v>37</v>
      </c>
      <c r="B31" s="25" t="s">
        <v>38</v>
      </c>
      <c r="C31" s="26"/>
      <c r="D31" s="27"/>
      <c r="E31" s="28"/>
      <c r="F31" s="28"/>
      <c r="G31" s="29"/>
      <c r="H31" s="30"/>
    </row>
    <row r="32" spans="1:10" s="31" customFormat="1" ht="30" customHeight="1" x14ac:dyDescent="0.25">
      <c r="A32" s="32" t="s">
        <v>39</v>
      </c>
      <c r="B32" s="33" t="s">
        <v>40</v>
      </c>
      <c r="C32" s="50">
        <v>0.2</v>
      </c>
      <c r="D32" s="34"/>
      <c r="E32" s="34"/>
      <c r="F32" s="34"/>
      <c r="G32" s="29"/>
      <c r="H32" s="30"/>
    </row>
    <row r="33" spans="1:8" s="36" customFormat="1" ht="16.5" customHeight="1" x14ac:dyDescent="0.15">
      <c r="A33" s="35"/>
      <c r="C33" s="35"/>
      <c r="D33" s="35"/>
      <c r="E33" s="35"/>
      <c r="F33" s="35"/>
      <c r="G33" s="37"/>
      <c r="H33" s="38"/>
    </row>
    <row r="34" spans="1:8" s="21" customFormat="1" ht="80.099999999999994" customHeight="1" x14ac:dyDescent="0.25">
      <c r="A34" s="39" t="s">
        <v>41</v>
      </c>
      <c r="B34" s="40" t="s">
        <v>42</v>
      </c>
      <c r="C34" s="40" t="s">
        <v>0</v>
      </c>
      <c r="D34" s="40" t="s">
        <v>125</v>
      </c>
      <c r="E34" s="40" t="s">
        <v>126</v>
      </c>
      <c r="F34" s="40" t="s">
        <v>163</v>
      </c>
      <c r="G34" s="11" t="s">
        <v>43</v>
      </c>
      <c r="H34" s="11" t="s">
        <v>44</v>
      </c>
    </row>
    <row r="35" spans="1:8" s="12" customFormat="1" ht="30" customHeight="1" x14ac:dyDescent="0.25">
      <c r="A35" s="17" t="s">
        <v>46</v>
      </c>
      <c r="B35" s="18" t="s">
        <v>47</v>
      </c>
      <c r="C35" s="41" t="s">
        <v>45</v>
      </c>
      <c r="D35" s="58"/>
      <c r="E35" s="61">
        <f t="shared" ref="E35:E78" si="0">(D35*$C$32)+D35</f>
        <v>0</v>
      </c>
      <c r="F35" s="47" t="s">
        <v>141</v>
      </c>
      <c r="G35" s="62">
        <f t="shared" ref="G35:G78" si="1">D35*F35</f>
        <v>0</v>
      </c>
      <c r="H35" s="63">
        <f t="shared" ref="H35:H78" si="2">(G35*$C$32)+G35</f>
        <v>0</v>
      </c>
    </row>
    <row r="36" spans="1:8" s="12" customFormat="1" ht="30" customHeight="1" x14ac:dyDescent="0.25">
      <c r="A36" s="17" t="s">
        <v>48</v>
      </c>
      <c r="B36" s="18" t="s">
        <v>49</v>
      </c>
      <c r="C36" s="41" t="s">
        <v>45</v>
      </c>
      <c r="D36" s="59"/>
      <c r="E36" s="61">
        <f t="shared" si="0"/>
        <v>0</v>
      </c>
      <c r="F36" s="48" t="s">
        <v>141</v>
      </c>
      <c r="G36" s="62">
        <f t="shared" si="1"/>
        <v>0</v>
      </c>
      <c r="H36" s="62">
        <f t="shared" si="2"/>
        <v>0</v>
      </c>
    </row>
    <row r="37" spans="1:8" s="12" customFormat="1" ht="30" customHeight="1" x14ac:dyDescent="0.25">
      <c r="A37" s="17" t="s">
        <v>50</v>
      </c>
      <c r="B37" s="18" t="s">
        <v>51</v>
      </c>
      <c r="C37" s="41" t="s">
        <v>45</v>
      </c>
      <c r="D37" s="59"/>
      <c r="E37" s="61">
        <f t="shared" si="0"/>
        <v>0</v>
      </c>
      <c r="F37" s="48" t="s">
        <v>142</v>
      </c>
      <c r="G37" s="62">
        <f t="shared" si="1"/>
        <v>0</v>
      </c>
      <c r="H37" s="62">
        <f t="shared" si="2"/>
        <v>0</v>
      </c>
    </row>
    <row r="38" spans="1:8" s="12" customFormat="1" ht="30" customHeight="1" x14ac:dyDescent="0.25">
      <c r="A38" s="17" t="s">
        <v>52</v>
      </c>
      <c r="B38" s="18" t="s">
        <v>53</v>
      </c>
      <c r="C38" s="41" t="s">
        <v>45</v>
      </c>
      <c r="D38" s="59"/>
      <c r="E38" s="61">
        <f t="shared" si="0"/>
        <v>0</v>
      </c>
      <c r="F38" s="48" t="s">
        <v>141</v>
      </c>
      <c r="G38" s="62">
        <f t="shared" si="1"/>
        <v>0</v>
      </c>
      <c r="H38" s="62">
        <f t="shared" si="2"/>
        <v>0</v>
      </c>
    </row>
    <row r="39" spans="1:8" s="12" customFormat="1" ht="30" customHeight="1" x14ac:dyDescent="0.25">
      <c r="A39" s="17" t="s">
        <v>54</v>
      </c>
      <c r="B39" s="18" t="s">
        <v>128</v>
      </c>
      <c r="C39" s="41" t="s">
        <v>45</v>
      </c>
      <c r="D39" s="59"/>
      <c r="E39" s="61">
        <f t="shared" si="0"/>
        <v>0</v>
      </c>
      <c r="F39" s="48" t="s">
        <v>143</v>
      </c>
      <c r="G39" s="62">
        <f t="shared" si="1"/>
        <v>0</v>
      </c>
      <c r="H39" s="62">
        <f t="shared" si="2"/>
        <v>0</v>
      </c>
    </row>
    <row r="40" spans="1:8" s="12" customFormat="1" ht="30" customHeight="1" x14ac:dyDescent="0.25">
      <c r="A40" s="17" t="s">
        <v>55</v>
      </c>
      <c r="B40" s="42" t="s">
        <v>56</v>
      </c>
      <c r="C40" s="43" t="s">
        <v>45</v>
      </c>
      <c r="D40" s="59"/>
      <c r="E40" s="61">
        <f t="shared" si="0"/>
        <v>0</v>
      </c>
      <c r="F40" s="48" t="s">
        <v>142</v>
      </c>
      <c r="G40" s="62">
        <f t="shared" si="1"/>
        <v>0</v>
      </c>
      <c r="H40" s="62">
        <f t="shared" si="2"/>
        <v>0</v>
      </c>
    </row>
    <row r="41" spans="1:8" s="12" customFormat="1" ht="30" customHeight="1" x14ac:dyDescent="0.25">
      <c r="A41" s="17" t="s">
        <v>58</v>
      </c>
      <c r="B41" s="18" t="s">
        <v>59</v>
      </c>
      <c r="C41" s="43" t="s">
        <v>45</v>
      </c>
      <c r="D41" s="59"/>
      <c r="E41" s="61">
        <f t="shared" si="0"/>
        <v>0</v>
      </c>
      <c r="F41" s="48" t="s">
        <v>141</v>
      </c>
      <c r="G41" s="62">
        <f t="shared" si="1"/>
        <v>0</v>
      </c>
      <c r="H41" s="62">
        <f t="shared" si="2"/>
        <v>0</v>
      </c>
    </row>
    <row r="42" spans="1:8" s="12" customFormat="1" ht="30" customHeight="1" x14ac:dyDescent="0.25">
      <c r="A42" s="17" t="s">
        <v>60</v>
      </c>
      <c r="B42" s="18" t="s">
        <v>61</v>
      </c>
      <c r="C42" s="43" t="s">
        <v>45</v>
      </c>
      <c r="D42" s="59"/>
      <c r="E42" s="61">
        <f t="shared" si="0"/>
        <v>0</v>
      </c>
      <c r="F42" s="48" t="s">
        <v>141</v>
      </c>
      <c r="G42" s="62">
        <f t="shared" si="1"/>
        <v>0</v>
      </c>
      <c r="H42" s="62">
        <f t="shared" si="2"/>
        <v>0</v>
      </c>
    </row>
    <row r="43" spans="1:8" s="12" customFormat="1" ht="30" customHeight="1" x14ac:dyDescent="0.25">
      <c r="A43" s="17" t="s">
        <v>62</v>
      </c>
      <c r="B43" s="18" t="s">
        <v>129</v>
      </c>
      <c r="C43" s="41" t="s">
        <v>45</v>
      </c>
      <c r="D43" s="59"/>
      <c r="E43" s="61">
        <f t="shared" si="0"/>
        <v>0</v>
      </c>
      <c r="F43" s="48" t="s">
        <v>143</v>
      </c>
      <c r="G43" s="62">
        <f t="shared" si="1"/>
        <v>0</v>
      </c>
      <c r="H43" s="62">
        <f t="shared" si="2"/>
        <v>0</v>
      </c>
    </row>
    <row r="44" spans="1:8" s="12" customFormat="1" ht="30" customHeight="1" x14ac:dyDescent="0.25">
      <c r="A44" s="17" t="s">
        <v>63</v>
      </c>
      <c r="B44" s="18" t="s">
        <v>64</v>
      </c>
      <c r="C44" s="41" t="s">
        <v>45</v>
      </c>
      <c r="D44" s="59"/>
      <c r="E44" s="61">
        <f t="shared" si="0"/>
        <v>0</v>
      </c>
      <c r="F44" s="48" t="s">
        <v>141</v>
      </c>
      <c r="G44" s="62">
        <f t="shared" si="1"/>
        <v>0</v>
      </c>
      <c r="H44" s="62">
        <f t="shared" si="2"/>
        <v>0</v>
      </c>
    </row>
    <row r="45" spans="1:8" s="12" customFormat="1" ht="30" customHeight="1" x14ac:dyDescent="0.25">
      <c r="A45" s="17" t="s">
        <v>65</v>
      </c>
      <c r="B45" s="18" t="s">
        <v>130</v>
      </c>
      <c r="C45" s="41" t="s">
        <v>45</v>
      </c>
      <c r="D45" s="59"/>
      <c r="E45" s="61">
        <f t="shared" si="0"/>
        <v>0</v>
      </c>
      <c r="F45" s="48" t="s">
        <v>142</v>
      </c>
      <c r="G45" s="62">
        <f t="shared" si="1"/>
        <v>0</v>
      </c>
      <c r="H45" s="62">
        <f t="shared" si="2"/>
        <v>0</v>
      </c>
    </row>
    <row r="46" spans="1:8" s="12" customFormat="1" ht="30" customHeight="1" x14ac:dyDescent="0.25">
      <c r="A46" s="17" t="s">
        <v>66</v>
      </c>
      <c r="B46" s="18" t="s">
        <v>131</v>
      </c>
      <c r="C46" s="41" t="s">
        <v>45</v>
      </c>
      <c r="D46" s="59"/>
      <c r="E46" s="61">
        <f t="shared" si="0"/>
        <v>0</v>
      </c>
      <c r="F46" s="48" t="s">
        <v>143</v>
      </c>
      <c r="G46" s="62">
        <f t="shared" si="1"/>
        <v>0</v>
      </c>
      <c r="H46" s="62">
        <f t="shared" si="2"/>
        <v>0</v>
      </c>
    </row>
    <row r="47" spans="1:8" s="12" customFormat="1" ht="30" customHeight="1" x14ac:dyDescent="0.25">
      <c r="A47" s="17" t="s">
        <v>67</v>
      </c>
      <c r="B47" s="18" t="s">
        <v>68</v>
      </c>
      <c r="C47" s="41" t="s">
        <v>45</v>
      </c>
      <c r="D47" s="59"/>
      <c r="E47" s="61">
        <f t="shared" si="0"/>
        <v>0</v>
      </c>
      <c r="F47" s="48" t="s">
        <v>144</v>
      </c>
      <c r="G47" s="62">
        <f t="shared" si="1"/>
        <v>0</v>
      </c>
      <c r="H47" s="62">
        <f t="shared" si="2"/>
        <v>0</v>
      </c>
    </row>
    <row r="48" spans="1:8" s="12" customFormat="1" ht="30" customHeight="1" x14ac:dyDescent="0.25">
      <c r="A48" s="17" t="s">
        <v>69</v>
      </c>
      <c r="B48" s="18" t="s">
        <v>70</v>
      </c>
      <c r="C48" s="41" t="s">
        <v>45</v>
      </c>
      <c r="D48" s="59"/>
      <c r="E48" s="61">
        <f t="shared" si="0"/>
        <v>0</v>
      </c>
      <c r="F48" s="48" t="s">
        <v>143</v>
      </c>
      <c r="G48" s="62">
        <f t="shared" si="1"/>
        <v>0</v>
      </c>
      <c r="H48" s="62">
        <f t="shared" si="2"/>
        <v>0</v>
      </c>
    </row>
    <row r="49" spans="1:8" s="12" customFormat="1" ht="30" customHeight="1" x14ac:dyDescent="0.25">
      <c r="A49" s="17" t="s">
        <v>71</v>
      </c>
      <c r="B49" s="18" t="s">
        <v>72</v>
      </c>
      <c r="C49" s="41" t="s">
        <v>45</v>
      </c>
      <c r="D49" s="60"/>
      <c r="E49" s="61">
        <f t="shared" si="0"/>
        <v>0</v>
      </c>
      <c r="F49" s="49" t="s">
        <v>143</v>
      </c>
      <c r="G49" s="62">
        <f t="shared" si="1"/>
        <v>0</v>
      </c>
      <c r="H49" s="62">
        <f t="shared" si="2"/>
        <v>0</v>
      </c>
    </row>
    <row r="50" spans="1:8" s="12" customFormat="1" ht="30" customHeight="1" x14ac:dyDescent="0.25">
      <c r="A50" s="17" t="s">
        <v>73</v>
      </c>
      <c r="B50" s="18" t="s">
        <v>74</v>
      </c>
      <c r="C50" s="41" t="s">
        <v>45</v>
      </c>
      <c r="D50" s="60"/>
      <c r="E50" s="61">
        <f t="shared" si="0"/>
        <v>0</v>
      </c>
      <c r="F50" s="49" t="s">
        <v>143</v>
      </c>
      <c r="G50" s="62">
        <f t="shared" si="1"/>
        <v>0</v>
      </c>
      <c r="H50" s="62">
        <f t="shared" si="2"/>
        <v>0</v>
      </c>
    </row>
    <row r="51" spans="1:8" s="12" customFormat="1" ht="30" customHeight="1" x14ac:dyDescent="0.25">
      <c r="A51" s="17" t="s">
        <v>75</v>
      </c>
      <c r="B51" s="18" t="s">
        <v>76</v>
      </c>
      <c r="C51" s="41" t="s">
        <v>45</v>
      </c>
      <c r="D51" s="60"/>
      <c r="E51" s="61">
        <f t="shared" si="0"/>
        <v>0</v>
      </c>
      <c r="F51" s="49" t="s">
        <v>143</v>
      </c>
      <c r="G51" s="62">
        <f t="shared" si="1"/>
        <v>0</v>
      </c>
      <c r="H51" s="62">
        <f t="shared" si="2"/>
        <v>0</v>
      </c>
    </row>
    <row r="52" spans="1:8" s="12" customFormat="1" ht="30" customHeight="1" x14ac:dyDescent="0.25">
      <c r="A52" s="17" t="s">
        <v>77</v>
      </c>
      <c r="B52" s="18" t="s">
        <v>78</v>
      </c>
      <c r="C52" s="41" t="s">
        <v>45</v>
      </c>
      <c r="D52" s="60"/>
      <c r="E52" s="61">
        <f t="shared" si="0"/>
        <v>0</v>
      </c>
      <c r="F52" s="49" t="s">
        <v>141</v>
      </c>
      <c r="G52" s="62">
        <f t="shared" si="1"/>
        <v>0</v>
      </c>
      <c r="H52" s="62">
        <f t="shared" si="2"/>
        <v>0</v>
      </c>
    </row>
    <row r="53" spans="1:8" s="12" customFormat="1" ht="30" customHeight="1" x14ac:dyDescent="0.25">
      <c r="A53" s="17" t="s">
        <v>79</v>
      </c>
      <c r="B53" s="18" t="s">
        <v>80</v>
      </c>
      <c r="C53" s="41" t="s">
        <v>45</v>
      </c>
      <c r="D53" s="60"/>
      <c r="E53" s="61">
        <f t="shared" si="0"/>
        <v>0</v>
      </c>
      <c r="F53" s="49" t="s">
        <v>144</v>
      </c>
      <c r="G53" s="62">
        <f t="shared" si="1"/>
        <v>0</v>
      </c>
      <c r="H53" s="62">
        <f t="shared" si="2"/>
        <v>0</v>
      </c>
    </row>
    <row r="54" spans="1:8" s="12" customFormat="1" ht="30" customHeight="1" x14ac:dyDescent="0.25">
      <c r="A54" s="17" t="s">
        <v>81</v>
      </c>
      <c r="B54" s="18" t="s">
        <v>82</v>
      </c>
      <c r="C54" s="41" t="s">
        <v>45</v>
      </c>
      <c r="D54" s="60"/>
      <c r="E54" s="61">
        <f t="shared" si="0"/>
        <v>0</v>
      </c>
      <c r="F54" s="49" t="s">
        <v>141</v>
      </c>
      <c r="G54" s="62">
        <f t="shared" si="1"/>
        <v>0</v>
      </c>
      <c r="H54" s="62">
        <f t="shared" si="2"/>
        <v>0</v>
      </c>
    </row>
    <row r="55" spans="1:8" s="12" customFormat="1" ht="30" customHeight="1" x14ac:dyDescent="0.25">
      <c r="A55" s="17" t="s">
        <v>83</v>
      </c>
      <c r="B55" s="18" t="s">
        <v>84</v>
      </c>
      <c r="C55" s="41" t="s">
        <v>45</v>
      </c>
      <c r="D55" s="60"/>
      <c r="E55" s="61">
        <f t="shared" si="0"/>
        <v>0</v>
      </c>
      <c r="F55" s="49" t="s">
        <v>143</v>
      </c>
      <c r="G55" s="62">
        <f t="shared" si="1"/>
        <v>0</v>
      </c>
      <c r="H55" s="62">
        <f t="shared" si="2"/>
        <v>0</v>
      </c>
    </row>
    <row r="56" spans="1:8" s="12" customFormat="1" ht="30" customHeight="1" x14ac:dyDescent="0.25">
      <c r="A56" s="17" t="s">
        <v>85</v>
      </c>
      <c r="B56" s="18" t="s">
        <v>86</v>
      </c>
      <c r="C56" s="41" t="s">
        <v>45</v>
      </c>
      <c r="D56" s="60"/>
      <c r="E56" s="61">
        <f t="shared" si="0"/>
        <v>0</v>
      </c>
      <c r="F56" s="49" t="s">
        <v>141</v>
      </c>
      <c r="G56" s="62">
        <f t="shared" si="1"/>
        <v>0</v>
      </c>
      <c r="H56" s="62">
        <f t="shared" si="2"/>
        <v>0</v>
      </c>
    </row>
    <row r="57" spans="1:8" s="12" customFormat="1" ht="30" customHeight="1" x14ac:dyDescent="0.25">
      <c r="A57" s="17" t="s">
        <v>87</v>
      </c>
      <c r="B57" s="18" t="s">
        <v>88</v>
      </c>
      <c r="C57" s="41" t="s">
        <v>45</v>
      </c>
      <c r="D57" s="60"/>
      <c r="E57" s="61">
        <f t="shared" si="0"/>
        <v>0</v>
      </c>
      <c r="F57" s="49" t="s">
        <v>141</v>
      </c>
      <c r="G57" s="62">
        <f t="shared" si="1"/>
        <v>0</v>
      </c>
      <c r="H57" s="62">
        <f t="shared" si="2"/>
        <v>0</v>
      </c>
    </row>
    <row r="58" spans="1:8" s="12" customFormat="1" ht="30" customHeight="1" x14ac:dyDescent="0.25">
      <c r="A58" s="17" t="s">
        <v>89</v>
      </c>
      <c r="B58" s="18" t="s">
        <v>132</v>
      </c>
      <c r="C58" s="41" t="s">
        <v>45</v>
      </c>
      <c r="D58" s="60"/>
      <c r="E58" s="61">
        <f t="shared" si="0"/>
        <v>0</v>
      </c>
      <c r="F58" s="49" t="s">
        <v>143</v>
      </c>
      <c r="G58" s="62">
        <f t="shared" si="1"/>
        <v>0</v>
      </c>
      <c r="H58" s="62">
        <f t="shared" si="2"/>
        <v>0</v>
      </c>
    </row>
    <row r="59" spans="1:8" s="12" customFormat="1" ht="30" customHeight="1" x14ac:dyDescent="0.25">
      <c r="A59" s="17" t="s">
        <v>90</v>
      </c>
      <c r="B59" s="18" t="s">
        <v>91</v>
      </c>
      <c r="C59" s="41" t="s">
        <v>45</v>
      </c>
      <c r="D59" s="60"/>
      <c r="E59" s="61">
        <f t="shared" si="0"/>
        <v>0</v>
      </c>
      <c r="F59" s="49" t="s">
        <v>145</v>
      </c>
      <c r="G59" s="62">
        <f t="shared" si="1"/>
        <v>0</v>
      </c>
      <c r="H59" s="62">
        <f t="shared" si="2"/>
        <v>0</v>
      </c>
    </row>
    <row r="60" spans="1:8" s="12" customFormat="1" ht="30" customHeight="1" x14ac:dyDescent="0.25">
      <c r="A60" s="17" t="s">
        <v>92</v>
      </c>
      <c r="B60" s="18" t="s">
        <v>93</v>
      </c>
      <c r="C60" s="41" t="s">
        <v>45</v>
      </c>
      <c r="D60" s="60"/>
      <c r="E60" s="61">
        <f t="shared" si="0"/>
        <v>0</v>
      </c>
      <c r="F60" s="49" t="s">
        <v>141</v>
      </c>
      <c r="G60" s="62">
        <f t="shared" si="1"/>
        <v>0</v>
      </c>
      <c r="H60" s="62">
        <f t="shared" si="2"/>
        <v>0</v>
      </c>
    </row>
    <row r="61" spans="1:8" s="12" customFormat="1" ht="30" customHeight="1" x14ac:dyDescent="0.25">
      <c r="A61" s="17" t="s">
        <v>94</v>
      </c>
      <c r="B61" s="18" t="s">
        <v>133</v>
      </c>
      <c r="C61" s="41" t="s">
        <v>45</v>
      </c>
      <c r="D61" s="60"/>
      <c r="E61" s="61">
        <f t="shared" si="0"/>
        <v>0</v>
      </c>
      <c r="F61" s="49" t="s">
        <v>142</v>
      </c>
      <c r="G61" s="62">
        <f t="shared" si="1"/>
        <v>0</v>
      </c>
      <c r="H61" s="62">
        <f t="shared" si="2"/>
        <v>0</v>
      </c>
    </row>
    <row r="62" spans="1:8" s="12" customFormat="1" ht="30" customHeight="1" x14ac:dyDescent="0.25">
      <c r="A62" s="17" t="s">
        <v>95</v>
      </c>
      <c r="B62" s="18" t="s">
        <v>134</v>
      </c>
      <c r="C62" s="41" t="s">
        <v>45</v>
      </c>
      <c r="D62" s="60"/>
      <c r="E62" s="61">
        <f t="shared" si="0"/>
        <v>0</v>
      </c>
      <c r="F62" s="49" t="s">
        <v>142</v>
      </c>
      <c r="G62" s="62">
        <f t="shared" si="1"/>
        <v>0</v>
      </c>
      <c r="H62" s="62">
        <f t="shared" si="2"/>
        <v>0</v>
      </c>
    </row>
    <row r="63" spans="1:8" s="12" customFormat="1" ht="30" customHeight="1" x14ac:dyDescent="0.25">
      <c r="A63" s="17" t="s">
        <v>96</v>
      </c>
      <c r="B63" s="18" t="s">
        <v>135</v>
      </c>
      <c r="C63" s="41" t="s">
        <v>45</v>
      </c>
      <c r="D63" s="60"/>
      <c r="E63" s="61">
        <f t="shared" si="0"/>
        <v>0</v>
      </c>
      <c r="F63" s="49" t="s">
        <v>143</v>
      </c>
      <c r="G63" s="62">
        <f t="shared" si="1"/>
        <v>0</v>
      </c>
      <c r="H63" s="62">
        <f t="shared" si="2"/>
        <v>0</v>
      </c>
    </row>
    <row r="64" spans="1:8" s="12" customFormat="1" ht="30" customHeight="1" x14ac:dyDescent="0.25">
      <c r="A64" s="17" t="s">
        <v>97</v>
      </c>
      <c r="B64" s="18" t="s">
        <v>98</v>
      </c>
      <c r="C64" s="41" t="s">
        <v>45</v>
      </c>
      <c r="D64" s="60"/>
      <c r="E64" s="61">
        <f t="shared" si="0"/>
        <v>0</v>
      </c>
      <c r="F64" s="49" t="s">
        <v>141</v>
      </c>
      <c r="G64" s="62">
        <f t="shared" si="1"/>
        <v>0</v>
      </c>
      <c r="H64" s="62">
        <f t="shared" si="2"/>
        <v>0</v>
      </c>
    </row>
    <row r="65" spans="1:8" s="12" customFormat="1" ht="30" customHeight="1" x14ac:dyDescent="0.25">
      <c r="A65" s="17" t="s">
        <v>99</v>
      </c>
      <c r="B65" s="18" t="s">
        <v>100</v>
      </c>
      <c r="C65" s="41" t="s">
        <v>57</v>
      </c>
      <c r="D65" s="60"/>
      <c r="E65" s="61">
        <f t="shared" si="0"/>
        <v>0</v>
      </c>
      <c r="F65" s="49" t="s">
        <v>142</v>
      </c>
      <c r="G65" s="62">
        <f t="shared" si="1"/>
        <v>0</v>
      </c>
      <c r="H65" s="62">
        <f t="shared" si="2"/>
        <v>0</v>
      </c>
    </row>
    <row r="66" spans="1:8" s="12" customFormat="1" ht="30" customHeight="1" x14ac:dyDescent="0.25">
      <c r="A66" s="17" t="s">
        <v>101</v>
      </c>
      <c r="B66" s="42" t="s">
        <v>102</v>
      </c>
      <c r="C66" s="41" t="s">
        <v>57</v>
      </c>
      <c r="D66" s="60"/>
      <c r="E66" s="61">
        <f t="shared" si="0"/>
        <v>0</v>
      </c>
      <c r="F66" s="49" t="s">
        <v>146</v>
      </c>
      <c r="G66" s="62">
        <f t="shared" si="1"/>
        <v>0</v>
      </c>
      <c r="H66" s="62">
        <f t="shared" si="2"/>
        <v>0</v>
      </c>
    </row>
    <row r="67" spans="1:8" s="12" customFormat="1" ht="30" customHeight="1" x14ac:dyDescent="0.25">
      <c r="A67" s="17" t="s">
        <v>103</v>
      </c>
      <c r="B67" s="18" t="s">
        <v>104</v>
      </c>
      <c r="C67" s="41" t="s">
        <v>57</v>
      </c>
      <c r="D67" s="60"/>
      <c r="E67" s="61">
        <f t="shared" si="0"/>
        <v>0</v>
      </c>
      <c r="F67" s="49" t="s">
        <v>141</v>
      </c>
      <c r="G67" s="62">
        <f t="shared" si="1"/>
        <v>0</v>
      </c>
      <c r="H67" s="62">
        <f t="shared" si="2"/>
        <v>0</v>
      </c>
    </row>
    <row r="68" spans="1:8" s="12" customFormat="1" ht="30" customHeight="1" x14ac:dyDescent="0.25">
      <c r="A68" s="17" t="s">
        <v>105</v>
      </c>
      <c r="B68" s="18" t="s">
        <v>106</v>
      </c>
      <c r="C68" s="41" t="s">
        <v>45</v>
      </c>
      <c r="D68" s="60"/>
      <c r="E68" s="61">
        <f t="shared" si="0"/>
        <v>0</v>
      </c>
      <c r="F68" s="49" t="s">
        <v>141</v>
      </c>
      <c r="G68" s="62">
        <f t="shared" si="1"/>
        <v>0</v>
      </c>
      <c r="H68" s="62">
        <f t="shared" si="2"/>
        <v>0</v>
      </c>
    </row>
    <row r="69" spans="1:8" s="12" customFormat="1" ht="30" customHeight="1" x14ac:dyDescent="0.25">
      <c r="A69" s="17" t="s">
        <v>107</v>
      </c>
      <c r="B69" s="18" t="s">
        <v>136</v>
      </c>
      <c r="C69" s="41" t="s">
        <v>45</v>
      </c>
      <c r="D69" s="60"/>
      <c r="E69" s="61">
        <f t="shared" si="0"/>
        <v>0</v>
      </c>
      <c r="F69" s="49" t="s">
        <v>143</v>
      </c>
      <c r="G69" s="62">
        <f t="shared" si="1"/>
        <v>0</v>
      </c>
      <c r="H69" s="62">
        <f t="shared" si="2"/>
        <v>0</v>
      </c>
    </row>
    <row r="70" spans="1:8" s="12" customFormat="1" ht="30" customHeight="1" x14ac:dyDescent="0.25">
      <c r="A70" s="17" t="s">
        <v>108</v>
      </c>
      <c r="B70" s="18" t="s">
        <v>109</v>
      </c>
      <c r="C70" s="41" t="s">
        <v>45</v>
      </c>
      <c r="D70" s="60"/>
      <c r="E70" s="61">
        <f t="shared" si="0"/>
        <v>0</v>
      </c>
      <c r="F70" s="49" t="s">
        <v>141</v>
      </c>
      <c r="G70" s="62">
        <f t="shared" si="1"/>
        <v>0</v>
      </c>
      <c r="H70" s="62">
        <f t="shared" si="2"/>
        <v>0</v>
      </c>
    </row>
    <row r="71" spans="1:8" s="12" customFormat="1" ht="30" customHeight="1" x14ac:dyDescent="0.25">
      <c r="A71" s="17" t="s">
        <v>110</v>
      </c>
      <c r="B71" s="18" t="s">
        <v>111</v>
      </c>
      <c r="C71" s="41" t="s">
        <v>45</v>
      </c>
      <c r="D71" s="60"/>
      <c r="E71" s="61">
        <f t="shared" si="0"/>
        <v>0</v>
      </c>
      <c r="F71" s="49" t="s">
        <v>143</v>
      </c>
      <c r="G71" s="62">
        <f t="shared" si="1"/>
        <v>0</v>
      </c>
      <c r="H71" s="62">
        <f t="shared" si="2"/>
        <v>0</v>
      </c>
    </row>
    <row r="72" spans="1:8" s="12" customFormat="1" ht="30" customHeight="1" x14ac:dyDescent="0.25">
      <c r="A72" s="17" t="s">
        <v>112</v>
      </c>
      <c r="B72" s="18" t="s">
        <v>137</v>
      </c>
      <c r="C72" s="41" t="s">
        <v>45</v>
      </c>
      <c r="D72" s="60"/>
      <c r="E72" s="61">
        <f t="shared" si="0"/>
        <v>0</v>
      </c>
      <c r="F72" s="49" t="s">
        <v>141</v>
      </c>
      <c r="G72" s="62">
        <f t="shared" si="1"/>
        <v>0</v>
      </c>
      <c r="H72" s="62">
        <f t="shared" si="2"/>
        <v>0</v>
      </c>
    </row>
    <row r="73" spans="1:8" s="12" customFormat="1" ht="30" customHeight="1" x14ac:dyDescent="0.25">
      <c r="A73" s="17" t="s">
        <v>113</v>
      </c>
      <c r="B73" s="18" t="s">
        <v>114</v>
      </c>
      <c r="C73" s="41" t="s">
        <v>45</v>
      </c>
      <c r="D73" s="60"/>
      <c r="E73" s="61">
        <f t="shared" si="0"/>
        <v>0</v>
      </c>
      <c r="F73" s="49" t="s">
        <v>141</v>
      </c>
      <c r="G73" s="62">
        <f t="shared" si="1"/>
        <v>0</v>
      </c>
      <c r="H73" s="62">
        <f t="shared" si="2"/>
        <v>0</v>
      </c>
    </row>
    <row r="74" spans="1:8" s="12" customFormat="1" ht="30" customHeight="1" x14ac:dyDescent="0.25">
      <c r="A74" s="17" t="s">
        <v>115</v>
      </c>
      <c r="B74" s="18" t="s">
        <v>80</v>
      </c>
      <c r="C74" s="41" t="s">
        <v>45</v>
      </c>
      <c r="D74" s="60"/>
      <c r="E74" s="61">
        <f t="shared" si="0"/>
        <v>0</v>
      </c>
      <c r="F74" s="49" t="s">
        <v>144</v>
      </c>
      <c r="G74" s="62">
        <f t="shared" si="1"/>
        <v>0</v>
      </c>
      <c r="H74" s="62">
        <f t="shared" si="2"/>
        <v>0</v>
      </c>
    </row>
    <row r="75" spans="1:8" s="12" customFormat="1" ht="30" customHeight="1" x14ac:dyDescent="0.25">
      <c r="A75" s="17" t="s">
        <v>116</v>
      </c>
      <c r="B75" s="18" t="s">
        <v>138</v>
      </c>
      <c r="C75" s="41" t="s">
        <v>45</v>
      </c>
      <c r="D75" s="60"/>
      <c r="E75" s="61">
        <f t="shared" si="0"/>
        <v>0</v>
      </c>
      <c r="F75" s="49" t="s">
        <v>142</v>
      </c>
      <c r="G75" s="62">
        <f t="shared" si="1"/>
        <v>0</v>
      </c>
      <c r="H75" s="62">
        <f t="shared" si="2"/>
        <v>0</v>
      </c>
    </row>
    <row r="76" spans="1:8" s="12" customFormat="1" ht="30" customHeight="1" x14ac:dyDescent="0.25">
      <c r="A76" s="17" t="s">
        <v>117</v>
      </c>
      <c r="B76" s="18" t="s">
        <v>139</v>
      </c>
      <c r="C76" s="41" t="s">
        <v>45</v>
      </c>
      <c r="D76" s="60"/>
      <c r="E76" s="61">
        <f t="shared" si="0"/>
        <v>0</v>
      </c>
      <c r="F76" s="49" t="s">
        <v>147</v>
      </c>
      <c r="G76" s="62">
        <f t="shared" si="1"/>
        <v>0</v>
      </c>
      <c r="H76" s="62">
        <f t="shared" si="2"/>
        <v>0</v>
      </c>
    </row>
    <row r="77" spans="1:8" s="12" customFormat="1" ht="30" customHeight="1" x14ac:dyDescent="0.25">
      <c r="A77" s="17" t="s">
        <v>118</v>
      </c>
      <c r="B77" s="18" t="s">
        <v>140</v>
      </c>
      <c r="C77" s="41" t="s">
        <v>45</v>
      </c>
      <c r="D77" s="60"/>
      <c r="E77" s="61">
        <f t="shared" si="0"/>
        <v>0</v>
      </c>
      <c r="F77" s="49" t="s">
        <v>141</v>
      </c>
      <c r="G77" s="62">
        <f t="shared" si="1"/>
        <v>0</v>
      </c>
      <c r="H77" s="62">
        <f t="shared" si="2"/>
        <v>0</v>
      </c>
    </row>
    <row r="78" spans="1:8" s="12" customFormat="1" ht="30" customHeight="1" x14ac:dyDescent="0.25">
      <c r="A78" s="17" t="s">
        <v>119</v>
      </c>
      <c r="B78" s="18" t="s">
        <v>120</v>
      </c>
      <c r="C78" s="41" t="s">
        <v>45</v>
      </c>
      <c r="D78" s="60"/>
      <c r="E78" s="61">
        <f t="shared" si="0"/>
        <v>0</v>
      </c>
      <c r="F78" s="49" t="s">
        <v>141</v>
      </c>
      <c r="G78" s="62">
        <f t="shared" si="1"/>
        <v>0</v>
      </c>
      <c r="H78" s="62">
        <f t="shared" si="2"/>
        <v>0</v>
      </c>
    </row>
    <row r="79" spans="1:8" s="12" customFormat="1" ht="30" customHeight="1" x14ac:dyDescent="0.25">
      <c r="A79" s="90" t="s">
        <v>154</v>
      </c>
      <c r="B79" s="90"/>
      <c r="C79" s="90"/>
      <c r="D79" s="90"/>
      <c r="E79" s="90"/>
      <c r="F79" s="91"/>
      <c r="G79" s="67">
        <f>SUM(G35:G78)+G29</f>
        <v>0</v>
      </c>
      <c r="H79" s="66">
        <f>SUM(H35:H78)+H29</f>
        <v>0</v>
      </c>
    </row>
    <row r="80" spans="1:8" s="12" customFormat="1" ht="30" customHeight="1" x14ac:dyDescent="0.25"/>
    <row r="81" s="12" customFormat="1" ht="30" customHeight="1" x14ac:dyDescent="0.25"/>
    <row r="82" s="12" customFormat="1" ht="30" customHeight="1" x14ac:dyDescent="0.25"/>
    <row r="83" s="12" customFormat="1" ht="30" customHeight="1" x14ac:dyDescent="0.25"/>
    <row r="84" s="12" customFormat="1" ht="30" customHeight="1" x14ac:dyDescent="0.25"/>
    <row r="85" s="12" customFormat="1" ht="30" customHeight="1" x14ac:dyDescent="0.25"/>
    <row r="86" s="12" customFormat="1" ht="30" customHeight="1" x14ac:dyDescent="0.25"/>
    <row r="87" s="12" customFormat="1" ht="30" customHeight="1" x14ac:dyDescent="0.25"/>
    <row r="88" s="12" customFormat="1" ht="30" customHeight="1" x14ac:dyDescent="0.25"/>
    <row r="89" s="12" customFormat="1" ht="30" customHeight="1" x14ac:dyDescent="0.25"/>
    <row r="90" s="12" customFormat="1" ht="30" customHeight="1" x14ac:dyDescent="0.25"/>
    <row r="91" s="12" customFormat="1" ht="30" customHeight="1" x14ac:dyDescent="0.25"/>
    <row r="92" s="12" customFormat="1" ht="30" customHeight="1" x14ac:dyDescent="0.25"/>
    <row r="93" s="12" customFormat="1" ht="30" customHeight="1" x14ac:dyDescent="0.25"/>
    <row r="94" s="12" customFormat="1" ht="30" customHeight="1" x14ac:dyDescent="0.25"/>
    <row r="95" s="12" customFormat="1" ht="30" customHeight="1" x14ac:dyDescent="0.25"/>
    <row r="96" s="12" customFormat="1" ht="30" customHeight="1" x14ac:dyDescent="0.25"/>
    <row r="97" s="12" customFormat="1" ht="30" customHeight="1" x14ac:dyDescent="0.25"/>
    <row r="98" s="12" customFormat="1" ht="30" customHeight="1" x14ac:dyDescent="0.25"/>
    <row r="99" s="12" customFormat="1" ht="30" customHeight="1" x14ac:dyDescent="0.25"/>
    <row r="100" s="12" customFormat="1" ht="30" customHeight="1" x14ac:dyDescent="0.25"/>
    <row r="101" s="12" customFormat="1" ht="30" customHeight="1" x14ac:dyDescent="0.25"/>
    <row r="102" s="12" customFormat="1" ht="30" customHeight="1" x14ac:dyDescent="0.25"/>
    <row r="103" s="12" customFormat="1" ht="30" customHeight="1" x14ac:dyDescent="0.25"/>
    <row r="104" s="12" customFormat="1" ht="30" customHeight="1" x14ac:dyDescent="0.25"/>
    <row r="105" s="12" customFormat="1" ht="30" customHeight="1" x14ac:dyDescent="0.25"/>
    <row r="106" s="12" customFormat="1" ht="30" customHeight="1" x14ac:dyDescent="0.25"/>
    <row r="107" s="12" customFormat="1" ht="30" customHeight="1" x14ac:dyDescent="0.25"/>
    <row r="108" s="12" customFormat="1" ht="30" customHeight="1" x14ac:dyDescent="0.25"/>
    <row r="109" s="12" customFormat="1" ht="30" customHeight="1" x14ac:dyDescent="0.25"/>
    <row r="110" s="12" customFormat="1" ht="30" customHeight="1" x14ac:dyDescent="0.25"/>
    <row r="111" s="12" customFormat="1" ht="30" customHeight="1" x14ac:dyDescent="0.25"/>
    <row r="112" s="12" customFormat="1" ht="30" customHeight="1" x14ac:dyDescent="0.25"/>
    <row r="113" s="12" customFormat="1" ht="30" customHeight="1" x14ac:dyDescent="0.25"/>
    <row r="114" s="12" customFormat="1" ht="30" customHeight="1" x14ac:dyDescent="0.25"/>
    <row r="115" s="12" customFormat="1" ht="30" customHeight="1" x14ac:dyDescent="0.25"/>
    <row r="116" s="12" customFormat="1" ht="30" customHeight="1" x14ac:dyDescent="0.25"/>
    <row r="117" s="12" customFormat="1" ht="30" customHeight="1" x14ac:dyDescent="0.25"/>
    <row r="118" s="12" customFormat="1" ht="30" customHeight="1" x14ac:dyDescent="0.25"/>
    <row r="119" s="12" customFormat="1" ht="30" customHeight="1" x14ac:dyDescent="0.25"/>
    <row r="120" s="12" customFormat="1" ht="30" customHeight="1" x14ac:dyDescent="0.25"/>
    <row r="121" s="12" customFormat="1" ht="30" customHeight="1" x14ac:dyDescent="0.25"/>
    <row r="122" s="12" customFormat="1" ht="30" customHeight="1" x14ac:dyDescent="0.25"/>
    <row r="123" s="12" customFormat="1" ht="30" customHeight="1" x14ac:dyDescent="0.25"/>
    <row r="124" s="12" customFormat="1" ht="30" customHeight="1" x14ac:dyDescent="0.25"/>
    <row r="125" s="12" customFormat="1" ht="30" customHeight="1" x14ac:dyDescent="0.25"/>
    <row r="126" s="12" customFormat="1" ht="30" customHeight="1" x14ac:dyDescent="0.25"/>
    <row r="127" s="12" customFormat="1" ht="30" customHeight="1" x14ac:dyDescent="0.25"/>
    <row r="128" s="12" customFormat="1" ht="30" customHeight="1" x14ac:dyDescent="0.25"/>
    <row r="129" s="12" customFormat="1" ht="30" customHeight="1" x14ac:dyDescent="0.25"/>
    <row r="130" s="12" customFormat="1" ht="30" customHeight="1" x14ac:dyDescent="0.25"/>
    <row r="131" s="12" customFormat="1" ht="30" customHeight="1" x14ac:dyDescent="0.25"/>
    <row r="132" s="12" customFormat="1" ht="30" customHeight="1" x14ac:dyDescent="0.25"/>
    <row r="133" s="12" customFormat="1" ht="30" customHeight="1" x14ac:dyDescent="0.25"/>
    <row r="134" s="12" customFormat="1" ht="30" customHeight="1" x14ac:dyDescent="0.25"/>
    <row r="135" s="12" customFormat="1" ht="30" customHeight="1" x14ac:dyDescent="0.25"/>
    <row r="136" s="12" customFormat="1" ht="30" customHeight="1" x14ac:dyDescent="0.25"/>
    <row r="137" s="12" customFormat="1" ht="30" customHeight="1" x14ac:dyDescent="0.25"/>
    <row r="138" s="12" customFormat="1" ht="30" customHeight="1" x14ac:dyDescent="0.25"/>
    <row r="139" s="12" customFormat="1" ht="30" customHeight="1" x14ac:dyDescent="0.25"/>
    <row r="140" s="12" customFormat="1" ht="30" customHeight="1" x14ac:dyDescent="0.25"/>
    <row r="141" s="12" customFormat="1" ht="30" customHeight="1" x14ac:dyDescent="0.25"/>
    <row r="142" s="12" customFormat="1" ht="30" customHeight="1" x14ac:dyDescent="0.25"/>
    <row r="143" s="12" customFormat="1" ht="30" customHeight="1" x14ac:dyDescent="0.25"/>
    <row r="144" s="12" customFormat="1" ht="30" customHeight="1" x14ac:dyDescent="0.25"/>
    <row r="145" s="12" customFormat="1" ht="30" customHeight="1" x14ac:dyDescent="0.25"/>
    <row r="146" s="12" customFormat="1" ht="30" customHeight="1" x14ac:dyDescent="0.25"/>
    <row r="147" s="12" customFormat="1" ht="30" customHeight="1" x14ac:dyDescent="0.25"/>
    <row r="148" s="12" customFormat="1" ht="30" customHeight="1" x14ac:dyDescent="0.25"/>
    <row r="149" s="12" customFormat="1" ht="30" customHeight="1" x14ac:dyDescent="0.25"/>
    <row r="150" s="12" customFormat="1" ht="30" customHeight="1" x14ac:dyDescent="0.25"/>
    <row r="151" s="12" customFormat="1" ht="30" customHeight="1" x14ac:dyDescent="0.25"/>
    <row r="152" s="12" customFormat="1" ht="30" customHeight="1" x14ac:dyDescent="0.25"/>
    <row r="153" s="12" customFormat="1" ht="30" customHeight="1" x14ac:dyDescent="0.25"/>
    <row r="154" s="12" customFormat="1" ht="30" customHeight="1" x14ac:dyDescent="0.25"/>
    <row r="155" s="12" customFormat="1" ht="30" customHeight="1" x14ac:dyDescent="0.25"/>
    <row r="156" s="12" customFormat="1" ht="30" customHeight="1" x14ac:dyDescent="0.25"/>
    <row r="157" s="12" customFormat="1" ht="30" customHeight="1" x14ac:dyDescent="0.25"/>
    <row r="158" s="12" customFormat="1" ht="30" customHeight="1" x14ac:dyDescent="0.25"/>
    <row r="159" s="12" customFormat="1" ht="30" customHeight="1" x14ac:dyDescent="0.25"/>
    <row r="160" s="12" customFormat="1" ht="30" customHeight="1" x14ac:dyDescent="0.25"/>
    <row r="161" s="12" customFormat="1" ht="30" customHeight="1" x14ac:dyDescent="0.25"/>
    <row r="162" s="12" customFormat="1" ht="30" customHeight="1" x14ac:dyDescent="0.25"/>
    <row r="163" s="12" customFormat="1" ht="30" customHeight="1" x14ac:dyDescent="0.25"/>
    <row r="164" s="12" customFormat="1" ht="30" customHeight="1" x14ac:dyDescent="0.25"/>
    <row r="165" s="12" customFormat="1" ht="30" customHeight="1" x14ac:dyDescent="0.25"/>
    <row r="166" s="44" customFormat="1" ht="30" customHeight="1" x14ac:dyDescent="0.25"/>
    <row r="167" s="12" customFormat="1" ht="30" customHeight="1" x14ac:dyDescent="0.25"/>
    <row r="168" s="12" customFormat="1" ht="30" customHeight="1" x14ac:dyDescent="0.25"/>
    <row r="169" s="12" customFormat="1" ht="30" customHeight="1" x14ac:dyDescent="0.25"/>
    <row r="170" s="12" customFormat="1" ht="30" customHeight="1" x14ac:dyDescent="0.25"/>
    <row r="171" s="12" customFormat="1" ht="30" customHeight="1" x14ac:dyDescent="0.25"/>
    <row r="172" s="12" customFormat="1" ht="30" customHeight="1" x14ac:dyDescent="0.25"/>
    <row r="173" s="12" customFormat="1" ht="30" customHeight="1" x14ac:dyDescent="0.25"/>
    <row r="174" s="12" customFormat="1" ht="30" customHeight="1" x14ac:dyDescent="0.25"/>
    <row r="175" s="12" customFormat="1" ht="30" customHeight="1" x14ac:dyDescent="0.25"/>
    <row r="176" s="12" customFormat="1" ht="30" customHeight="1" x14ac:dyDescent="0.25"/>
    <row r="177" s="12" customFormat="1" ht="30" customHeight="1" x14ac:dyDescent="0.25"/>
    <row r="178" s="12" customFormat="1" ht="30" customHeight="1" x14ac:dyDescent="0.25"/>
    <row r="179" s="12" customFormat="1" ht="30" customHeight="1" x14ac:dyDescent="0.25"/>
    <row r="180" s="12" customFormat="1" ht="30" customHeight="1" x14ac:dyDescent="0.25"/>
    <row r="181" s="12" customFormat="1" ht="30" customHeight="1" x14ac:dyDescent="0.25"/>
    <row r="182" s="12" customFormat="1" ht="30" customHeight="1" x14ac:dyDescent="0.25"/>
    <row r="183" s="12" customFormat="1" ht="30" customHeight="1" x14ac:dyDescent="0.25"/>
    <row r="184" s="12" customFormat="1" ht="30" customHeight="1" x14ac:dyDescent="0.25"/>
    <row r="185" s="12" customFormat="1" ht="30" customHeight="1" x14ac:dyDescent="0.25"/>
    <row r="186" s="12" customFormat="1" ht="30" customHeight="1" x14ac:dyDescent="0.25"/>
    <row r="187" s="12" customFormat="1" ht="30" customHeight="1" x14ac:dyDescent="0.25"/>
    <row r="188" s="12" customFormat="1" ht="30" customHeight="1" x14ac:dyDescent="0.25"/>
    <row r="189" s="12" customFormat="1" ht="30" customHeight="1" x14ac:dyDescent="0.25"/>
    <row r="190" s="12" customFormat="1" ht="30" customHeight="1" x14ac:dyDescent="0.25"/>
    <row r="191" s="12" customFormat="1" ht="30" customHeight="1" x14ac:dyDescent="0.25"/>
    <row r="192" s="12" customFormat="1" ht="30" customHeight="1" x14ac:dyDescent="0.25"/>
    <row r="193" s="12" customFormat="1" ht="30" customHeight="1" x14ac:dyDescent="0.25"/>
    <row r="194" s="12" customFormat="1" ht="30" customHeight="1" x14ac:dyDescent="0.25"/>
    <row r="195" s="12" customFormat="1" ht="30" customHeight="1" x14ac:dyDescent="0.25"/>
    <row r="196" s="12" customFormat="1" ht="30" customHeight="1" x14ac:dyDescent="0.25"/>
    <row r="197" s="12" customFormat="1" ht="30" customHeight="1" x14ac:dyDescent="0.25"/>
    <row r="198" s="12" customFormat="1" ht="30" customHeight="1" x14ac:dyDescent="0.25"/>
    <row r="199" s="12" customFormat="1" ht="30" customHeight="1" x14ac:dyDescent="0.25"/>
    <row r="200" s="12" customFormat="1" ht="30" customHeight="1" x14ac:dyDescent="0.25"/>
    <row r="201" s="12" customFormat="1" ht="30" customHeight="1" x14ac:dyDescent="0.25"/>
    <row r="202" s="12" customFormat="1" ht="30" customHeight="1" x14ac:dyDescent="0.25"/>
    <row r="203" s="12" customFormat="1" ht="30" customHeight="1" x14ac:dyDescent="0.25"/>
    <row r="204" s="12" customFormat="1" ht="30" customHeight="1" x14ac:dyDescent="0.25"/>
    <row r="205" s="12" customFormat="1" ht="30" customHeight="1" x14ac:dyDescent="0.25"/>
    <row r="206" s="12" customFormat="1" ht="30" customHeight="1" x14ac:dyDescent="0.25"/>
    <row r="207" s="12" customFormat="1" ht="30" customHeight="1" x14ac:dyDescent="0.25"/>
    <row r="208" s="12" customFormat="1" ht="30" customHeight="1" x14ac:dyDescent="0.25"/>
    <row r="209" s="12" customFormat="1" ht="30" customHeight="1" x14ac:dyDescent="0.25"/>
    <row r="210" s="12" customFormat="1" ht="30" customHeight="1" x14ac:dyDescent="0.25"/>
    <row r="211" s="12" customFormat="1" ht="30" customHeight="1" x14ac:dyDescent="0.25"/>
    <row r="212" s="12" customFormat="1" ht="30" customHeight="1" x14ac:dyDescent="0.25"/>
    <row r="213" s="12" customFormat="1" ht="30" customHeight="1" x14ac:dyDescent="0.25"/>
    <row r="214" s="12" customFormat="1" ht="30" customHeight="1" x14ac:dyDescent="0.25"/>
    <row r="215" s="12" customFormat="1" ht="30" customHeight="1" x14ac:dyDescent="0.25"/>
    <row r="216" s="12" customFormat="1" ht="30" customHeight="1" x14ac:dyDescent="0.25"/>
    <row r="217" s="12" customFormat="1" ht="30" customHeight="1" x14ac:dyDescent="0.25"/>
    <row r="218" s="12" customFormat="1" ht="30" customHeight="1" x14ac:dyDescent="0.25"/>
    <row r="219" s="12" customFormat="1" ht="30" customHeight="1" x14ac:dyDescent="0.25"/>
    <row r="220" s="12" customFormat="1" ht="30" customHeight="1" x14ac:dyDescent="0.25"/>
    <row r="221" s="12" customFormat="1" ht="30" customHeight="1" x14ac:dyDescent="0.25"/>
    <row r="222" s="12" customFormat="1" ht="30" customHeight="1" x14ac:dyDescent="0.25"/>
    <row r="223" s="12" customFormat="1" ht="30" customHeight="1" x14ac:dyDescent="0.25"/>
    <row r="224" s="12" customFormat="1" ht="30" customHeight="1" x14ac:dyDescent="0.25"/>
    <row r="225" s="12" customFormat="1" ht="30" customHeight="1" x14ac:dyDescent="0.25"/>
    <row r="226" s="12" customFormat="1" ht="30" customHeight="1" x14ac:dyDescent="0.25"/>
    <row r="227" s="12" customFormat="1" ht="30" customHeight="1" x14ac:dyDescent="0.25"/>
    <row r="228" s="12" customFormat="1" ht="30" customHeight="1" x14ac:dyDescent="0.25"/>
    <row r="229" s="12" customFormat="1" ht="30" customHeight="1" x14ac:dyDescent="0.25"/>
    <row r="230" s="12" customFormat="1" ht="30" customHeight="1" x14ac:dyDescent="0.25"/>
    <row r="231" s="12" customFormat="1" ht="30" customHeight="1" x14ac:dyDescent="0.25"/>
    <row r="232" s="12" customFormat="1" ht="30" customHeight="1" x14ac:dyDescent="0.25"/>
    <row r="233" s="12" customFormat="1" ht="30" customHeight="1" x14ac:dyDescent="0.25"/>
    <row r="234" s="12" customFormat="1" ht="30" customHeight="1" x14ac:dyDescent="0.25"/>
    <row r="235" s="12" customFormat="1" ht="30" customHeight="1" x14ac:dyDescent="0.25"/>
    <row r="236" s="12" customFormat="1" ht="30" customHeight="1" x14ac:dyDescent="0.25"/>
    <row r="237" s="12" customFormat="1" ht="30" customHeight="1" x14ac:dyDescent="0.25"/>
    <row r="238" s="12" customFormat="1" ht="30" customHeight="1" x14ac:dyDescent="0.25"/>
    <row r="239" s="12" customFormat="1" ht="30" customHeight="1" x14ac:dyDescent="0.25"/>
    <row r="240" s="12" customFormat="1" ht="30" customHeight="1" x14ac:dyDescent="0.25"/>
    <row r="241" s="12" customFormat="1" ht="30" customHeight="1" x14ac:dyDescent="0.25"/>
    <row r="242" s="12" customFormat="1" ht="30" customHeight="1" x14ac:dyDescent="0.25"/>
    <row r="243" s="12" customFormat="1" ht="30" customHeight="1" x14ac:dyDescent="0.25"/>
    <row r="244" s="12" customFormat="1" ht="30" customHeight="1" x14ac:dyDescent="0.25"/>
    <row r="245" s="12" customFormat="1" ht="30" customHeight="1" x14ac:dyDescent="0.25"/>
    <row r="246" s="12" customFormat="1" ht="30" customHeight="1" x14ac:dyDescent="0.25"/>
    <row r="247" s="12" customFormat="1" ht="30" customHeight="1" x14ac:dyDescent="0.25"/>
    <row r="248" s="12" customFormat="1" ht="30" customHeight="1" x14ac:dyDescent="0.25"/>
    <row r="249" s="12" customFormat="1" ht="30" customHeight="1" x14ac:dyDescent="0.25"/>
    <row r="250" s="12" customFormat="1" ht="30" customHeight="1" x14ac:dyDescent="0.25"/>
    <row r="251" s="12" customFormat="1" ht="30" customHeight="1" x14ac:dyDescent="0.25"/>
    <row r="252" s="12" customFormat="1" ht="30" customHeight="1" x14ac:dyDescent="0.25"/>
    <row r="253" s="12" customFormat="1" ht="30" customHeight="1" x14ac:dyDescent="0.25"/>
    <row r="254" s="12" customFormat="1" ht="30" customHeight="1" x14ac:dyDescent="0.25"/>
    <row r="255" s="12" customFormat="1" ht="30" customHeight="1" x14ac:dyDescent="0.25"/>
    <row r="256" s="12" customFormat="1" ht="30" customHeight="1" x14ac:dyDescent="0.25"/>
    <row r="257" s="12" customFormat="1" ht="30" customHeight="1" x14ac:dyDescent="0.25"/>
    <row r="258" s="12" customFormat="1" ht="30" customHeight="1" x14ac:dyDescent="0.25"/>
    <row r="259" s="12" customFormat="1" ht="30" customHeight="1" x14ac:dyDescent="0.25"/>
    <row r="260" s="12" customFormat="1" ht="30" customHeight="1" x14ac:dyDescent="0.25"/>
    <row r="261" s="12" customFormat="1" ht="30" customHeight="1" x14ac:dyDescent="0.25"/>
    <row r="262" s="12" customFormat="1" ht="30" customHeight="1" x14ac:dyDescent="0.25"/>
    <row r="263" s="12" customFormat="1" ht="30" customHeight="1" x14ac:dyDescent="0.25"/>
    <row r="264" s="12" customFormat="1" ht="30" customHeight="1" x14ac:dyDescent="0.25"/>
    <row r="265" s="12" customFormat="1" ht="30" customHeight="1" x14ac:dyDescent="0.25"/>
    <row r="266" s="12" customFormat="1" ht="30" customHeight="1" x14ac:dyDescent="0.25"/>
    <row r="267" s="12" customFormat="1" ht="30" customHeight="1" x14ac:dyDescent="0.25"/>
    <row r="268" s="12" customFormat="1" ht="30" customHeight="1" x14ac:dyDescent="0.25"/>
    <row r="269" s="12" customFormat="1" ht="30" customHeight="1" x14ac:dyDescent="0.25"/>
    <row r="270" s="12" customFormat="1" ht="30" customHeight="1" x14ac:dyDescent="0.25"/>
    <row r="271" s="12" customFormat="1" ht="30" customHeight="1" x14ac:dyDescent="0.25"/>
    <row r="272" s="12" customFormat="1" ht="30" customHeight="1" x14ac:dyDescent="0.25"/>
    <row r="273" s="12" customFormat="1" ht="30" customHeight="1" x14ac:dyDescent="0.25"/>
    <row r="274" s="12" customFormat="1" ht="30" customHeight="1" x14ac:dyDescent="0.25"/>
    <row r="275" s="12" customFormat="1" ht="30" customHeight="1" x14ac:dyDescent="0.25"/>
    <row r="276" s="12" customFormat="1" ht="30" customHeight="1" x14ac:dyDescent="0.25"/>
    <row r="277" s="12" customFormat="1" ht="30" customHeight="1" x14ac:dyDescent="0.25"/>
    <row r="278" s="12" customFormat="1" ht="30" customHeight="1" x14ac:dyDescent="0.25"/>
    <row r="279" s="12" customFormat="1" ht="30" customHeight="1" x14ac:dyDescent="0.25"/>
    <row r="280" s="12" customFormat="1" ht="30" customHeight="1" x14ac:dyDescent="0.25"/>
    <row r="281" s="12" customFormat="1" ht="30" customHeight="1" x14ac:dyDescent="0.25"/>
    <row r="282" s="12" customFormat="1" ht="30" customHeight="1" x14ac:dyDescent="0.25"/>
    <row r="283" s="12" customFormat="1" ht="30" customHeight="1" x14ac:dyDescent="0.25"/>
    <row r="284" s="12" customFormat="1" ht="50.1" customHeight="1" x14ac:dyDescent="0.25"/>
    <row r="285" s="12" customFormat="1" ht="30" customHeight="1" x14ac:dyDescent="0.25"/>
    <row r="286" s="12" customFormat="1" ht="30" customHeight="1" x14ac:dyDescent="0.25"/>
    <row r="287" s="12" customFormat="1" ht="30" customHeight="1" x14ac:dyDescent="0.25"/>
    <row r="288" s="12" customFormat="1" ht="30" customHeight="1" x14ac:dyDescent="0.25"/>
    <row r="289" s="12" customFormat="1" ht="30" customHeight="1" x14ac:dyDescent="0.25"/>
    <row r="290" s="12" customFormat="1" ht="30" customHeight="1" x14ac:dyDescent="0.25"/>
    <row r="291" s="12" customFormat="1" ht="30" customHeight="1" x14ac:dyDescent="0.25"/>
    <row r="292" s="12" customFormat="1" ht="30" customHeight="1" x14ac:dyDescent="0.25"/>
    <row r="293" s="12" customFormat="1" ht="30" customHeight="1" x14ac:dyDescent="0.25"/>
    <row r="294" s="12" customFormat="1" ht="30" customHeight="1" x14ac:dyDescent="0.25"/>
    <row r="295" s="12" customFormat="1" ht="30" customHeight="1" x14ac:dyDescent="0.25"/>
    <row r="296" s="12" customFormat="1" ht="30" customHeight="1" x14ac:dyDescent="0.25"/>
    <row r="297" s="12" customFormat="1" ht="30" customHeight="1" x14ac:dyDescent="0.25"/>
    <row r="298" s="12" customFormat="1" ht="30" customHeight="1" x14ac:dyDescent="0.25"/>
    <row r="299" s="12" customFormat="1" ht="30" customHeight="1" x14ac:dyDescent="0.25"/>
    <row r="300" s="12" customFormat="1" ht="30" customHeight="1" x14ac:dyDescent="0.25"/>
    <row r="301" s="12" customFormat="1" ht="30" customHeight="1" x14ac:dyDescent="0.25"/>
    <row r="302" s="12" customFormat="1" ht="30" customHeight="1" x14ac:dyDescent="0.25"/>
    <row r="303" s="12" customFormat="1" ht="30" customHeight="1" x14ac:dyDescent="0.25"/>
    <row r="304" s="12" customFormat="1" ht="30" customHeight="1" x14ac:dyDescent="0.25"/>
    <row r="305" s="12" customFormat="1" ht="30" customHeight="1" x14ac:dyDescent="0.25"/>
    <row r="306" s="12" customFormat="1" ht="30" customHeight="1" x14ac:dyDescent="0.25"/>
    <row r="307" s="12" customFormat="1" ht="30" customHeight="1" x14ac:dyDescent="0.25"/>
    <row r="308" s="12" customFormat="1" ht="30" customHeight="1" x14ac:dyDescent="0.25"/>
    <row r="309" s="12" customFormat="1" ht="30" customHeight="1" x14ac:dyDescent="0.25"/>
    <row r="310" s="12" customFormat="1" ht="30" customHeight="1" x14ac:dyDescent="0.25"/>
    <row r="311" s="12" customFormat="1" ht="30" customHeight="1" x14ac:dyDescent="0.25"/>
    <row r="312" s="12" customFormat="1" ht="30" customHeight="1" x14ac:dyDescent="0.25"/>
    <row r="313" s="12" customFormat="1" ht="30" customHeight="1" x14ac:dyDescent="0.25"/>
    <row r="314" s="12" customFormat="1" ht="30" customHeight="1" x14ac:dyDescent="0.25"/>
    <row r="315" s="12" customFormat="1" ht="30" customHeight="1" x14ac:dyDescent="0.25"/>
    <row r="316" s="12" customFormat="1" ht="30" customHeight="1" x14ac:dyDescent="0.25"/>
    <row r="317" s="12" customFormat="1" ht="30" customHeight="1" x14ac:dyDescent="0.25"/>
    <row r="318" s="12" customFormat="1" ht="30" customHeight="1" x14ac:dyDescent="0.25"/>
    <row r="319" s="12" customFormat="1" ht="30" customHeight="1" x14ac:dyDescent="0.25"/>
    <row r="320" s="12" customFormat="1" ht="30" customHeight="1" x14ac:dyDescent="0.25"/>
    <row r="321" s="12" customFormat="1" ht="30" customHeight="1" x14ac:dyDescent="0.25"/>
    <row r="322" s="12" customFormat="1" ht="30" customHeight="1" x14ac:dyDescent="0.25"/>
    <row r="323" s="12" customFormat="1" ht="30" customHeight="1" x14ac:dyDescent="0.25"/>
    <row r="324" s="12" customFormat="1" ht="30" customHeight="1" x14ac:dyDescent="0.25"/>
    <row r="325" s="12" customFormat="1" ht="30" customHeight="1" x14ac:dyDescent="0.25"/>
    <row r="326" s="12" customFormat="1" ht="30" customHeight="1" x14ac:dyDescent="0.25"/>
    <row r="327" s="12" customFormat="1" ht="30" customHeight="1" x14ac:dyDescent="0.25"/>
    <row r="328" s="12" customFormat="1" ht="30" customHeight="1" x14ac:dyDescent="0.25"/>
    <row r="329" s="12" customFormat="1" ht="30" customHeight="1" x14ac:dyDescent="0.25"/>
    <row r="330" s="12" customFormat="1" ht="30" customHeight="1" x14ac:dyDescent="0.25"/>
    <row r="331" s="12" customFormat="1" ht="30" customHeight="1" x14ac:dyDescent="0.25"/>
    <row r="332" s="12" customFormat="1" ht="30" customHeight="1" x14ac:dyDescent="0.25"/>
    <row r="333" s="12" customFormat="1" ht="30" customHeight="1" x14ac:dyDescent="0.25"/>
    <row r="334" s="12" customFormat="1" ht="30" customHeight="1" x14ac:dyDescent="0.25"/>
    <row r="335" s="12" customFormat="1" ht="30" customHeight="1" x14ac:dyDescent="0.25"/>
    <row r="336" s="12" customFormat="1" ht="30" customHeight="1" x14ac:dyDescent="0.25"/>
    <row r="337" s="12" customFormat="1" ht="30" customHeight="1" x14ac:dyDescent="0.25"/>
    <row r="338" s="12" customFormat="1" ht="30" customHeight="1" x14ac:dyDescent="0.25"/>
    <row r="339" s="12" customFormat="1" ht="30" customHeight="1" x14ac:dyDescent="0.25"/>
    <row r="340" s="12" customFormat="1" ht="30" customHeight="1" x14ac:dyDescent="0.25"/>
    <row r="341" s="12" customFormat="1" ht="30" customHeight="1" x14ac:dyDescent="0.25"/>
    <row r="342" s="12" customFormat="1" ht="30" customHeight="1" x14ac:dyDescent="0.25"/>
    <row r="343" s="12" customFormat="1" ht="30" customHeight="1" x14ac:dyDescent="0.25"/>
    <row r="344" s="12" customFormat="1" ht="30" customHeight="1" x14ac:dyDescent="0.25"/>
    <row r="345" s="12" customFormat="1" ht="30" customHeight="1" x14ac:dyDescent="0.25"/>
    <row r="346" s="12" customFormat="1" ht="30" customHeight="1" x14ac:dyDescent="0.25"/>
    <row r="347" s="35" customFormat="1" ht="10.5" x14ac:dyDescent="0.25"/>
    <row r="348" s="35" customFormat="1" ht="50.1" customHeight="1" x14ac:dyDescent="0.25"/>
    <row r="349" s="35" customFormat="1" ht="10.5" x14ac:dyDescent="0.25"/>
    <row r="350" s="35" customFormat="1" ht="50.1" customHeight="1" x14ac:dyDescent="0.25"/>
    <row r="351" ht="66.599999999999994" customHeight="1" x14ac:dyDescent="0.25"/>
  </sheetData>
  <mergeCells count="10">
    <mergeCell ref="A79:F79"/>
    <mergeCell ref="A9:J11"/>
    <mergeCell ref="A14:J14"/>
    <mergeCell ref="A15:J15"/>
    <mergeCell ref="A16:J21"/>
    <mergeCell ref="A22:J22"/>
    <mergeCell ref="A23:J23"/>
    <mergeCell ref="A24:J24"/>
    <mergeCell ref="A25:H26"/>
    <mergeCell ref="A27:B27"/>
  </mergeCells>
  <dataValidations count="1">
    <dataValidation type="whole" operator="greaterThan" allowBlank="1" showInputMessage="1" showErrorMessage="1" sqref="F29 F35:F78">
      <formula1>0</formula1>
    </dataValidation>
  </dataValidations>
  <printOptions horizontalCentered="1" verticalCentered="1"/>
  <pageMargins left="0.70866141732283472" right="0.70866141732283472" top="0.74803149606299213" bottom="0.74803149606299213" header="0.31496062992125984" footer="0.31496062992125984"/>
  <pageSetup paperSize="8" scale="78" fitToHeight="0" orientation="landscape" verticalDpi="0" r:id="rId1"/>
  <headerFooter>
    <oddFooter>&amp;C&amp;P</oddFooter>
  </headerFooter>
  <rowBreaks count="2" manualBreakCount="2">
    <brk id="33" max="7" man="1"/>
    <brk id="62"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9:C31"/>
  <sheetViews>
    <sheetView tabSelected="1" topLeftCell="A16" zoomScale="85" zoomScaleNormal="85" workbookViewId="0">
      <selection activeCell="A40" sqref="A40"/>
    </sheetView>
  </sheetViews>
  <sheetFormatPr baseColWidth="10" defaultColWidth="11.42578125" defaultRowHeight="15" x14ac:dyDescent="0.25"/>
  <cols>
    <col min="1" max="1" width="80.5703125" style="45" customWidth="1"/>
    <col min="2" max="3" width="20.5703125" style="45" customWidth="1"/>
    <col min="4" max="16384" width="11.42578125" style="45"/>
  </cols>
  <sheetData>
    <row r="9" spans="1:3" ht="14.25" customHeight="1" x14ac:dyDescent="0.25">
      <c r="A9" s="97" t="s">
        <v>152</v>
      </c>
      <c r="B9" s="98"/>
      <c r="C9" s="98"/>
    </row>
    <row r="10" spans="1:3" x14ac:dyDescent="0.25">
      <c r="A10" s="97"/>
      <c r="B10" s="98"/>
      <c r="C10" s="98"/>
    </row>
    <row r="11" spans="1:3" x14ac:dyDescent="0.25">
      <c r="A11" s="97"/>
      <c r="B11" s="98"/>
      <c r="C11" s="98"/>
    </row>
    <row r="14" spans="1:3" x14ac:dyDescent="0.25">
      <c r="A14" s="99" t="s">
        <v>153</v>
      </c>
      <c r="B14" s="99"/>
      <c r="C14" s="99"/>
    </row>
    <row r="15" spans="1:3" x14ac:dyDescent="0.25">
      <c r="A15" s="99" t="s">
        <v>121</v>
      </c>
      <c r="B15" s="99"/>
      <c r="C15" s="99"/>
    </row>
    <row r="17" spans="1:3" ht="15" customHeight="1" x14ac:dyDescent="0.25">
      <c r="A17" s="100" t="s">
        <v>166</v>
      </c>
      <c r="B17" s="100"/>
      <c r="C17" s="100"/>
    </row>
    <row r="18" spans="1:3" x14ac:dyDescent="0.25">
      <c r="A18" s="100"/>
      <c r="B18" s="100"/>
      <c r="C18" s="100"/>
    </row>
    <row r="19" spans="1:3" x14ac:dyDescent="0.25">
      <c r="A19" s="100"/>
      <c r="B19" s="100"/>
      <c r="C19" s="100"/>
    </row>
    <row r="20" spans="1:3" ht="29.25" customHeight="1" x14ac:dyDescent="0.25">
      <c r="A20" s="100"/>
      <c r="B20" s="100"/>
      <c r="C20" s="100"/>
    </row>
    <row r="21" spans="1:3" x14ac:dyDescent="0.25">
      <c r="A21" s="100"/>
      <c r="B21" s="100"/>
      <c r="C21" s="100"/>
    </row>
    <row r="22" spans="1:3" ht="27" customHeight="1" x14ac:dyDescent="0.25">
      <c r="A22" s="100"/>
      <c r="B22" s="100"/>
      <c r="C22" s="100"/>
    </row>
    <row r="23" spans="1:3" x14ac:dyDescent="0.25">
      <c r="A23" s="101" t="s">
        <v>150</v>
      </c>
      <c r="B23" s="101"/>
      <c r="C23" s="101"/>
    </row>
    <row r="24" spans="1:3" ht="27" customHeight="1" x14ac:dyDescent="0.25">
      <c r="A24" s="102" t="s">
        <v>151</v>
      </c>
      <c r="B24" s="102"/>
      <c r="C24" s="102"/>
    </row>
    <row r="25" spans="1:3" ht="49.5" customHeight="1" x14ac:dyDescent="0.25">
      <c r="A25" s="95" t="s">
        <v>122</v>
      </c>
      <c r="B25" s="95"/>
      <c r="C25" s="95"/>
    </row>
    <row r="27" spans="1:3" x14ac:dyDescent="0.25">
      <c r="A27" s="96" t="s">
        <v>162</v>
      </c>
      <c r="B27" s="96"/>
      <c r="C27" s="96"/>
    </row>
    <row r="28" spans="1:3" x14ac:dyDescent="0.25">
      <c r="A28" s="51"/>
    </row>
    <row r="29" spans="1:3" ht="56.25" customHeight="1" x14ac:dyDescent="0.25">
      <c r="A29" s="52"/>
      <c r="B29" s="53" t="s">
        <v>149</v>
      </c>
      <c r="C29" s="53" t="s">
        <v>10</v>
      </c>
    </row>
    <row r="30" spans="1:3" ht="40.15" customHeight="1" x14ac:dyDescent="0.25">
      <c r="A30" s="54" t="s">
        <v>167</v>
      </c>
      <c r="B30" s="55">
        <f>'DQE PART FORFAITAIRE'!L46</f>
        <v>0</v>
      </c>
      <c r="C30" s="80">
        <f>'DQE PART FORFAITAIRE'!M46</f>
        <v>0</v>
      </c>
    </row>
    <row r="31" spans="1:3" ht="40.15" customHeight="1" x14ac:dyDescent="0.25">
      <c r="A31" s="54" t="s">
        <v>168</v>
      </c>
      <c r="B31" s="55">
        <f>'DQE PART A BONS DE COMMANDE'!G79</f>
        <v>0</v>
      </c>
      <c r="C31" s="80">
        <f>'DQE PART A BONS DE COMMANDE'!H79</f>
        <v>0</v>
      </c>
    </row>
  </sheetData>
  <mergeCells count="8">
    <mergeCell ref="A25:C25"/>
    <mergeCell ref="A27:C27"/>
    <mergeCell ref="A9:C11"/>
    <mergeCell ref="A14:C14"/>
    <mergeCell ref="A15:C15"/>
    <mergeCell ref="A17:C22"/>
    <mergeCell ref="A23:C23"/>
    <mergeCell ref="A24:C24"/>
  </mergeCells>
  <printOptions horizontalCentered="1" verticalCentered="1"/>
  <pageMargins left="0.70866141732283472" right="0.70866141732283472" top="0.74803149606299213" bottom="0.74803149606299213" header="0.31496062992125984" footer="0.31496062992125984"/>
  <pageSetup paperSize="9" scale="71" orientation="portrait" verticalDpi="0" r:id="rId1"/>
  <headerFoot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DQE PART FORFAITAIRE</vt:lpstr>
      <vt:lpstr>DQE PART A BONS DE COMMANDE</vt:lpstr>
      <vt:lpstr>DQE CUMUL</vt:lpstr>
      <vt:lpstr>'DQE PART A BONS DE COMMANDE'!Impression_des_titres</vt:lpstr>
      <vt:lpstr>'DQE CUMUL'!Zone_d_impression</vt:lpstr>
      <vt:lpstr>'DQE PART A BONS DE COMMANDE'!Zone_d_impression</vt:lpstr>
      <vt:lpstr>'DQE PART FORFAITAIRE'!Zone_d_impression</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DELVIT ARTHUR (CPAM HAUTE-GARONNE)</dc:creator>
  <cp:lastModifiedBy>CAMOZZI ARMEL (CPAM HAUTE-GARONNE)</cp:lastModifiedBy>
  <cp:lastPrinted>2025-03-14T11:02:57Z</cp:lastPrinted>
  <dcterms:created xsi:type="dcterms:W3CDTF">2021-07-22T10:40:17Z</dcterms:created>
  <dcterms:modified xsi:type="dcterms:W3CDTF">2025-04-07T14:02:17Z</dcterms:modified>
</cp:coreProperties>
</file>