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W113101003af\RIL\Achats Marchés Contrats\Marchés publics\4. Marchés UIOSS\UI2025007_S_Maintenance ascenseurs\1. Documents de travail\1.1. DCE de travail\"/>
    </mc:Choice>
  </mc:AlternateContent>
  <bookViews>
    <workbookView xWindow="43080" yWindow="-120" windowWidth="25440" windowHeight="15270" activeTab="1"/>
  </bookViews>
  <sheets>
    <sheet name="CDPGF - PART FORFAITAIRE" sheetId="1" r:id="rId1"/>
    <sheet name="BPU ASCENSEURS" sheetId="2" r:id="rId2"/>
    <sheet name="BPU MCH &amp; ELEVATEURS" sheetId="3" r:id="rId3"/>
  </sheets>
  <definedNames>
    <definedName name="_xlnm.Print_Titles" localSheetId="1">'BPU ASCENSEURS'!$41:$41</definedName>
    <definedName name="_xlnm.Print_Titles" localSheetId="2">'BPU MCH &amp; ELEVATEURS'!$41:$41</definedName>
    <definedName name="_xlnm.Print_Area" localSheetId="1">'BPU ASCENSEURS'!$A$1:$H$357</definedName>
    <definedName name="_xlnm.Print_Area" localSheetId="2">'BPU MCH &amp; ELEVATEURS'!$A$1:$H$142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1" i="1" l="1"/>
  <c r="J32" i="1"/>
  <c r="J33" i="1"/>
  <c r="J34" i="1"/>
  <c r="J35" i="1"/>
  <c r="J36" i="1"/>
  <c r="J37" i="1"/>
  <c r="J38" i="1"/>
  <c r="J39" i="1"/>
  <c r="J40" i="1"/>
  <c r="J42" i="1"/>
  <c r="J45" i="1"/>
  <c r="J46" i="1"/>
  <c r="I32" i="1"/>
  <c r="I33" i="1"/>
  <c r="I34" i="1"/>
  <c r="I35" i="1"/>
  <c r="I36" i="1"/>
  <c r="I37" i="1"/>
  <c r="I38" i="1"/>
  <c r="I39" i="1"/>
  <c r="I40" i="1"/>
  <c r="I41" i="1"/>
  <c r="J41" i="1" s="1"/>
  <c r="I42" i="1"/>
  <c r="I43" i="1"/>
  <c r="J43" i="1" s="1"/>
  <c r="I44" i="1"/>
  <c r="J44" i="1" s="1"/>
  <c r="I45" i="1"/>
  <c r="I46" i="1"/>
  <c r="I31" i="1"/>
  <c r="E35" i="2" l="1"/>
  <c r="F44" i="2" l="1"/>
  <c r="G44" i="2" s="1"/>
  <c r="F45" i="2"/>
  <c r="G45" i="2" s="1"/>
  <c r="F46" i="2"/>
  <c r="G46" i="2" s="1"/>
  <c r="F47" i="2"/>
  <c r="G47" i="2" s="1"/>
  <c r="F48" i="2"/>
  <c r="G48" i="2" s="1"/>
  <c r="F49" i="2"/>
  <c r="G49" i="2" s="1"/>
  <c r="F50" i="2"/>
  <c r="G50" i="2" s="1"/>
  <c r="F51" i="2"/>
  <c r="G51" i="2" s="1"/>
  <c r="F52" i="2"/>
  <c r="G52" i="2" s="1"/>
  <c r="F53" i="2"/>
  <c r="G53" i="2" s="1"/>
  <c r="F54" i="2"/>
  <c r="G54" i="2" s="1"/>
  <c r="F55" i="2"/>
  <c r="G55" i="2" s="1"/>
  <c r="F56" i="2"/>
  <c r="G56" i="2" s="1"/>
  <c r="F57" i="2"/>
  <c r="G57" i="2" s="1"/>
  <c r="F58" i="2"/>
  <c r="G58" i="2" s="1"/>
  <c r="F59" i="2"/>
  <c r="G59" i="2" s="1"/>
  <c r="F60" i="2"/>
  <c r="G60" i="2" s="1"/>
  <c r="F61" i="2"/>
  <c r="G61" i="2" s="1"/>
  <c r="F62" i="2"/>
  <c r="G62" i="2"/>
  <c r="F63" i="2"/>
  <c r="G63" i="2" s="1"/>
  <c r="F64" i="2"/>
  <c r="G64" i="2" s="1"/>
  <c r="F65" i="2"/>
  <c r="G65" i="2" s="1"/>
  <c r="F66" i="2"/>
  <c r="G66" i="2" s="1"/>
  <c r="F67" i="2"/>
  <c r="G67" i="2" s="1"/>
  <c r="F68" i="2"/>
  <c r="G68" i="2" s="1"/>
  <c r="F69" i="2"/>
  <c r="G69" i="2" s="1"/>
  <c r="F70" i="2"/>
  <c r="G70" i="2" s="1"/>
  <c r="F71" i="2"/>
  <c r="G71" i="2" s="1"/>
  <c r="F72" i="2"/>
  <c r="G72" i="2" s="1"/>
  <c r="F73" i="2"/>
  <c r="G73" i="2" s="1"/>
  <c r="F74" i="2"/>
  <c r="G74" i="2" s="1"/>
  <c r="F75" i="2"/>
  <c r="G75" i="2" s="1"/>
  <c r="F76" i="2"/>
  <c r="G76" i="2" s="1"/>
  <c r="F77" i="2"/>
  <c r="G77" i="2" s="1"/>
  <c r="F78" i="2"/>
  <c r="G78" i="2" s="1"/>
  <c r="F79" i="2"/>
  <c r="G79" i="2" s="1"/>
  <c r="F80" i="2"/>
  <c r="G80" i="2" s="1"/>
  <c r="F81" i="2"/>
  <c r="G81" i="2" s="1"/>
  <c r="F82" i="2"/>
  <c r="G82" i="2" s="1"/>
  <c r="F83" i="2"/>
  <c r="G83" i="2"/>
  <c r="F84" i="2"/>
  <c r="G84" i="2" s="1"/>
  <c r="F85" i="2"/>
  <c r="G85" i="2" s="1"/>
  <c r="F86" i="2"/>
  <c r="G86" i="2" s="1"/>
  <c r="F87" i="2"/>
  <c r="G87" i="2" s="1"/>
  <c r="F88" i="2"/>
  <c r="G88" i="2" s="1"/>
  <c r="F89" i="2"/>
  <c r="G89" i="2" s="1"/>
  <c r="F90" i="2"/>
  <c r="G90" i="2"/>
  <c r="F91" i="2"/>
  <c r="G91" i="2" s="1"/>
  <c r="F92" i="2"/>
  <c r="G92" i="2" s="1"/>
  <c r="F93" i="2"/>
  <c r="G93" i="2" s="1"/>
  <c r="F94" i="2"/>
  <c r="G94" i="2" s="1"/>
  <c r="F95" i="2"/>
  <c r="G95" i="2" s="1"/>
  <c r="F96" i="2"/>
  <c r="G96" i="2" s="1"/>
  <c r="F97" i="2"/>
  <c r="G97" i="2" s="1"/>
  <c r="F98" i="2"/>
  <c r="G98" i="2" s="1"/>
  <c r="F99" i="2"/>
  <c r="G99" i="2" s="1"/>
  <c r="F100" i="2"/>
  <c r="G100" i="2" s="1"/>
  <c r="F101" i="2"/>
  <c r="G101" i="2" s="1"/>
  <c r="F102" i="2"/>
  <c r="G102" i="2" s="1"/>
  <c r="F103" i="2"/>
  <c r="G103" i="2" s="1"/>
  <c r="F104" i="2"/>
  <c r="G104" i="2" s="1"/>
  <c r="F105" i="2"/>
  <c r="G105" i="2" s="1"/>
  <c r="F106" i="2"/>
  <c r="G106" i="2" s="1"/>
  <c r="F107" i="2"/>
  <c r="G107" i="2" s="1"/>
  <c r="F109" i="2"/>
  <c r="G109" i="2" s="1"/>
  <c r="F110" i="2"/>
  <c r="G110" i="2" s="1"/>
  <c r="F111" i="2"/>
  <c r="G111" i="2" s="1"/>
  <c r="F112" i="2"/>
  <c r="G112" i="2" s="1"/>
  <c r="F113" i="2"/>
  <c r="G113" i="2" s="1"/>
  <c r="F114" i="2"/>
  <c r="G114" i="2" s="1"/>
  <c r="F115" i="2"/>
  <c r="G115" i="2" s="1"/>
  <c r="F116" i="2"/>
  <c r="G116" i="2" s="1"/>
  <c r="F117" i="2"/>
  <c r="G117" i="2" s="1"/>
  <c r="F118" i="2"/>
  <c r="G118" i="2"/>
  <c r="F119" i="2"/>
  <c r="G119" i="2" s="1"/>
  <c r="F120" i="2"/>
  <c r="G120" i="2" s="1"/>
  <c r="F122" i="2"/>
  <c r="G122" i="2" s="1"/>
  <c r="F123" i="2"/>
  <c r="G123" i="2" s="1"/>
  <c r="F124" i="2"/>
  <c r="G124" i="2" s="1"/>
  <c r="F125" i="2"/>
  <c r="G125" i="2" s="1"/>
  <c r="F126" i="2"/>
  <c r="G126" i="2" s="1"/>
  <c r="F127" i="2"/>
  <c r="G127" i="2" s="1"/>
  <c r="F128" i="2"/>
  <c r="G128" i="2" s="1"/>
  <c r="F129" i="2"/>
  <c r="G129" i="2" s="1"/>
  <c r="F130" i="2"/>
  <c r="G130" i="2" s="1"/>
  <c r="F131" i="2"/>
  <c r="G131" i="2"/>
  <c r="F132" i="2"/>
  <c r="G132" i="2" s="1"/>
  <c r="F133" i="2"/>
  <c r="G133" i="2" s="1"/>
  <c r="F134" i="2"/>
  <c r="G134" i="2" s="1"/>
  <c r="F135" i="2"/>
  <c r="G135" i="2" s="1"/>
  <c r="F136" i="2"/>
  <c r="G136" i="2" s="1"/>
  <c r="F137" i="2"/>
  <c r="G137" i="2" s="1"/>
  <c r="F138" i="2"/>
  <c r="G138" i="2" s="1"/>
  <c r="F139" i="2"/>
  <c r="G139" i="2" s="1"/>
  <c r="F140" i="2"/>
  <c r="G140" i="2" s="1"/>
  <c r="F141" i="2"/>
  <c r="G141" i="2" s="1"/>
  <c r="F143" i="2"/>
  <c r="G143" i="2" s="1"/>
  <c r="F144" i="2"/>
  <c r="G144" i="2" s="1"/>
  <c r="F145" i="2"/>
  <c r="G145" i="2" s="1"/>
  <c r="F146" i="2"/>
  <c r="G146" i="2"/>
  <c r="F147" i="2"/>
  <c r="G147" i="2" s="1"/>
  <c r="F148" i="2"/>
  <c r="G148" i="2" s="1"/>
  <c r="F149" i="2"/>
  <c r="G149" i="2" s="1"/>
  <c r="F150" i="2"/>
  <c r="G150" i="2" s="1"/>
  <c r="F151" i="2"/>
  <c r="G151" i="2" s="1"/>
  <c r="F153" i="2"/>
  <c r="G153" i="2" s="1"/>
  <c r="F154" i="2"/>
  <c r="G154" i="2" s="1"/>
  <c r="F155" i="2"/>
  <c r="G155" i="2" s="1"/>
  <c r="F156" i="2"/>
  <c r="G156" i="2" s="1"/>
  <c r="F157" i="2"/>
  <c r="G157" i="2" s="1"/>
  <c r="F158" i="2"/>
  <c r="G158" i="2" s="1"/>
  <c r="F159" i="2"/>
  <c r="G159" i="2" s="1"/>
  <c r="F161" i="2"/>
  <c r="G161" i="2" s="1"/>
  <c r="F162" i="2"/>
  <c r="G162" i="2" s="1"/>
  <c r="F163" i="2"/>
  <c r="G163" i="2" s="1"/>
  <c r="F164" i="2"/>
  <c r="G164" i="2" s="1"/>
  <c r="F165" i="2"/>
  <c r="G165" i="2" s="1"/>
  <c r="F166" i="2"/>
  <c r="G166" i="2" s="1"/>
  <c r="F167" i="2"/>
  <c r="G167" i="2" s="1"/>
  <c r="F168" i="2"/>
  <c r="G168" i="2"/>
  <c r="F169" i="2"/>
  <c r="G169" i="2" s="1"/>
  <c r="F170" i="2"/>
  <c r="G170" i="2" s="1"/>
  <c r="F171" i="2"/>
  <c r="G171" i="2" s="1"/>
  <c r="F172" i="2"/>
  <c r="G172" i="2" s="1"/>
  <c r="F174" i="2"/>
  <c r="G174" i="2" s="1"/>
  <c r="F175" i="2"/>
  <c r="G175" i="2" s="1"/>
  <c r="F176" i="2"/>
  <c r="G176" i="2" s="1"/>
  <c r="F177" i="2"/>
  <c r="G177" i="2" s="1"/>
  <c r="F178" i="2"/>
  <c r="G178" i="2" s="1"/>
  <c r="F179" i="2"/>
  <c r="G179" i="2" s="1"/>
  <c r="F180" i="2"/>
  <c r="G180" i="2"/>
  <c r="F181" i="2"/>
  <c r="G181" i="2"/>
  <c r="F182" i="2"/>
  <c r="G182" i="2" s="1"/>
  <c r="F183" i="2"/>
  <c r="G183" i="2" s="1"/>
  <c r="F184" i="2"/>
  <c r="G184" i="2" s="1"/>
  <c r="F185" i="2"/>
  <c r="G185" i="2" s="1"/>
  <c r="F186" i="2"/>
  <c r="G186" i="2" s="1"/>
  <c r="F187" i="2"/>
  <c r="G187" i="2" s="1"/>
  <c r="F188" i="2"/>
  <c r="G188" i="2" s="1"/>
  <c r="F189" i="2"/>
  <c r="G189" i="2" s="1"/>
  <c r="F190" i="2"/>
  <c r="G190" i="2" s="1"/>
  <c r="F191" i="2"/>
  <c r="G191" i="2" s="1"/>
  <c r="F192" i="2"/>
  <c r="G192" i="2" s="1"/>
  <c r="F193" i="2"/>
  <c r="G193" i="2" s="1"/>
  <c r="F194" i="2"/>
  <c r="G194" i="2" s="1"/>
  <c r="F195" i="2"/>
  <c r="G195" i="2" s="1"/>
  <c r="F196" i="2"/>
  <c r="G196" i="2" s="1"/>
  <c r="F198" i="2"/>
  <c r="G198" i="2" s="1"/>
  <c r="F199" i="2"/>
  <c r="G199" i="2"/>
  <c r="F200" i="2"/>
  <c r="G200" i="2" s="1"/>
  <c r="F201" i="2"/>
  <c r="G201" i="2" s="1"/>
  <c r="F202" i="2"/>
  <c r="G202" i="2" s="1"/>
  <c r="F203" i="2"/>
  <c r="G203" i="2" s="1"/>
  <c r="F204" i="2"/>
  <c r="G204" i="2" s="1"/>
  <c r="F205" i="2"/>
  <c r="G205" i="2" s="1"/>
  <c r="F206" i="2"/>
  <c r="G206" i="2"/>
  <c r="F207" i="2"/>
  <c r="G207" i="2" s="1"/>
  <c r="F208" i="2"/>
  <c r="G208" i="2" s="1"/>
  <c r="F209" i="2"/>
  <c r="G209" i="2" s="1"/>
  <c r="F210" i="2"/>
  <c r="G210" i="2" s="1"/>
  <c r="F211" i="2"/>
  <c r="G211" i="2"/>
  <c r="F212" i="2"/>
  <c r="G212" i="2" s="1"/>
  <c r="F213" i="2"/>
  <c r="G213" i="2" s="1"/>
  <c r="F214" i="2"/>
  <c r="G214" i="2" s="1"/>
  <c r="F215" i="2"/>
  <c r="G215" i="2" s="1"/>
  <c r="F216" i="2"/>
  <c r="G216" i="2" s="1"/>
  <c r="F217" i="2"/>
  <c r="G217" i="2" s="1"/>
  <c r="F218" i="2"/>
  <c r="G218" i="2"/>
  <c r="F219" i="2"/>
  <c r="G219" i="2" s="1"/>
  <c r="F220" i="2"/>
  <c r="G220" i="2" s="1"/>
  <c r="F221" i="2"/>
  <c r="G221" i="2" s="1"/>
  <c r="F222" i="2"/>
  <c r="G222" i="2"/>
  <c r="F223" i="2"/>
  <c r="G223" i="2" s="1"/>
  <c r="F224" i="2"/>
  <c r="G224" i="2" s="1"/>
  <c r="F225" i="2"/>
  <c r="G225" i="2" s="1"/>
  <c r="F226" i="2"/>
  <c r="G226" i="2" s="1"/>
  <c r="F227" i="2"/>
  <c r="G227" i="2" s="1"/>
  <c r="F228" i="2"/>
  <c r="G228" i="2" s="1"/>
  <c r="F229" i="2"/>
  <c r="G229" i="2" s="1"/>
  <c r="F230" i="2"/>
  <c r="G230" i="2" s="1"/>
  <c r="F231" i="2"/>
  <c r="G231" i="2"/>
  <c r="F232" i="2"/>
  <c r="G232" i="2" s="1"/>
  <c r="F233" i="2"/>
  <c r="G233" i="2" s="1"/>
  <c r="F234" i="2"/>
  <c r="G234" i="2"/>
  <c r="F235" i="2"/>
  <c r="G235" i="2" s="1"/>
  <c r="F237" i="2"/>
  <c r="G237" i="2" s="1"/>
  <c r="F238" i="2"/>
  <c r="G238" i="2" s="1"/>
  <c r="F239" i="2"/>
  <c r="G239" i="2" s="1"/>
  <c r="F240" i="2"/>
  <c r="G240" i="2" s="1"/>
  <c r="F241" i="2"/>
  <c r="G241" i="2" s="1"/>
  <c r="F242" i="2"/>
  <c r="G242" i="2" s="1"/>
  <c r="F243" i="2"/>
  <c r="G243" i="2" s="1"/>
  <c r="F244" i="2"/>
  <c r="G244" i="2" s="1"/>
  <c r="F245" i="2"/>
  <c r="G245" i="2" s="1"/>
  <c r="F246" i="2"/>
  <c r="G246" i="2" s="1"/>
  <c r="F247" i="2"/>
  <c r="G247" i="2" s="1"/>
  <c r="F248" i="2"/>
  <c r="G248" i="2" s="1"/>
  <c r="F249" i="2"/>
  <c r="G249" i="2" s="1"/>
  <c r="F250" i="2"/>
  <c r="G250" i="2"/>
  <c r="F251" i="2"/>
  <c r="G251" i="2"/>
  <c r="F252" i="2"/>
  <c r="G252" i="2" s="1"/>
  <c r="F253" i="2"/>
  <c r="G253" i="2" s="1"/>
  <c r="F254" i="2"/>
  <c r="G254" i="2" s="1"/>
  <c r="F255" i="2"/>
  <c r="G255" i="2" s="1"/>
  <c r="F256" i="2"/>
  <c r="G256" i="2" s="1"/>
  <c r="F257" i="2"/>
  <c r="G257" i="2" s="1"/>
  <c r="F258" i="2"/>
  <c r="G258" i="2"/>
  <c r="F259" i="2"/>
  <c r="G259" i="2" s="1"/>
  <c r="F260" i="2"/>
  <c r="G260" i="2" s="1"/>
  <c r="F261" i="2"/>
  <c r="G261" i="2" s="1"/>
  <c r="F262" i="2"/>
  <c r="G262" i="2" s="1"/>
  <c r="F263" i="2"/>
  <c r="G263" i="2" s="1"/>
  <c r="F264" i="2"/>
  <c r="G264" i="2" s="1"/>
  <c r="F265" i="2"/>
  <c r="G265" i="2"/>
  <c r="F266" i="2"/>
  <c r="G266" i="2" s="1"/>
  <c r="F267" i="2"/>
  <c r="G267" i="2" s="1"/>
  <c r="F268" i="2"/>
  <c r="G268" i="2" s="1"/>
  <c r="F269" i="2"/>
  <c r="G269" i="2" s="1"/>
  <c r="F270" i="2"/>
  <c r="G270" i="2" s="1"/>
  <c r="F271" i="2"/>
  <c r="G271" i="2" s="1"/>
  <c r="F272" i="2"/>
  <c r="G272" i="2" s="1"/>
  <c r="F273" i="2"/>
  <c r="G273" i="2" s="1"/>
  <c r="F274" i="2"/>
  <c r="G274" i="2" s="1"/>
  <c r="F275" i="2"/>
  <c r="G275" i="2" s="1"/>
  <c r="F276" i="2"/>
  <c r="G276" i="2" s="1"/>
  <c r="F277" i="2"/>
  <c r="G277" i="2" s="1"/>
  <c r="F278" i="2"/>
  <c r="G278" i="2" s="1"/>
  <c r="F279" i="2"/>
  <c r="G279" i="2" s="1"/>
  <c r="F280" i="2"/>
  <c r="G280" i="2" s="1"/>
  <c r="F281" i="2"/>
  <c r="G281" i="2"/>
  <c r="F282" i="2"/>
  <c r="G282" i="2" s="1"/>
  <c r="F283" i="2"/>
  <c r="G283" i="2" s="1"/>
  <c r="F284" i="2"/>
  <c r="G284" i="2" s="1"/>
  <c r="F285" i="2"/>
  <c r="G285" i="2" s="1"/>
  <c r="F286" i="2"/>
  <c r="G286" i="2" s="1"/>
  <c r="F287" i="2"/>
  <c r="G287" i="2" s="1"/>
  <c r="F288" i="2"/>
  <c r="G288" i="2" s="1"/>
  <c r="F289" i="2"/>
  <c r="G289" i="2"/>
  <c r="F290" i="2"/>
  <c r="G290" i="2" s="1"/>
  <c r="F291" i="2"/>
  <c r="G291" i="2" s="1"/>
  <c r="F292" i="2"/>
  <c r="G292" i="2" s="1"/>
  <c r="F293" i="2"/>
  <c r="G293" i="2" s="1"/>
  <c r="F294" i="2"/>
  <c r="G294" i="2" s="1"/>
  <c r="F295" i="2"/>
  <c r="G295" i="2"/>
  <c r="F296" i="2"/>
  <c r="G296" i="2" s="1"/>
  <c r="F297" i="2"/>
  <c r="G297" i="2" s="1"/>
  <c r="F298" i="2"/>
  <c r="G298" i="2" s="1"/>
  <c r="F299" i="2"/>
  <c r="G299" i="2" s="1"/>
  <c r="F300" i="2"/>
  <c r="G300" i="2" s="1"/>
  <c r="F301" i="2"/>
  <c r="G301" i="2"/>
  <c r="F302" i="2"/>
  <c r="G302" i="2"/>
  <c r="F303" i="2"/>
  <c r="G303" i="2" s="1"/>
  <c r="F304" i="2"/>
  <c r="G304" i="2" s="1"/>
  <c r="F305" i="2"/>
  <c r="G305" i="2" s="1"/>
  <c r="F306" i="2"/>
  <c r="G306" i="2" s="1"/>
  <c r="F307" i="2"/>
  <c r="G307" i="2"/>
  <c r="F308" i="2"/>
  <c r="G308" i="2"/>
  <c r="F309" i="2"/>
  <c r="G309" i="2" s="1"/>
  <c r="F310" i="2"/>
  <c r="G310" i="2" s="1"/>
  <c r="F311" i="2"/>
  <c r="G311" i="2" s="1"/>
  <c r="F312" i="2"/>
  <c r="G312" i="2" s="1"/>
  <c r="F313" i="2"/>
  <c r="G313" i="2" s="1"/>
  <c r="F314" i="2"/>
  <c r="G314" i="2" s="1"/>
  <c r="F315" i="2"/>
  <c r="G315" i="2" s="1"/>
  <c r="F316" i="2"/>
  <c r="G316" i="2" s="1"/>
  <c r="F317" i="2"/>
  <c r="G317" i="2" s="1"/>
  <c r="F318" i="2"/>
  <c r="G318" i="2" s="1"/>
  <c r="F320" i="2"/>
  <c r="G320" i="2" s="1"/>
  <c r="F321" i="2"/>
  <c r="G321" i="2"/>
  <c r="F322" i="2"/>
  <c r="G322" i="2" s="1"/>
  <c r="F323" i="2"/>
  <c r="G323" i="2" s="1"/>
  <c r="F324" i="2"/>
  <c r="G324" i="2" s="1"/>
  <c r="F325" i="2"/>
  <c r="G325" i="2" s="1"/>
  <c r="F326" i="2"/>
  <c r="G326" i="2" s="1"/>
  <c r="F327" i="2"/>
  <c r="G327" i="2" s="1"/>
  <c r="F328" i="2"/>
  <c r="G328" i="2"/>
  <c r="F329" i="2"/>
  <c r="G329" i="2" s="1"/>
  <c r="F330" i="2"/>
  <c r="G330" i="2" s="1"/>
  <c r="F331" i="2"/>
  <c r="G331" i="2" s="1"/>
  <c r="F332" i="2"/>
  <c r="G332" i="2" s="1"/>
  <c r="F333" i="2"/>
  <c r="G333" i="2" s="1"/>
  <c r="F334" i="2"/>
  <c r="G334" i="2" s="1"/>
  <c r="F335" i="2"/>
  <c r="G335" i="2" s="1"/>
  <c r="F336" i="2"/>
  <c r="G336" i="2" s="1"/>
  <c r="F337" i="2"/>
  <c r="G337" i="2"/>
  <c r="F338" i="2"/>
  <c r="G338" i="2"/>
  <c r="F339" i="2"/>
  <c r="G339" i="2" s="1"/>
  <c r="F340" i="2"/>
  <c r="G340" i="2" s="1"/>
  <c r="F341" i="2"/>
  <c r="G341" i="2" s="1"/>
  <c r="F342" i="2"/>
  <c r="G342" i="2" s="1"/>
  <c r="F343" i="2"/>
  <c r="G343" i="2" s="1"/>
  <c r="F344" i="2"/>
  <c r="G344" i="2" s="1"/>
  <c r="F345" i="2"/>
  <c r="G345" i="2" s="1"/>
  <c r="F346" i="2"/>
  <c r="G346" i="2" s="1"/>
  <c r="F347" i="2"/>
  <c r="G347" i="2" s="1"/>
  <c r="F348" i="2"/>
  <c r="G348" i="2" s="1"/>
  <c r="F349" i="2"/>
  <c r="G349" i="2" s="1"/>
  <c r="F350" i="2"/>
  <c r="G350" i="2" s="1"/>
  <c r="F351" i="2"/>
  <c r="G351" i="2" s="1"/>
  <c r="F352" i="2"/>
  <c r="G352" i="2" s="1"/>
  <c r="F353" i="2"/>
  <c r="G353" i="2" s="1"/>
  <c r="F43" i="2"/>
  <c r="G43" i="2" s="1"/>
  <c r="E33" i="2"/>
  <c r="F44" i="3"/>
  <c r="G44" i="3"/>
  <c r="F45" i="3"/>
  <c r="G45" i="3" s="1"/>
  <c r="F46" i="3"/>
  <c r="G46" i="3"/>
  <c r="F47" i="3"/>
  <c r="G47" i="3"/>
  <c r="F48" i="3"/>
  <c r="G48" i="3"/>
  <c r="F49" i="3"/>
  <c r="G49" i="3"/>
  <c r="F50" i="3"/>
  <c r="G50" i="3"/>
  <c r="F51" i="3"/>
  <c r="G51" i="3" s="1"/>
  <c r="F52" i="3"/>
  <c r="G52" i="3" s="1"/>
  <c r="F53" i="3"/>
  <c r="G53" i="3"/>
  <c r="F54" i="3"/>
  <c r="G54" i="3"/>
  <c r="F55" i="3"/>
  <c r="G55" i="3"/>
  <c r="F56" i="3"/>
  <c r="G56" i="3"/>
  <c r="F57" i="3"/>
  <c r="G57" i="3"/>
  <c r="F58" i="3"/>
  <c r="G58" i="3"/>
  <c r="F59" i="3"/>
  <c r="G59" i="3" s="1"/>
  <c r="F60" i="3"/>
  <c r="G60" i="3"/>
  <c r="F61" i="3"/>
  <c r="G61" i="3"/>
  <c r="F62" i="3"/>
  <c r="G62" i="3"/>
  <c r="F63" i="3"/>
  <c r="G63" i="3"/>
  <c r="F64" i="3"/>
  <c r="G64" i="3"/>
  <c r="F65" i="3"/>
  <c r="G65" i="3"/>
  <c r="F66" i="3"/>
  <c r="G66" i="3" s="1"/>
  <c r="F67" i="3"/>
  <c r="G67" i="3" s="1"/>
  <c r="F68" i="3"/>
  <c r="G68" i="3"/>
  <c r="F69" i="3"/>
  <c r="G69" i="3"/>
  <c r="F70" i="3"/>
  <c r="G70" i="3"/>
  <c r="F72" i="3"/>
  <c r="G72" i="3"/>
  <c r="F73" i="3"/>
  <c r="G73" i="3" s="1"/>
  <c r="F74" i="3"/>
  <c r="G74" i="3"/>
  <c r="F75" i="3"/>
  <c r="G75" i="3" s="1"/>
  <c r="F76" i="3"/>
  <c r="G76" i="3" s="1"/>
  <c r="F77" i="3"/>
  <c r="G77" i="3"/>
  <c r="F78" i="3"/>
  <c r="G78" i="3"/>
  <c r="F79" i="3"/>
  <c r="G79" i="3"/>
  <c r="F80" i="3"/>
  <c r="G80" i="3" s="1"/>
  <c r="F82" i="3"/>
  <c r="G82" i="3"/>
  <c r="F83" i="3"/>
  <c r="G83" i="3"/>
  <c r="F84" i="3"/>
  <c r="G84" i="3"/>
  <c r="F85" i="3"/>
  <c r="G85" i="3" s="1"/>
  <c r="F86" i="3"/>
  <c r="G86" i="3"/>
  <c r="F87" i="3"/>
  <c r="G87" i="3" s="1"/>
  <c r="F88" i="3"/>
  <c r="G88" i="3"/>
  <c r="F89" i="3"/>
  <c r="G89" i="3"/>
  <c r="F90" i="3"/>
  <c r="G90" i="3"/>
  <c r="F91" i="3"/>
  <c r="G91" i="3" s="1"/>
  <c r="F92" i="3"/>
  <c r="G92" i="3"/>
  <c r="F93" i="3"/>
  <c r="G93" i="3" s="1"/>
  <c r="F94" i="3"/>
  <c r="G94" i="3" s="1"/>
  <c r="F95" i="3"/>
  <c r="G95" i="3"/>
  <c r="F97" i="3"/>
  <c r="G97" i="3"/>
  <c r="F98" i="3"/>
  <c r="G98" i="3"/>
  <c r="F99" i="3"/>
  <c r="G99" i="3"/>
  <c r="F100" i="3"/>
  <c r="G100" i="3"/>
  <c r="F101" i="3"/>
  <c r="G101" i="3" s="1"/>
  <c r="F103" i="3"/>
  <c r="G103" i="3" s="1"/>
  <c r="F104" i="3"/>
  <c r="G104" i="3"/>
  <c r="F105" i="3"/>
  <c r="G105" i="3"/>
  <c r="F107" i="3"/>
  <c r="G107" i="3"/>
  <c r="F108" i="3"/>
  <c r="G108" i="3" s="1"/>
  <c r="F109" i="3"/>
  <c r="G109" i="3"/>
  <c r="F110" i="3"/>
  <c r="G110" i="3"/>
  <c r="F111" i="3"/>
  <c r="G111" i="3" s="1"/>
  <c r="F112" i="3"/>
  <c r="G112" i="3"/>
  <c r="F113" i="3"/>
  <c r="G113" i="3"/>
  <c r="F114" i="3"/>
  <c r="G114" i="3"/>
  <c r="F115" i="3"/>
  <c r="G115" i="3" s="1"/>
  <c r="F116" i="3"/>
  <c r="G116" i="3"/>
  <c r="F117" i="3"/>
  <c r="G117" i="3" s="1"/>
  <c r="F119" i="3"/>
  <c r="G119" i="3"/>
  <c r="F120" i="3"/>
  <c r="G120" i="3" s="1"/>
  <c r="F121" i="3"/>
  <c r="G121" i="3"/>
  <c r="F122" i="3"/>
  <c r="G122" i="3" s="1"/>
  <c r="F123" i="3"/>
  <c r="G123" i="3"/>
  <c r="F124" i="3"/>
  <c r="G124" i="3"/>
  <c r="F125" i="3"/>
  <c r="G125" i="3"/>
  <c r="F126" i="3"/>
  <c r="G126" i="3"/>
  <c r="F127" i="3"/>
  <c r="G127" i="3"/>
  <c r="F128" i="3"/>
  <c r="G128" i="3" s="1"/>
  <c r="F129" i="3"/>
  <c r="G129" i="3" s="1"/>
  <c r="F130" i="3"/>
  <c r="G130" i="3"/>
  <c r="F131" i="3"/>
  <c r="G131" i="3"/>
  <c r="F133" i="3"/>
  <c r="G133" i="3"/>
  <c r="F134" i="3"/>
  <c r="G134" i="3" s="1"/>
  <c r="F135" i="3"/>
  <c r="G135" i="3"/>
  <c r="F136" i="3"/>
  <c r="G136" i="3" s="1"/>
  <c r="F137" i="3"/>
  <c r="G137" i="3" s="1"/>
  <c r="F138" i="3"/>
  <c r="G138" i="3"/>
  <c r="E34" i="3"/>
  <c r="F43" i="3"/>
  <c r="G43" i="3" s="1"/>
</calcChain>
</file>

<file path=xl/sharedStrings.xml><?xml version="1.0" encoding="utf-8"?>
<sst xmlns="http://schemas.openxmlformats.org/spreadsheetml/2006/main" count="1400" uniqueCount="851">
  <si>
    <t>ANNEXE 1 AU MARCHÉ</t>
  </si>
  <si>
    <t>Unité</t>
  </si>
  <si>
    <t>TVA en €</t>
  </si>
  <si>
    <t>TVA en %</t>
  </si>
  <si>
    <t>Dénomination de l'Entreprise : ……………………………</t>
  </si>
  <si>
    <t>I. PART FORFAITAIRE</t>
  </si>
  <si>
    <t>La totalité des lignes de la présente annexe financière doit être complétée et aucune modification ne peut être apportée à ce document. Toute ligne incomplète ou modifiée dans une offre peut entrainer une irrégularité de la totalité de l’offre, au sens de l’article L2152-2 du code de la commande publique.</t>
  </si>
  <si>
    <t>Bâtiment</t>
  </si>
  <si>
    <t>Type d'équipement</t>
  </si>
  <si>
    <t>Gestion</t>
  </si>
  <si>
    <t>Adresse</t>
  </si>
  <si>
    <t>Ville</t>
  </si>
  <si>
    <t>Code Postal</t>
  </si>
  <si>
    <t>CAF</t>
  </si>
  <si>
    <t>Ascenseur</t>
  </si>
  <si>
    <t>DUPLEX GAUCHE</t>
  </si>
  <si>
    <t>41, Rue de l'étoile</t>
  </si>
  <si>
    <t>TOULOUSE</t>
  </si>
  <si>
    <t>31000</t>
  </si>
  <si>
    <t>DUPLEX DROIT</t>
  </si>
  <si>
    <t>Simplex</t>
  </si>
  <si>
    <t>IGH</t>
  </si>
  <si>
    <t>Bâtiment central</t>
  </si>
  <si>
    <t>TRIPLEX DROIT</t>
  </si>
  <si>
    <t>TRIPLEX MILIEU</t>
  </si>
  <si>
    <t>TRIPLEX GAUCHE</t>
  </si>
  <si>
    <t>Cuisine</t>
  </si>
  <si>
    <t>Parking</t>
  </si>
  <si>
    <t>Plateforme monte handicap</t>
  </si>
  <si>
    <t>Plan inclinable</t>
  </si>
  <si>
    <t>EPMR</t>
  </si>
  <si>
    <t>Elévateur PMR</t>
  </si>
  <si>
    <t>TRAVAUX</t>
  </si>
  <si>
    <t>Quantité</t>
  </si>
  <si>
    <t>PRIX € HT</t>
  </si>
  <si>
    <t>PRIX € T.T.C</t>
  </si>
  <si>
    <t>ASC-MO</t>
  </si>
  <si>
    <t>TAUX HORAIRE</t>
  </si>
  <si>
    <t>ASC-MO1</t>
  </si>
  <si>
    <t>Prix horaire de la main d'œuvre déplacement compris</t>
  </si>
  <si>
    <t>ASC-CB</t>
  </si>
  <si>
    <t>COEFFICIENT SUR FOURNITURES</t>
  </si>
  <si>
    <t>ASC-CB1</t>
  </si>
  <si>
    <r>
      <t xml:space="preserve">Coefficient sur déboursé </t>
    </r>
    <r>
      <rPr>
        <i/>
        <sz val="10"/>
        <color theme="1" tint="0.14999847407452621"/>
        <rFont val="Segoe UI"/>
        <family val="2"/>
      </rPr>
      <t>(applicable en cas de travaux de réparation sur devis hors BPU non compris dans le contrat de maintenance)</t>
    </r>
  </si>
  <si>
    <t>ASC-TX</t>
  </si>
  <si>
    <t>TVA</t>
  </si>
  <si>
    <t>ASC-TX1</t>
  </si>
  <si>
    <t>Taux de TVA</t>
  </si>
  <si>
    <t>Article</t>
  </si>
  <si>
    <t>OPERATION DE REMPLACEMENT
Comprenant : la fourniture, la pose, la dépose de l'ancien équipement et toutes suggestions d'adaptation</t>
  </si>
  <si>
    <t>Nb d'heures de Main d'Œuvre</t>
  </si>
  <si>
    <t>Coût Matériel
En € H.T.</t>
  </si>
  <si>
    <t>Prix total € H.T.</t>
  </si>
  <si>
    <t>Prix total € T.T.C</t>
  </si>
  <si>
    <t>Délai de réalisation contractuel approvisionnement inclus 
(en jours)</t>
  </si>
  <si>
    <t>ASC-MA</t>
  </si>
  <si>
    <t>MACHINERIE</t>
  </si>
  <si>
    <t>ASC-MA1</t>
  </si>
  <si>
    <t>Echelle simple d'accès en machinerie/local poulies</t>
  </si>
  <si>
    <t>U</t>
  </si>
  <si>
    <t>ASC-MA2</t>
  </si>
  <si>
    <t>Echelle double d'accès en machinerie/local poulies</t>
  </si>
  <si>
    <t>ASC-MA3</t>
  </si>
  <si>
    <r>
      <t xml:space="preserve">Crochets d'échelle </t>
    </r>
    <r>
      <rPr>
        <i/>
        <sz val="10"/>
        <color theme="1" tint="0.14999847407452621"/>
        <rFont val="Segoe UI"/>
        <family val="2"/>
      </rPr>
      <t>(1 jeu)</t>
    </r>
  </si>
  <si>
    <t>ASC-MA4</t>
  </si>
  <si>
    <t>Barre d'accrochage d'échelle</t>
  </si>
  <si>
    <t>ASC-MA5</t>
  </si>
  <si>
    <t>Verrou de porte ou de trappe d'accès machinerie avec bouton moleté</t>
  </si>
  <si>
    <t>ASC-MA6</t>
  </si>
  <si>
    <t>Cylindre de porte ou de trappe d'accès machinerie avec bouton moleté</t>
  </si>
  <si>
    <t>ASC-MA7</t>
  </si>
  <si>
    <t>Support verrouillage échelle anti-vandale</t>
  </si>
  <si>
    <t>ASC-MA8</t>
  </si>
  <si>
    <t>Crosse de rétablissement</t>
  </si>
  <si>
    <t>ASC-MA9</t>
  </si>
  <si>
    <r>
      <t xml:space="preserve">Remplacement d'une boite rouge à clés anti-vandale </t>
    </r>
    <r>
      <rPr>
        <i/>
        <sz val="10"/>
        <color theme="1" tint="0.14999847407452621"/>
        <rFont val="Segoe UI"/>
        <family val="2"/>
      </rPr>
      <t>(métal)</t>
    </r>
  </si>
  <si>
    <t>ASC-MA10</t>
  </si>
  <si>
    <t>Remplacement d'une boite rouge à clés fracturable</t>
  </si>
  <si>
    <t>ASC-MA11</t>
  </si>
  <si>
    <t>Echelon d'accès au massif</t>
  </si>
  <si>
    <t>ASC-MA12</t>
  </si>
  <si>
    <t>Echellon rétratable d'accès à la machinerie</t>
  </si>
  <si>
    <t>ASC-MA13</t>
  </si>
  <si>
    <t>Garde-corps massif avec lisse, sous lisse et plinthe (le ml)</t>
  </si>
  <si>
    <t>ML</t>
  </si>
  <si>
    <t>ASC-MA14</t>
  </si>
  <si>
    <r>
      <t xml:space="preserve">Echelle à crinoline en alu avec portillon de sortie </t>
    </r>
    <r>
      <rPr>
        <i/>
        <sz val="10"/>
        <color theme="1" tint="0.14999847407452621"/>
        <rFont val="Segoe UI"/>
        <family val="2"/>
      </rPr>
      <t>(hauteur 3m50)</t>
    </r>
  </si>
  <si>
    <t>ASC-MA15</t>
  </si>
  <si>
    <t>Plus-value du mètre supplémentaire échelle à crinoline</t>
  </si>
  <si>
    <t>ASC-MA16</t>
  </si>
  <si>
    <t>Trappe de fermeture en partie basse échelle à crinoline</t>
  </si>
  <si>
    <t>ASC-MA17</t>
  </si>
  <si>
    <t>Remplacement des paumelles de porte machinerie (2 paumelles)</t>
  </si>
  <si>
    <t>ASC-MA18</t>
  </si>
  <si>
    <t>Remplacement des paumelles de trappe d'accés machinerie</t>
  </si>
  <si>
    <t>ASC-MA19</t>
  </si>
  <si>
    <t>Remplacement de l'interphone cabine / machinerie</t>
  </si>
  <si>
    <t>ASC-MA20</t>
  </si>
  <si>
    <t>Remplacement de la trappe d'accès à la machinerie (compris pancartes, verrou normalisé, poignées, equilibrage et scellement)</t>
  </si>
  <si>
    <t>M2</t>
  </si>
  <si>
    <t>ASC-MA21</t>
  </si>
  <si>
    <t>Contrebalancement de trappe d'accès par vérin pour un vantail</t>
  </si>
  <si>
    <t>ASC-MA22</t>
  </si>
  <si>
    <t>Contrebalancement de trappe d'accès par contrepoids (compris protections cable &amp; CP) pour un vantail</t>
  </si>
  <si>
    <t>ASC-MA23</t>
  </si>
  <si>
    <t>Remplacement porte d'accès à la machinerie (compris pancartes, verrou normalisé, poignées et scellement)</t>
  </si>
  <si>
    <t>ASC-MA24</t>
  </si>
  <si>
    <t>Pancarte d'accès machinerie</t>
  </si>
  <si>
    <t>ASC-MA25</t>
  </si>
  <si>
    <t>Mise en place d'un crochet de manutention et estampillage</t>
  </si>
  <si>
    <t>ASC-MA26</t>
  </si>
  <si>
    <t>Tableau d'arrivée de courant 16 A à 25 A</t>
  </si>
  <si>
    <t>ASC-MA27</t>
  </si>
  <si>
    <t>Tableau d'arrivée de courant 32 A à 40 A</t>
  </si>
  <si>
    <t>ASC-MA28</t>
  </si>
  <si>
    <t>Tableau d'arrivée de courant 63 A</t>
  </si>
  <si>
    <t>ASC-MA29</t>
  </si>
  <si>
    <t>Installation de protecteur IP2X sur le tableau d'arrivée de courant</t>
  </si>
  <si>
    <t>ASC-MA30</t>
  </si>
  <si>
    <t>Installation à demeure d'un dispositf de consignation</t>
  </si>
  <si>
    <t>ASC-MA31</t>
  </si>
  <si>
    <t>Disjoncteur TETRAPOLAIRE 16 A à 25 A</t>
  </si>
  <si>
    <t>ASC-MA32</t>
  </si>
  <si>
    <t>Disjoncteur TETRAPOLAIRE 32 A à 40 A</t>
  </si>
  <si>
    <t>ASC-MA33</t>
  </si>
  <si>
    <t>Disjoncteur TETRAPOLAIRE 63 A</t>
  </si>
  <si>
    <t>ASC-MA34</t>
  </si>
  <si>
    <t>Disjoncteur BIPOLAIRE 10 A</t>
  </si>
  <si>
    <t>ASC-MA35</t>
  </si>
  <si>
    <t>Disjoncteur BIPOLAIRE 16 A</t>
  </si>
  <si>
    <t>ASC-MA36</t>
  </si>
  <si>
    <t>Disjoncteur Différentiel BIPOLAIRE 10 A - 30mA</t>
  </si>
  <si>
    <t>ASC-MA37</t>
  </si>
  <si>
    <t>Disjoncteur Différentiel BIPOLAIRE 16 A - 30mA</t>
  </si>
  <si>
    <t>ASC-MA38</t>
  </si>
  <si>
    <t>Horloge annuelle programmable</t>
  </si>
  <si>
    <t>ASC-MA39</t>
  </si>
  <si>
    <t>Télérupteur commande éclairage</t>
  </si>
  <si>
    <t>ASC-MA40</t>
  </si>
  <si>
    <r>
      <t>Eclairage machinerie -</t>
    </r>
    <r>
      <rPr>
        <i/>
        <sz val="10"/>
        <color theme="1" tint="0.14999847407452621"/>
        <rFont val="Segoe UI"/>
        <family val="2"/>
      </rPr>
      <t xml:space="preserve"> (1 Réglette 2 x 36w)</t>
    </r>
    <r>
      <rPr>
        <sz val="10"/>
        <color theme="1" tint="0.14999847407452621"/>
        <rFont val="Segoe UI"/>
        <family val="2"/>
      </rPr>
      <t xml:space="preserve"> </t>
    </r>
  </si>
  <si>
    <t>ASC-MA41</t>
  </si>
  <si>
    <t>Eclairage de secours machinerie</t>
  </si>
  <si>
    <t>ASC-MA42</t>
  </si>
  <si>
    <t>Protection des points rentrants et tournants poulie de traction</t>
  </si>
  <si>
    <t>ASC-MA43</t>
  </si>
  <si>
    <t>Protection des points rentrants et tournants limiteur de vitesse</t>
  </si>
  <si>
    <t>ASC-MA44</t>
  </si>
  <si>
    <t>Pose d'un arrêt de volet de trappe</t>
  </si>
  <si>
    <t>ASC-MA45</t>
  </si>
  <si>
    <t>Installation d'un dispositif pour rendre la trappe indégondable</t>
  </si>
  <si>
    <t>ASC-MA46</t>
  </si>
  <si>
    <t>Mise en place d'un garde-corps pourtour de trappe</t>
  </si>
  <si>
    <t>ASC-MA47</t>
  </si>
  <si>
    <t>Installation ou remplacement d'une poignée de porte ou de trappe</t>
  </si>
  <si>
    <t>ASC-MA48</t>
  </si>
  <si>
    <t>Pose d'une protection mécanique transparente avec signalisation sur les éléments de l’armoire de manœuvre restant sous tension après coupure de courant.</t>
  </si>
  <si>
    <t>ASC-MA49</t>
  </si>
  <si>
    <t>Mise en place d'un tableau électrique simplifié pour le local des poulies</t>
  </si>
  <si>
    <t>ASC-MA50</t>
  </si>
  <si>
    <t>Installation d'un boîtier de visualisation "cabine à niveau" par voyant lumineux</t>
  </si>
  <si>
    <t>ASC-MA51</t>
  </si>
  <si>
    <t>Pose d'une extraction mécanique forcée en machinerie</t>
  </si>
  <si>
    <t>ASC-MA52</t>
  </si>
  <si>
    <t>Mise en peinture d'une poulie</t>
  </si>
  <si>
    <t>ASC-MA53</t>
  </si>
  <si>
    <t>Pose d'une chaînette de retenue massif</t>
  </si>
  <si>
    <t>ASC-MA54</t>
  </si>
  <si>
    <t>Pose de plinthes sur les garde-corps dans le local de machinerie</t>
  </si>
  <si>
    <t>ASC-MA55</t>
  </si>
  <si>
    <t>Modification du garde corps massif existant par réhausse à 1m 10</t>
  </si>
  <si>
    <t>ASC-MA56</t>
  </si>
  <si>
    <t>Mise en place d'un crochet de manutention</t>
  </si>
  <si>
    <t>ASC-MA57</t>
  </si>
  <si>
    <t>Peinture du local (sol, mur, plafond)  prix au m2</t>
  </si>
  <si>
    <t>ASC-MA58</t>
  </si>
  <si>
    <t>Encloisonnement d'une canalisation étrangère au service de l'ascenseur (prix au m)</t>
  </si>
  <si>
    <t>ASC-MA59</t>
  </si>
  <si>
    <t>Liaison équipotentielle entre deux pièces métalliques</t>
  </si>
  <si>
    <t>ASC-MA60</t>
  </si>
  <si>
    <t>Pose d'une séparation machinerie métal déployée sur cadre avec porte, verrou</t>
  </si>
  <si>
    <t>ASC-MA61</t>
  </si>
  <si>
    <t>Pose d'un coffre à clé antivandale encastré</t>
  </si>
  <si>
    <t>ASC-MA62</t>
  </si>
  <si>
    <t>Balisage par poteaux et chaînes du cheminement d'accès à la machinerie</t>
  </si>
  <si>
    <t>ASC-MA63</t>
  </si>
  <si>
    <t xml:space="preserve">Eclairage du cheminement d'accès à la machineriee - (base 1 spot leds 50W) </t>
  </si>
  <si>
    <t>ASC-MA64</t>
  </si>
  <si>
    <t>Sécuriser et baliser les points inférieurs à 1,80 m en machinerie.</t>
  </si>
  <si>
    <t>ASC-MA65</t>
  </si>
  <si>
    <t>Remplacement interrupteur de commande d'éclairage par modèle lumineux</t>
  </si>
  <si>
    <t>ASC-AME</t>
  </si>
  <si>
    <r>
      <t xml:space="preserve">ARMOIRE DE MANŒUVRE ELECTRIQUE - </t>
    </r>
    <r>
      <rPr>
        <b/>
        <i/>
        <sz val="10"/>
        <color theme="1" tint="0.14999847407452621"/>
        <rFont val="Segoe UI"/>
        <family val="2"/>
      </rPr>
      <t>base 2 niveaux</t>
    </r>
  </si>
  <si>
    <t>ASC-AME1</t>
  </si>
  <si>
    <t>Coffret de manoeuvre 3,5 Kw ≤ P ≤ 7,5 Kw - VF - Collective Descente avec canalisations éléctriques machinerie, gaine et cabine</t>
  </si>
  <si>
    <t>ASC-AME2</t>
  </si>
  <si>
    <t>Coffret de manoeuvre 7,5 Kw &lt; P ≤ 10 Kw - VF - Collective Descente avec canalisations éléctriques machinerie, gaine et cabine</t>
  </si>
  <si>
    <t>ASC-AME3</t>
  </si>
  <si>
    <t>Coffret de manoeuvre 10 Kw &lt; P ≤ 15 Kw - VF - Collective Descente avec canalisations éléctriques machinerie, gaine et cabine</t>
  </si>
  <si>
    <t>ASC-AME4</t>
  </si>
  <si>
    <t>Coffret manœuvre - Parties electriques Plus-value / niveau supplémentaire</t>
  </si>
  <si>
    <t>ASC-AME5</t>
  </si>
  <si>
    <t>Rack VF pour machine 3,5 Kw ≤ P ≤ 7,5 Kw</t>
  </si>
  <si>
    <t>ASC-AME6</t>
  </si>
  <si>
    <t>Rack VF pour machine 7,5 Kw &lt; P ≤ 10 Kw</t>
  </si>
  <si>
    <t>ASC-AME7</t>
  </si>
  <si>
    <t>Rack VF pour machine  10 Kw &lt; P ≤ 15 Kw</t>
  </si>
  <si>
    <t>ASC-AME8</t>
  </si>
  <si>
    <t>Adaptation d'un rack VF sur armoire existante 3,5 Kw ≤ P ≤ 7,5 Kw</t>
  </si>
  <si>
    <t>ASC-AME9</t>
  </si>
  <si>
    <t>Adaptation d'un rack VF sur armoire existante 7,5 Kw &lt; P ≤ 10 Kw</t>
  </si>
  <si>
    <t>ASC-AME10</t>
  </si>
  <si>
    <t>Adaptation d'un rack VF sur armoire existante 10 Kw &lt; P ≤ 15 Kw</t>
  </si>
  <si>
    <t>ASC-AME11</t>
  </si>
  <si>
    <t>Transformateur jusqu'à 500 VA</t>
  </si>
  <si>
    <t>ASC-AME12</t>
  </si>
  <si>
    <t>Circuit électronique de manœuvre</t>
  </si>
  <si>
    <t>ASC-GT</t>
  </si>
  <si>
    <t xml:space="preserve">GROUPE DE TRACTION </t>
  </si>
  <si>
    <t>ASC-GT1</t>
  </si>
  <si>
    <r>
      <t xml:space="preserve">Groupe de traction complet - 300 à 450 kg - VF - V ≤ à 1,00 m/s </t>
    </r>
    <r>
      <rPr>
        <i/>
        <sz val="10"/>
        <color theme="1" tint="0.14999847407452621"/>
        <rFont val="Segoe UI"/>
        <family val="2"/>
      </rPr>
      <t>(avec poulie, isolation, protection points rentrants, adaptation chassis ou chassis complet)</t>
    </r>
  </si>
  <si>
    <t>ASC-GT2</t>
  </si>
  <si>
    <r>
      <t xml:space="preserve">Groupe de traction complet - 450 à 630 kg - VF -V ≤ à 1,00 m/s </t>
    </r>
    <r>
      <rPr>
        <i/>
        <sz val="10"/>
        <color theme="1" tint="0.14999847407452621"/>
        <rFont val="Segoe UI"/>
        <family val="2"/>
      </rPr>
      <t>(avec poulie, isolation, protection points rentrants, adaptation chassis ou chassis complet)</t>
    </r>
  </si>
  <si>
    <t>ASC-GT3</t>
  </si>
  <si>
    <r>
      <t xml:space="preserve">Groupe de traction complet - 630 à 1000 kg - VF - V ≤ à 1,00 m/s </t>
    </r>
    <r>
      <rPr>
        <i/>
        <sz val="10"/>
        <color theme="1" tint="0.14999847407452621"/>
        <rFont val="Segoe UI"/>
        <family val="2"/>
      </rPr>
      <t>(avec poulie, isolation, protection points rentrants, adaptation chassis ou chassis complet)</t>
    </r>
  </si>
  <si>
    <t>ASC-GT4</t>
  </si>
  <si>
    <r>
      <t xml:space="preserve">Groupe de traction complet - 1000 à 1800 kg - VF - V ≤ à 1,00 m/s </t>
    </r>
    <r>
      <rPr>
        <i/>
        <sz val="10"/>
        <color theme="1" tint="0.14999847407452621"/>
        <rFont val="Segoe UI"/>
        <family val="2"/>
      </rPr>
      <t>(avec poulie, isolation, protection points rentrants, adaptation chassis ou chassis complet)</t>
    </r>
  </si>
  <si>
    <t>ASC-GT15</t>
  </si>
  <si>
    <t>Protections des points rentrants Groupe de traction</t>
  </si>
  <si>
    <t>ASC-GT16</t>
  </si>
  <si>
    <r>
      <t xml:space="preserve">Câbles de traction /m Ø ≤ 10mm </t>
    </r>
    <r>
      <rPr>
        <i/>
        <sz val="10"/>
        <color theme="1" tint="0.14999847407452621"/>
        <rFont val="Segoe UI"/>
        <family val="2"/>
      </rPr>
      <t>(avec attaches, cosse cœur et serres câbles)</t>
    </r>
  </si>
  <si>
    <t>ASC-GT17</t>
  </si>
  <si>
    <r>
      <t xml:space="preserve">Câbles de traction /m 10 mm ≤ Ø ≤ 13mm </t>
    </r>
    <r>
      <rPr>
        <i/>
        <sz val="10"/>
        <color theme="1" tint="0.14999847407452621"/>
        <rFont val="Segoe UI"/>
        <family val="2"/>
      </rPr>
      <t>(avec attaches, cosse cœur et serres câbles)</t>
    </r>
  </si>
  <si>
    <t>ASC-GT18</t>
  </si>
  <si>
    <r>
      <t xml:space="preserve">Câbles de traction /m 13 mm ≤ Ø ≤ 16mm </t>
    </r>
    <r>
      <rPr>
        <i/>
        <sz val="10"/>
        <color theme="1" tint="0.14999847407452621"/>
        <rFont val="Segoe UI"/>
        <family val="2"/>
      </rPr>
      <t>(avec attaches, cosse cœur et serres câbles)</t>
    </r>
  </si>
  <si>
    <t>ASC-GT19</t>
  </si>
  <si>
    <r>
      <t xml:space="preserve">Pèse charge sur câbles de traction </t>
    </r>
    <r>
      <rPr>
        <i/>
        <sz val="10"/>
        <color theme="1" tint="0.14999847407452621"/>
        <rFont val="Segoe UI"/>
        <family val="2"/>
      </rPr>
      <t>(boitier electronique + capteurs)</t>
    </r>
  </si>
  <si>
    <t>ASC-GT26</t>
  </si>
  <si>
    <t>Poulie de traction Ø ≤ 700 mm</t>
  </si>
  <si>
    <t>ASC-GT27</t>
  </si>
  <si>
    <t>Poulie de traction 700 ≤ Ø ≤ 900 mm</t>
  </si>
  <si>
    <t>ASC-GT30</t>
  </si>
  <si>
    <t>Poulie de déflection ou renvoi en machinerie</t>
  </si>
  <si>
    <t>ASC-GT31</t>
  </si>
  <si>
    <t>Moteur 4 pôles 3,5 Kw ≤ P ≤ 7,5 Kw</t>
  </si>
  <si>
    <t>ASC-GT32</t>
  </si>
  <si>
    <t>Moteur 4 pôles 7,5 Kw &lt; P ≤ 10 Kw</t>
  </si>
  <si>
    <t>ASC-GT33</t>
  </si>
  <si>
    <t>Moteur 4 pôles 10 Kw &lt; P ≤ 15 Kw</t>
  </si>
  <si>
    <t>ASC-GT34</t>
  </si>
  <si>
    <t>Moteur 4 pôles P &gt; 15 Kw</t>
  </si>
  <si>
    <t>ASC-GT35</t>
  </si>
  <si>
    <t>Rebobinage Moteur 4 pôles 3,5 Kw ≤ P ≤ 7,5 Kw</t>
  </si>
  <si>
    <t>ASC-GT36</t>
  </si>
  <si>
    <t>Rebobinage Moteur 4 pôles 7,5 Kw &lt; P ≤ 10 Kw</t>
  </si>
  <si>
    <t>ASC-GT37</t>
  </si>
  <si>
    <t>Rebobinage Moteur 4 pôles 10 Kw &lt; P ≤ 15 Kw</t>
  </si>
  <si>
    <t>ASC-GT38</t>
  </si>
  <si>
    <t>Rebobinage Moteur 4 pôles P &gt; 15 Kw</t>
  </si>
  <si>
    <t>ASC-LM</t>
  </si>
  <si>
    <t>LIMITEUR DE VITESSE</t>
  </si>
  <si>
    <t>ASC-LM1</t>
  </si>
  <si>
    <t>Limiteur de vitesse unidirectionnel ≤ 0,63 m/s</t>
  </si>
  <si>
    <t>ASC-LM2</t>
  </si>
  <si>
    <t>Limiteur de vitesse unidirectionnel  &gt; 0,63 m/s à ≤ 1 m/s</t>
  </si>
  <si>
    <t>ASC-LM5</t>
  </si>
  <si>
    <t>Limiteur de vitesse bidirectionnel ≤ 0,63 m/s</t>
  </si>
  <si>
    <t>ASC-LM6</t>
  </si>
  <si>
    <t>Limiteur de vitesse bidirectionne &gt; 0,63 m/s à ≤ 1 m/s</t>
  </si>
  <si>
    <t>ASC-LM9</t>
  </si>
  <si>
    <t xml:space="preserve">Plus-value commande à distance </t>
  </si>
  <si>
    <t>ASC-LM10</t>
  </si>
  <si>
    <t>Remplacement câble limiteur appareil 2 niveaux</t>
  </si>
  <si>
    <t>ASC-LM11</t>
  </si>
  <si>
    <t>Câble limiteur Plus-value / niveau supplémentaire</t>
  </si>
  <si>
    <t>ASC-LM12</t>
  </si>
  <si>
    <t>Remplacement de la poulie de renvoi du limiteur de vitesse</t>
  </si>
  <si>
    <t>ASC-LM13</t>
  </si>
  <si>
    <t>Remplacement du contact de limiteur de vitesse en cuvette</t>
  </si>
  <si>
    <t>ASC-GA</t>
  </si>
  <si>
    <t>GAINE</t>
  </si>
  <si>
    <t>ASC-GA1</t>
  </si>
  <si>
    <t>Eclairage de gaine base 2 niveaux</t>
  </si>
  <si>
    <t>ASC-GA2</t>
  </si>
  <si>
    <t>Eclairage de gaine Plus-value /niveau supplémentaire</t>
  </si>
  <si>
    <t>ASC-GA3</t>
  </si>
  <si>
    <r>
      <t xml:space="preserve">Séparation grillagée toute hauteur </t>
    </r>
    <r>
      <rPr>
        <i/>
        <sz val="10"/>
        <color theme="1" tint="0.14999847407452621"/>
        <rFont val="Segoe UI"/>
        <family val="2"/>
      </rPr>
      <t>(par m2 )</t>
    </r>
  </si>
  <si>
    <t>ASC-GA4</t>
  </si>
  <si>
    <t>Protection des points rentrants et tournants poulie en gaine</t>
  </si>
  <si>
    <t>ASC-GA5</t>
  </si>
  <si>
    <t>Poulie de déflection ou renvoi en gaine</t>
  </si>
  <si>
    <t>ASC-GA6</t>
  </si>
  <si>
    <r>
      <t>Câbles pendentif cabine ≤ 12 conducteurs x 0,75 mm²</t>
    </r>
    <r>
      <rPr>
        <i/>
        <sz val="10"/>
        <color theme="1" tint="0.14999847407452621"/>
        <rFont val="Segoe UI"/>
        <family val="2"/>
      </rPr>
      <t xml:space="preserve"> ( le ml) intégrant conducteur spécial</t>
    </r>
  </si>
  <si>
    <t>ASC-GA7</t>
  </si>
  <si>
    <r>
      <t>Câbles pendentif cabine 24 conducteurs x 0,75 mm²</t>
    </r>
    <r>
      <rPr>
        <i/>
        <sz val="10"/>
        <color theme="1" tint="0.14999847407452621"/>
        <rFont val="Segoe UI"/>
        <family val="2"/>
      </rPr>
      <t xml:space="preserve"> ( le ml) intégrant conducteur spécial</t>
    </r>
  </si>
  <si>
    <t>ASC-CU</t>
  </si>
  <si>
    <t>CUVETTE</t>
  </si>
  <si>
    <t>ASC-CU1</t>
  </si>
  <si>
    <t>Décorrodage et mise en peinture antirouille des organes métalliques en fosse, suite à un dégât des eaux ou infiltrations</t>
  </si>
  <si>
    <t>ASC-CU2</t>
  </si>
  <si>
    <r>
      <t xml:space="preserve">Séparation grillagée en cuvette - H 2500 mm </t>
    </r>
    <r>
      <rPr>
        <i/>
        <sz val="10"/>
        <color theme="1" tint="0.14999847407452621"/>
        <rFont val="Segoe UI"/>
        <family val="2"/>
      </rPr>
      <t>(par m2 )</t>
    </r>
  </si>
  <si>
    <t>ASC-CU3</t>
  </si>
  <si>
    <t>Remplacement de la poulie tendeuse du limiteur de vitesse quel que soit le type</t>
  </si>
  <si>
    <t>ASC-CU4</t>
  </si>
  <si>
    <t>Remplacement du contact de la poulie tendeuse du limiteur de vitesse</t>
  </si>
  <si>
    <t>ASC-CU5</t>
  </si>
  <si>
    <t>Remplacement ou mise en place d'un bouton d'arrêt en cuvette</t>
  </si>
  <si>
    <t>ASC-CU6</t>
  </si>
  <si>
    <t>Remplacement ou mise en place d'une prise de courant en cuvette</t>
  </si>
  <si>
    <t>ASC-CU7</t>
  </si>
  <si>
    <t>Remplacement ou mise en place d'une échelle d'accès en cuvette</t>
  </si>
  <si>
    <t>ASC-CU8</t>
  </si>
  <si>
    <t>Remplacement ou mise en place d'une barre de rétablissement en cuvette</t>
  </si>
  <si>
    <t>ASC-CU9</t>
  </si>
  <si>
    <t>Mise en peinture du fond de cuvette, remontée sur 1 mètre</t>
  </si>
  <si>
    <t>ASC-CU10</t>
  </si>
  <si>
    <t>Remplacement des amortisseurs cuvette</t>
  </si>
  <si>
    <t>ASC-CU11</t>
  </si>
  <si>
    <t>Mise en place d'un système de phonie en cuvette</t>
  </si>
  <si>
    <t>ASC-CU12</t>
  </si>
  <si>
    <t>Pompage fond de fosse inondée</t>
  </si>
  <si>
    <t>ASC-PPT</t>
  </si>
  <si>
    <t>PORTE PALIERE TELESCOPIQUE - HL ≤ 2100 mm</t>
  </si>
  <si>
    <t>ASC-PPT1</t>
  </si>
  <si>
    <t>Remplacement porte palière automatique, finition peinture - Type WITTUR "Pegassus", FERMATOR "Titan" ou équivalent - PL ≤ 800 mm</t>
  </si>
  <si>
    <t>ASC-PPT2</t>
  </si>
  <si>
    <t>Remplacement porte palière automatique, finition peinture - Type WITTUR "Pegassus", FERMATOR "Titan" ou équivalent - 800 &lt; PL ≤1100 mm</t>
  </si>
  <si>
    <t>ASC-PPT3</t>
  </si>
  <si>
    <t>Remplacement porte palière automatique, finition peinture -  Type WITTUR "Pegassus", FERMATOR "Titan" ou équivalent - 1100 &lt; PL ≤1600 mm</t>
  </si>
  <si>
    <t>ASC-PPT11</t>
  </si>
  <si>
    <t>Plus-value commande finition inox de la porte complète</t>
  </si>
  <si>
    <t>ASC-PPT12</t>
  </si>
  <si>
    <t>Remplacement vantail de porte palière automatique OL, finition peinture - PL ≤ 800 mm</t>
  </si>
  <si>
    <t>ASC-PPT13</t>
  </si>
  <si>
    <t>Remplacement vantail de porte palière automatique OL, finition peinture - 800 mm &lt; PL ≤ 1100 mm</t>
  </si>
  <si>
    <t>ASC-PPT14</t>
  </si>
  <si>
    <t>Remplacement vantail de porte palière automatique OL, finition peinture - 1100mm &lt; PL ≤ 1600 mm</t>
  </si>
  <si>
    <t>ASC-PPT20</t>
  </si>
  <si>
    <t>Plus value finition inox pour vantail de porte palière automatique</t>
  </si>
  <si>
    <t>ASC-PPT21</t>
  </si>
  <si>
    <t>Plus value vitrage pour vantail de porte palière automatique</t>
  </si>
  <si>
    <t>ASC-PPT22</t>
  </si>
  <si>
    <t>Remplacement des butées caoutchouc de porte palière</t>
  </si>
  <si>
    <t>ASC-PPT23</t>
  </si>
  <si>
    <t>Serrure complète de porte automatique avec boitier, levier, vis de fixation, galets et contact de verrouillage.</t>
  </si>
  <si>
    <t>ASC-PPT24</t>
  </si>
  <si>
    <t>Levier de serrure complet porte automatique comprenant: levier, vis de fixation, galets et contact de verrouillage.</t>
  </si>
  <si>
    <t>ASC-PPT25</t>
  </si>
  <si>
    <r>
      <t xml:space="preserve">Galets porte palière </t>
    </r>
    <r>
      <rPr>
        <i/>
        <sz val="10"/>
        <color theme="1" tint="0.14999847407452621"/>
        <rFont val="Segoe UI"/>
        <family val="2"/>
      </rPr>
      <t>(jeu de 2 galets + 2 contre-galets)</t>
    </r>
  </si>
  <si>
    <t>ASC-PPT26</t>
  </si>
  <si>
    <r>
      <t xml:space="preserve">Coulisseaux de vantaux de porte palière </t>
    </r>
    <r>
      <rPr>
        <i/>
        <sz val="10"/>
        <color theme="1" tint="0.14999847407452621"/>
        <rFont val="Segoe UI"/>
        <family val="2"/>
      </rPr>
      <t>(jeu de coulisseaux pour une porte complète)</t>
    </r>
  </si>
  <si>
    <t>ASC-PCAB24</t>
  </si>
  <si>
    <t>Remplacement du seuil palier aluminium</t>
  </si>
  <si>
    <t>ASC-PCAB25</t>
  </si>
  <si>
    <t>Remplacement du seuil palier inox</t>
  </si>
  <si>
    <t>ASC-PPT27</t>
  </si>
  <si>
    <t>Remplacement du chasse-pieds palier</t>
  </si>
  <si>
    <t>ASC-PPT28</t>
  </si>
  <si>
    <t>Remplacement déverrouillage manuel de porte palière automatique</t>
  </si>
  <si>
    <t>ASC-PPT29</t>
  </si>
  <si>
    <t>Serrure complète de porte automatique avec vis de fixation, galets et shunt</t>
  </si>
  <si>
    <t>ASC-PPT30</t>
  </si>
  <si>
    <t>Traitement anti corrosion d'un seuil palier</t>
  </si>
  <si>
    <t>ASC-PPT31</t>
  </si>
  <si>
    <t>Remise en état deverrouillage manuel de porte palière à l'identique ou équivalent</t>
  </si>
  <si>
    <t>ASC-PPT32</t>
  </si>
  <si>
    <t>Peinture d'une porte automatique</t>
  </si>
  <si>
    <t>ASC-PPT33</t>
  </si>
  <si>
    <t>Remplacement suspension de porte alière, inclus charriots, galets, contre-galets, câblette, etc...</t>
  </si>
  <si>
    <t>ASC-PAL</t>
  </si>
  <si>
    <t>PALIERS</t>
  </si>
  <si>
    <t>ASC-PAL1</t>
  </si>
  <si>
    <r>
      <t xml:space="preserve">Boite à bouton standard plastron inox brossé pose en applique </t>
    </r>
    <r>
      <rPr>
        <i/>
        <sz val="10"/>
        <color theme="1" tint="0.14999847407452621"/>
        <rFont val="Segoe UI"/>
        <family val="2"/>
      </rPr>
      <t>(1 poussoir)</t>
    </r>
  </si>
  <si>
    <t>ASC-PAL2</t>
  </si>
  <si>
    <r>
      <t xml:space="preserve">Boite à bouton standard plastron inox brossé pose encastrée </t>
    </r>
    <r>
      <rPr>
        <i/>
        <sz val="10"/>
        <color theme="1" tint="0.14999847407452621"/>
        <rFont val="Segoe UI"/>
        <family val="2"/>
      </rPr>
      <t>(1 poussoir)</t>
    </r>
  </si>
  <si>
    <t>ASC-PAL3</t>
  </si>
  <si>
    <t>Plus-value voyant de présence boite à bouton standard</t>
  </si>
  <si>
    <t>ASC-PAL4</t>
  </si>
  <si>
    <t>Plus-value contact à clé boite à bouton standard</t>
  </si>
  <si>
    <t>ASC-PAL5</t>
  </si>
  <si>
    <t>Clef individuelle pour contact à clef</t>
  </si>
  <si>
    <t>ASC-PAL6</t>
  </si>
  <si>
    <r>
      <t xml:space="preserve">Boite à bouton standard plastron inox brossé pose en applique </t>
    </r>
    <r>
      <rPr>
        <i/>
        <sz val="10"/>
        <color theme="1" tint="0.14999847407452621"/>
        <rFont val="Segoe UI"/>
        <family val="2"/>
      </rPr>
      <t>(2 poussoirs)</t>
    </r>
  </si>
  <si>
    <t>ASC-PAL7</t>
  </si>
  <si>
    <r>
      <t xml:space="preserve">Boite à bouton standard plastron inox brossé pose encastrée </t>
    </r>
    <r>
      <rPr>
        <i/>
        <sz val="10"/>
        <color theme="1" tint="0.14999847407452621"/>
        <rFont val="Segoe UI"/>
        <family val="2"/>
      </rPr>
      <t>(2 poussoirs)</t>
    </r>
  </si>
  <si>
    <t>ASC-PAL8</t>
  </si>
  <si>
    <r>
      <t xml:space="preserve">Boite à bouton palière antivandale pose en applique </t>
    </r>
    <r>
      <rPr>
        <i/>
        <sz val="10"/>
        <color theme="1" tint="0.14999847407452621"/>
        <rFont val="Segoe UI"/>
        <family val="2"/>
      </rPr>
      <t>(1 poussoir)</t>
    </r>
  </si>
  <si>
    <t>ASC-PAL9</t>
  </si>
  <si>
    <r>
      <t xml:space="preserve">Boite à bouton palière antivandale pose encastrée </t>
    </r>
    <r>
      <rPr>
        <i/>
        <sz val="10"/>
        <color theme="1" tint="0.14999847407452621"/>
        <rFont val="Segoe UI"/>
        <family val="2"/>
      </rPr>
      <t>(1 poussoir)</t>
    </r>
  </si>
  <si>
    <t>ASC-PAL10</t>
  </si>
  <si>
    <r>
      <t xml:space="preserve">Boite à bouton palière antivandale pose en applique </t>
    </r>
    <r>
      <rPr>
        <i/>
        <sz val="10"/>
        <color theme="1" tint="0.14999847407452621"/>
        <rFont val="Segoe UI"/>
        <family val="2"/>
      </rPr>
      <t>(2 poussoirs)</t>
    </r>
  </si>
  <si>
    <t>ASC-PAL11</t>
  </si>
  <si>
    <r>
      <t xml:space="preserve">Boite à bouton palière antivandale pose encastrée </t>
    </r>
    <r>
      <rPr>
        <i/>
        <sz val="10"/>
        <color theme="1" tint="0.14999847407452621"/>
        <rFont val="Segoe UI"/>
        <family val="2"/>
      </rPr>
      <t>(2 poussoirs)</t>
    </r>
  </si>
  <si>
    <t>ASC-PAL12</t>
  </si>
  <si>
    <r>
      <t>Indicateur de position et de direction palier</t>
    </r>
    <r>
      <rPr>
        <i/>
        <sz val="10"/>
        <color theme="1" tint="0.14999847407452621"/>
        <rFont val="Segoe UI"/>
        <family val="2"/>
      </rPr>
      <t xml:space="preserve"> (Remplacement)</t>
    </r>
  </si>
  <si>
    <t>ASC-PAL13</t>
  </si>
  <si>
    <r>
      <t>Indicateur de position palier</t>
    </r>
    <r>
      <rPr>
        <i/>
        <sz val="10"/>
        <color theme="1" tint="0.14999847407452621"/>
        <rFont val="Segoe UI"/>
        <family val="2"/>
      </rPr>
      <t xml:space="preserve"> (Remplacement)</t>
    </r>
  </si>
  <si>
    <t>ASC-PAL14</t>
  </si>
  <si>
    <r>
      <t>Indicateur de direction palier</t>
    </r>
    <r>
      <rPr>
        <i/>
        <sz val="10"/>
        <color theme="1" tint="0.14999847407452621"/>
        <rFont val="Segoe UI"/>
        <family val="2"/>
      </rPr>
      <t xml:space="preserve"> (Remplacement)</t>
    </r>
  </si>
  <si>
    <t>ASC-PAL15</t>
  </si>
  <si>
    <t>Indicateur de position et de direction plastron inox brossé pose en applique</t>
  </si>
  <si>
    <t>ASC-PAL16</t>
  </si>
  <si>
    <t>Indicateur de position et de direction plastron inox brossé pose encastrée</t>
  </si>
  <si>
    <t>ASC-PAL17</t>
  </si>
  <si>
    <t>Indicateur de position et de direction palier antivandale pose en applique</t>
  </si>
  <si>
    <t>ASC-PAL18</t>
  </si>
  <si>
    <t>Indicateur de position et de direction palier antivandale pose encastrée</t>
  </si>
  <si>
    <t>ASC-PAL19</t>
  </si>
  <si>
    <t>Indicateur de position plastron inox brossé pose en applique</t>
  </si>
  <si>
    <t>ASC-PAL20</t>
  </si>
  <si>
    <t>Indicateur de position plastron inox brossé pose encastrée</t>
  </si>
  <si>
    <t>ASC-PAL21</t>
  </si>
  <si>
    <t>Indicateur de position palier antivandale pose en applique</t>
  </si>
  <si>
    <t>ASC-PAL22</t>
  </si>
  <si>
    <t>Indicateur de position palier antivandale pose encastrée</t>
  </si>
  <si>
    <t>ASC-PAL23</t>
  </si>
  <si>
    <t>Indicateur de direction plastron inox brossé pose en applique</t>
  </si>
  <si>
    <t>ASC-PAL24</t>
  </si>
  <si>
    <t>Indicateur de direction plastron inox brossé pose encastrée</t>
  </si>
  <si>
    <t>ASC-PAL25</t>
  </si>
  <si>
    <t>Indicateur de direction palier antivandale pose en applique</t>
  </si>
  <si>
    <t>ASC-PAL26</t>
  </si>
  <si>
    <t>Indicateur de direction palier antivandale pose encastrée</t>
  </si>
  <si>
    <t>ASC-PAL27</t>
  </si>
  <si>
    <t>Remplacement du dispositif d'appel pompier standard plastron inox brossé pose en applique</t>
  </si>
  <si>
    <t>ASC-PAL28</t>
  </si>
  <si>
    <t>Remplacement du dispositif d'appel pompier standard plastron inox brossé pose encastrée</t>
  </si>
  <si>
    <t>ASC-PAL29</t>
  </si>
  <si>
    <t>Remplacement du dispositif d'appel pompier antivandale pose en applique</t>
  </si>
  <si>
    <t>ASC-PAL30</t>
  </si>
  <si>
    <t>Remplacement du dispositif d'appel pompier antivandale pose encastrée</t>
  </si>
  <si>
    <t>ASC-PAL31</t>
  </si>
  <si>
    <t xml:space="preserve">Boîtier de protection de l'appel pompier pose en applique </t>
  </si>
  <si>
    <t>ASC-PAL32</t>
  </si>
  <si>
    <t>Boîtier de protection de l'appel pompier pose encastrée.</t>
  </si>
  <si>
    <t>ASC-PAL33</t>
  </si>
  <si>
    <r>
      <t>Remplacement d'un digicode paliers</t>
    </r>
    <r>
      <rPr>
        <i/>
        <sz val="10"/>
        <color theme="1" tint="0.14999847407452621"/>
        <rFont val="Segoe UI"/>
        <family val="2"/>
      </rPr>
      <t xml:space="preserve"> (à l'identique)</t>
    </r>
  </si>
  <si>
    <t>ASC-PAL34</t>
  </si>
  <si>
    <t>Installation digicode paliers en applique</t>
  </si>
  <si>
    <t>ASC-PAL35</t>
  </si>
  <si>
    <t>Installation digicode paliers encastré</t>
  </si>
  <si>
    <t>ASC-PAL36</t>
  </si>
  <si>
    <t xml:space="preserve">Installation d'un signal sonore prévenant du début d'ouverture des portes </t>
  </si>
  <si>
    <t>ASC-PAL37</t>
  </si>
  <si>
    <t>Remplacement d'un bouton palier identique ou équivalent</t>
  </si>
  <si>
    <t>ASC-PAL38</t>
  </si>
  <si>
    <t>Remplacement contact à clé palier à l'identique</t>
  </si>
  <si>
    <t>ASC-CAB</t>
  </si>
  <si>
    <t>CABINE</t>
  </si>
  <si>
    <t>ASC-CAB1</t>
  </si>
  <si>
    <t>Boite à boutons standard plastron inox brossé (base 2 niveaux) avec indicateur de position, pré-équipement téléalarme (ouies, boitier arrière de protection, voyants et goujons)- Inclus synthèse vocale</t>
  </si>
  <si>
    <t>ASC-CAB2</t>
  </si>
  <si>
    <t xml:space="preserve">Plus-value niveau supplémentaire boite à boutons cabine </t>
  </si>
  <si>
    <t>ASC-CAB3</t>
  </si>
  <si>
    <t>Contact à clé boite à boutons cabine (accés, service indépendant, liftier...)</t>
  </si>
  <si>
    <t>ASC-CAB4</t>
  </si>
  <si>
    <t>ASC-CAB5</t>
  </si>
  <si>
    <r>
      <t xml:space="preserve">Indicateur de position et de direction cabine </t>
    </r>
    <r>
      <rPr>
        <i/>
        <sz val="10"/>
        <color theme="1" tint="0.14999847407452621"/>
        <rFont val="Segoe UI"/>
        <family val="2"/>
      </rPr>
      <t>(remplacement)</t>
    </r>
  </si>
  <si>
    <t>ASC-CAB6</t>
  </si>
  <si>
    <r>
      <t xml:space="preserve">Remplacement d'un bouton poussoir standard </t>
    </r>
    <r>
      <rPr>
        <i/>
        <sz val="10"/>
        <color theme="1" tint="0.14999847407452621"/>
        <rFont val="Segoe UI"/>
        <family val="2"/>
      </rPr>
      <t>(commande, alarme, etc.)</t>
    </r>
  </si>
  <si>
    <t>ASC-CAB7</t>
  </si>
  <si>
    <t>Boite à boutons antivandale (base 2 niveaux) avec indicateur de position, pré-équipement téléalarme (ouies, boitier arrière de protection, voyants et goujons)- Inclus synthèse vocale</t>
  </si>
  <si>
    <t>ASC-CAB8</t>
  </si>
  <si>
    <t>Plus-value niveau supplémentaire boite à boutons cabine antivandale</t>
  </si>
  <si>
    <t>ASC-CAB9</t>
  </si>
  <si>
    <r>
      <t xml:space="preserve">Remplacement d'un bouton poussoir antivandale </t>
    </r>
    <r>
      <rPr>
        <i/>
        <sz val="10"/>
        <color theme="1" tint="0.14999847407452621"/>
        <rFont val="Segoe UI"/>
        <family val="2"/>
      </rPr>
      <t>(commande, alarme, etc.)</t>
    </r>
  </si>
  <si>
    <t>ASC-CAB10</t>
  </si>
  <si>
    <t>Synthèse vocale</t>
  </si>
  <si>
    <t>ASC-CAB11</t>
  </si>
  <si>
    <t>Coupleur acoustique</t>
  </si>
  <si>
    <t>ASC-CAB12</t>
  </si>
  <si>
    <t>Plaque antivandale d'instruction cabine en inox fixée par vis antivandale et collée. Les instructions et la charge seront gravées dans la masse de la plaque.</t>
  </si>
  <si>
    <t>ASC-CAB13</t>
  </si>
  <si>
    <t>Main courante cabine</t>
  </si>
  <si>
    <t>ASC-CAB14</t>
  </si>
  <si>
    <t>Miroir cabine anti-bris</t>
  </si>
  <si>
    <t>ASC-CAB15</t>
  </si>
  <si>
    <t>Téléalarme conforme</t>
  </si>
  <si>
    <t>ASC-CAB16</t>
  </si>
  <si>
    <t>Passerelle GSM</t>
  </si>
  <si>
    <t>ASC-CAB17</t>
  </si>
  <si>
    <t xml:space="preserve">Kit VOIP pour téléalarme </t>
  </si>
  <si>
    <t>ASC-CAB18</t>
  </si>
  <si>
    <t>Abonnement GSM annuel</t>
  </si>
  <si>
    <t>ASC-CAB19</t>
  </si>
  <si>
    <t>Télésurveillance</t>
  </si>
  <si>
    <t>ASC-CAB20</t>
  </si>
  <si>
    <t>Abonnement télésurveillance Annuel</t>
  </si>
  <si>
    <t>ASC-CAB21</t>
  </si>
  <si>
    <t>Eclairage de secours cabine</t>
  </si>
  <si>
    <t>ASC-CAB22</t>
  </si>
  <si>
    <r>
      <t xml:space="preserve">Eclairage cabine </t>
    </r>
    <r>
      <rPr>
        <i/>
        <sz val="10"/>
        <color theme="1" tint="0.14999847407452621"/>
        <rFont val="Segoe UI"/>
        <family val="2"/>
      </rPr>
      <t>(base 1 spot à leds)</t>
    </r>
  </si>
  <si>
    <t>ASC-CAB23</t>
  </si>
  <si>
    <r>
      <t xml:space="preserve">Eclairage de cabine anti-vandale encastré dans le plafond </t>
    </r>
    <r>
      <rPr>
        <i/>
        <sz val="10"/>
        <color theme="1" tint="0.14999847407452621"/>
        <rFont val="Segoe UI"/>
        <family val="2"/>
      </rPr>
      <t>(base 1 spot à leds )</t>
    </r>
  </si>
  <si>
    <t>ASC-CAB28</t>
  </si>
  <si>
    <r>
      <t xml:space="preserve">Contact électrique de sécurité </t>
    </r>
    <r>
      <rPr>
        <i/>
        <sz val="10"/>
        <color theme="1" tint="0.14999847407452621"/>
        <rFont val="Segoe UI"/>
        <family val="2"/>
      </rPr>
      <t>(parachute, trappe de cabine, etc...)</t>
    </r>
  </si>
  <si>
    <t>ASC-CAB29</t>
  </si>
  <si>
    <t>Grilles de ventilation en cabine.</t>
  </si>
  <si>
    <t>ASC-CAB30</t>
  </si>
  <si>
    <t>Portillon de niche cabine inox</t>
  </si>
  <si>
    <t>ASC-CAB31</t>
  </si>
  <si>
    <t>Décorrodage et mise en peinture du dessous de cabine.</t>
  </si>
  <si>
    <t>ASC-CAB32</t>
  </si>
  <si>
    <t>Balustrade fixe toit de cabine h=700mm (1 face)</t>
  </si>
  <si>
    <t>ASC-CAB33</t>
  </si>
  <si>
    <t>Balustrade rétractable toit de cabine avec dispositif de contrôle électrique h=700mm (1 face)</t>
  </si>
  <si>
    <t>ASC-CAB34</t>
  </si>
  <si>
    <t>Garde corps toit de cabine h=1100mm (1 face)</t>
  </si>
  <si>
    <t>ASC-CAB35</t>
  </si>
  <si>
    <t>Garde corps rétractable toit de cabine avec dispositif de contrôle électrique h=1100mm (1 face)</t>
  </si>
  <si>
    <t>ASC-CAB36</t>
  </si>
  <si>
    <t>Garde-pieds cabine fixe tôle galvanisée ≤ 800 mm</t>
  </si>
  <si>
    <t>ASC-CAB37</t>
  </si>
  <si>
    <t>Garde-pieds cabine fixe tôle galvanisée 800 &lt; PL ≤1100 mm</t>
  </si>
  <si>
    <t>ASC-CAB38</t>
  </si>
  <si>
    <t>Garde-pieds cabine fixe tôle galvanisée 1100 &lt; PL ≤1600 mm</t>
  </si>
  <si>
    <t>ASC-CAB40</t>
  </si>
  <si>
    <t>Garde-pieds cabine fixe tôle inox PL ≤800 mm</t>
  </si>
  <si>
    <t>ASC-CAB41</t>
  </si>
  <si>
    <t>Garde-pieds cabine fixe tôle inox 800 &lt; PL ≤1100 mm</t>
  </si>
  <si>
    <t>ASC-CAB42</t>
  </si>
  <si>
    <t>Garde-pieds cabine fixe tôle inox 1100 &lt; PL ≤1600 mm</t>
  </si>
  <si>
    <t>ASC-CAB44</t>
  </si>
  <si>
    <t>Garde-pieds cabine rétractable en inox avec dispositif de contrôle électrique PL ≤800 mm</t>
  </si>
  <si>
    <t>ASC-CAB45</t>
  </si>
  <si>
    <t>Garde-pieds cabine rétractable en inox avec dispositif de contrôle électrique 800 &lt; PL ≤1100 mm</t>
  </si>
  <si>
    <t>ASC-CAB46</t>
  </si>
  <si>
    <t>Garde-pieds cabine rétractable en inox avec dispositif de contrôle électrique 1100 &lt; PL ≤1600 mm</t>
  </si>
  <si>
    <t>ASC-CAB48</t>
  </si>
  <si>
    <t>Habillage Cabine stratifié</t>
  </si>
  <si>
    <t>ASC-CAB49</t>
  </si>
  <si>
    <t>Habillage Cabine inox</t>
  </si>
  <si>
    <t>ASC-CAB50</t>
  </si>
  <si>
    <t>Plus-value anti-vandale pour habillage cabine</t>
  </si>
  <si>
    <t>ASC-CAB51</t>
  </si>
  <si>
    <t>Mise en place d'une tôle galvanisée de 3mm d'épaisseur pour remise en état de plancher cabine existant avec fixation par rivet inox</t>
  </si>
  <si>
    <t>ASC-CAB52</t>
  </si>
  <si>
    <t>Revêtement de sol souple U4 sans raccord (m²)</t>
  </si>
  <si>
    <t>ASC-CAB53</t>
  </si>
  <si>
    <t>Revêtement de sol Type GRANITO sans raccord (m²)</t>
  </si>
  <si>
    <t>ASC-CAB54</t>
  </si>
  <si>
    <r>
      <t xml:space="preserve">Remise en état trappe de secours toit de cabine </t>
    </r>
    <r>
      <rPr>
        <i/>
        <sz val="10"/>
        <color theme="1" tint="0.14999847407452621"/>
        <rFont val="Segoe UI"/>
        <family val="2"/>
      </rPr>
      <t>(verrou &amp; asservissement)</t>
    </r>
  </si>
  <si>
    <t>ASC-CAB55</t>
  </si>
  <si>
    <t>Echelle de secours accès trappe toit de cabine</t>
  </si>
  <si>
    <t>ASC-CAB56</t>
  </si>
  <si>
    <t>Reprise d'une paroi de fond de cabine déformée suite à chocs répétitifs et mise en place de renforts</t>
  </si>
  <si>
    <t>ASC-CAB57</t>
  </si>
  <si>
    <r>
      <t xml:space="preserve">Mise en place d'une butée en fond de cabine pour protéger la paroi arrière </t>
    </r>
    <r>
      <rPr>
        <i/>
        <sz val="10"/>
        <color theme="1" tint="0.14999847407452621"/>
        <rFont val="Segoe UI"/>
        <family val="2"/>
      </rPr>
      <t>(Tube carré ou fer en U)</t>
    </r>
  </si>
  <si>
    <t>ASC-CAB58</t>
  </si>
  <si>
    <t>Remise en état du dessous et du plancher de cabine avec mise en peinture antirouille des parties oxydées du plancher et du dessous de cabine.</t>
  </si>
  <si>
    <t>ASC-CAB59</t>
  </si>
  <si>
    <t>Revêtement de sol inox gravé 18/8 étanche et antidérapant, avec relevés de 100 mm. sans raccord</t>
  </si>
  <si>
    <r>
      <t xml:space="preserve">Remise en état trappe d'extension cabine </t>
    </r>
    <r>
      <rPr>
        <i/>
        <sz val="10"/>
        <color theme="1" tint="0.14999847407452621"/>
        <rFont val="Segoe UI"/>
        <family val="2"/>
      </rPr>
      <t>(verrou &amp; asservissement)</t>
    </r>
  </si>
  <si>
    <r>
      <t xml:space="preserve">Remise en état du faux plafond cabine </t>
    </r>
    <r>
      <rPr>
        <i/>
        <sz val="10"/>
        <color theme="1" tint="0.14999847407452621"/>
        <rFont val="Segoe UI"/>
        <family val="2"/>
      </rPr>
      <t>(peinture, redressement, ..)</t>
    </r>
  </si>
  <si>
    <t>Remplacement du faux plafond cabine  (avec fixations et s’il est basculant, il sera équipé de charnières, retenu par chaînette et verrouillé par vis anti-vandale) (Dans le cas de présence d'une trappe de secours sur le toit de la cabine, le système sera étudié afin de conserver la fonctionnalité de cette trappe suivant)</t>
  </si>
  <si>
    <t>Plus value inox pour le remplacement du faux plafond</t>
  </si>
  <si>
    <t>Remplacement d'un digicode cabine (à l'identique)</t>
  </si>
  <si>
    <t>Installation digicode cabine en applique</t>
  </si>
  <si>
    <t>ASC-CAB60</t>
  </si>
  <si>
    <t>Installation digicode cabine encastré</t>
  </si>
  <si>
    <t>ASC-CAB61</t>
  </si>
  <si>
    <t>Remplacement ou mise en place d'une prise de courant sur toit cabine</t>
  </si>
  <si>
    <t>ASC-CAB62</t>
  </si>
  <si>
    <t>Remplacement du boîtier de révision sur toit de cabine</t>
  </si>
  <si>
    <t>ASC-CAB63</t>
  </si>
  <si>
    <t>Remplacement du bouton stop sur cabine</t>
  </si>
  <si>
    <t>ASC-CAB64</t>
  </si>
  <si>
    <t>Mise en place de freins de guide</t>
  </si>
  <si>
    <t>ASC-CAB65</t>
  </si>
  <si>
    <t>Mise en place de taquets anti-dérive</t>
  </si>
  <si>
    <t>ASC-CAB66</t>
  </si>
  <si>
    <r>
      <t xml:space="preserve">Remplacement de l'arcade cabine complète </t>
    </r>
    <r>
      <rPr>
        <i/>
        <sz val="10"/>
        <color theme="1" tint="0.14999847407452621"/>
        <rFont val="Segoe UI"/>
        <family val="2"/>
      </rPr>
      <t>(avec blocs parachute, avec étrier, …)</t>
    </r>
  </si>
  <si>
    <t>ASC-CAB67</t>
  </si>
  <si>
    <t>Décorrodage et mise en peinture antirouille du garde-pieds cabine</t>
  </si>
  <si>
    <t>ASC-CAB68</t>
  </si>
  <si>
    <t>Décorrodage et lubrification des organes mobiles sous cabine</t>
  </si>
  <si>
    <t>ASC-CAB69</t>
  </si>
  <si>
    <t>Ajout d'un dispositif d'appel entre le fond de cuvette et un service d'intervention sur téléalarme existante</t>
  </si>
  <si>
    <t>ASC-CAB70</t>
  </si>
  <si>
    <t>Ajout d'un dispositif d'appel entre le toit de cabine et un service d'intervention sur téléalarme existante</t>
  </si>
  <si>
    <t>ASC-CAB71</t>
  </si>
  <si>
    <t>Installation d'un boîtier de révision sur toit de cabine comprenant la came et le fin de course</t>
  </si>
  <si>
    <t>ASC-CAB72</t>
  </si>
  <si>
    <t>Remplacement diffuseur d'éclairage cabine (base 1 diffuseur)</t>
  </si>
  <si>
    <t>ASC-CAB73</t>
  </si>
  <si>
    <t>Pose ou remplacement de plinthes en cabine</t>
  </si>
  <si>
    <t>ASC-CAB74</t>
  </si>
  <si>
    <t>Remise en état de la serrure du portillon en cabine à l'identique</t>
  </si>
  <si>
    <t>ASC-CAB75</t>
  </si>
  <si>
    <t>Remise en état du portillon cabine à l'identique</t>
  </si>
  <si>
    <t>ASC-CAB76</t>
  </si>
  <si>
    <t>Pose ou remplacement du contact de portillon de cabine</t>
  </si>
  <si>
    <t>ASC-CAB77</t>
  </si>
  <si>
    <t>Remplacement de la tringlerie parachute</t>
  </si>
  <si>
    <t>ASC-CAB78</t>
  </si>
  <si>
    <t>Remplacement courroie d'entraînement de l'opérateur</t>
  </si>
  <si>
    <t>ASC-CAB79</t>
  </si>
  <si>
    <t>Remplacement des fins de course</t>
  </si>
  <si>
    <t>ASC-CAB80</t>
  </si>
  <si>
    <t>Mise en place d'un contact à arrachement</t>
  </si>
  <si>
    <t>ASC-CAB81</t>
  </si>
  <si>
    <t>Remplacement de la sélection en gaine</t>
  </si>
  <si>
    <t>ASC-CAB82</t>
  </si>
  <si>
    <t>Remplacement de la canalisations palières (goulottes plastiques) Base 2 niveaux</t>
  </si>
  <si>
    <t>ASC-CAB83</t>
  </si>
  <si>
    <t xml:space="preserve">Plus-value niveau supplémentaire canalisations palières </t>
  </si>
  <si>
    <t>ASC-PCAB</t>
  </si>
  <si>
    <t>PORTE CABINE - HL ≤ 2100 mm</t>
  </si>
  <si>
    <t>ASC-PCAB1</t>
  </si>
  <si>
    <t>Remplacement porte cabine automatique, finition peinture - Type Wittur "Pegassus", Fermator "50/11" ou "Titan" ou équivalent - PL ≤800 mm</t>
  </si>
  <si>
    <t>ASC-PCAB2</t>
  </si>
  <si>
    <t>Remplacement porte cabine automatique, finition peinture - Type Wittur "Pegassus", Fermator "50/11" ou "Titan" ou équivalent - 800 ≤ PL ≤1100 mm</t>
  </si>
  <si>
    <t>ASC-PCAB3</t>
  </si>
  <si>
    <t>Remplacement porte cabine automatique, finition peinture - Type Wittur "Pegassus", Fermator "50/11" ou "Titan" ou équivalent - 1100 &lt; PL ≤1600 mm</t>
  </si>
  <si>
    <t>ASC-PCAB15</t>
  </si>
  <si>
    <t>Porte automatique 4VBOC Type Wittur ou équivalent</t>
  </si>
  <si>
    <t>ASC-PCAB19</t>
  </si>
  <si>
    <t>Rail supérieur de porte automatique de cabine</t>
  </si>
  <si>
    <t>ASC-PCAB20</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</si>
  <si>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PL ≤800 mm</t>
    </r>
  </si>
  <si>
    <t>ASC-PCAB21</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</si>
  <si>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800 &lt; PL ≤1100 mm</t>
    </r>
  </si>
  <si>
    <t>ASC-PCAB22</t>
  </si>
  <si>
    <r>
      <t xml:space="preserve">Chariot complet </t>
    </r>
    <r>
      <rPr>
        <i/>
        <sz val="10"/>
        <color theme="1" tint="0.14999847407452621"/>
        <rFont val="Segoe UI"/>
        <family val="2"/>
      </rPr>
      <t>(avec galets, contre galets)</t>
    </r>
    <r>
      <rPr>
        <sz val="10"/>
        <color theme="1" tint="0.14999847407452621"/>
        <rFont val="Segoe UI"/>
        <family val="2"/>
      </rPr>
      <t xml:space="preserve"> de porte automatique de cabine 1100 &lt; PL ≤1600 mm</t>
    </r>
  </si>
  <si>
    <t>Remplacement du seuil cabine aluminium</t>
  </si>
  <si>
    <t>Remplacement du seuil cabine inox</t>
  </si>
  <si>
    <t>ASC-PCAB26</t>
  </si>
  <si>
    <t xml:space="preserve">Remplacement du support de seuil cabine </t>
  </si>
  <si>
    <t>ASC-PCAB27</t>
  </si>
  <si>
    <r>
      <t xml:space="preserve">Remplacement colonne d'entrée inox brossé ou gravé </t>
    </r>
    <r>
      <rPr>
        <i/>
        <sz val="10"/>
        <color theme="1" tint="0.14999847407452621"/>
        <rFont val="Segoe UI"/>
        <family val="2"/>
      </rPr>
      <t>( /colonne)</t>
    </r>
  </si>
  <si>
    <t>ASC-PCAB28</t>
  </si>
  <si>
    <t>Remplacement linteau cabine en inox brossé ou gravé</t>
  </si>
  <si>
    <t>ASC-PCAB29</t>
  </si>
  <si>
    <t>Opérateur complet de porte automatique Type Wittur, Fermator 50/11 ou équivalent</t>
  </si>
  <si>
    <t>ASC-PCAB30</t>
  </si>
  <si>
    <r>
      <t xml:space="preserve">Moteur porte de cabine </t>
    </r>
    <r>
      <rPr>
        <i/>
        <sz val="10"/>
        <color theme="1" tint="0.14999847407452621"/>
        <rFont val="Segoe UI"/>
        <family val="2"/>
      </rPr>
      <t>(remplacement)</t>
    </r>
  </si>
  <si>
    <t>ASC-PCAB31</t>
  </si>
  <si>
    <t>Rebobinage moteur de porte automatique de cabine</t>
  </si>
  <si>
    <t>ASC-PCAB32</t>
  </si>
  <si>
    <t>Remplacement d'une carte électronique de commande ou boitier de commande de l'opérateur de porte</t>
  </si>
  <si>
    <t>ASC-PCAB33</t>
  </si>
  <si>
    <t>Remplacement panneau de porte cabine finition peinture - PL ≤800 mm (1 panneau)</t>
  </si>
  <si>
    <t>ASC-PCAB34</t>
  </si>
  <si>
    <t>Remplacement panneau de porte cabine finition peinture - 800 &lt; PL ≤1100 mm (1 panneau)</t>
  </si>
  <si>
    <t>ASC-PCAB35</t>
  </si>
  <si>
    <t>Remplacement panneau de porte cabine finition peinture - 1100 &lt; PL ≤1600 mm (1 panneau)</t>
  </si>
  <si>
    <t>ASC-PCAB37</t>
  </si>
  <si>
    <t>Plus value finition inox pour vantail de porte cabine automatique</t>
  </si>
  <si>
    <t>ASC-PCAB38</t>
  </si>
  <si>
    <t>Plus value vitrage pour vantail de porte cabine automatique</t>
  </si>
  <si>
    <t>ASC-PCAB39</t>
  </si>
  <si>
    <t>Remplacement des butées caoutchouc de porte cabine</t>
  </si>
  <si>
    <t>ASC-PCAB40</t>
  </si>
  <si>
    <r>
      <t xml:space="preserve">Remplacement dispositif antidésabrage </t>
    </r>
    <r>
      <rPr>
        <i/>
        <sz val="10"/>
        <color theme="1" tint="0.14999847407452621"/>
        <rFont val="Segoe UI"/>
        <family val="2"/>
      </rPr>
      <t>(verrouillage de porte cabine)</t>
    </r>
  </si>
  <si>
    <t>ASC-PCAB41</t>
  </si>
  <si>
    <r>
      <t xml:space="preserve">Came mobile de déverrouillage de serrure </t>
    </r>
    <r>
      <rPr>
        <i/>
        <sz val="10"/>
        <color theme="1" tint="0.14999847407452621"/>
        <rFont val="Segoe UI"/>
        <family val="2"/>
      </rPr>
      <t>(identique à l'origine)</t>
    </r>
  </si>
  <si>
    <t>ASC-PCAB42</t>
  </si>
  <si>
    <r>
      <t xml:space="preserve">Contact shunt </t>
    </r>
    <r>
      <rPr>
        <i/>
        <sz val="10"/>
        <color theme="1" tint="0.14999847407452621"/>
        <rFont val="Segoe UI"/>
        <family val="2"/>
      </rPr>
      <t>(partie fixe et mobile)</t>
    </r>
    <r>
      <rPr>
        <sz val="10"/>
        <color theme="1" tint="0.14999847407452621"/>
        <rFont val="Segoe UI"/>
        <family val="2"/>
      </rPr>
      <t xml:space="preserve"> de porte automatique de cabine</t>
    </r>
  </si>
  <si>
    <t>ASC-PCAB43</t>
  </si>
  <si>
    <r>
      <t xml:space="preserve">Galets porte de cabine </t>
    </r>
    <r>
      <rPr>
        <i/>
        <sz val="10"/>
        <color theme="1" tint="0.14999847407452621"/>
        <rFont val="Segoe UI"/>
        <family val="2"/>
      </rPr>
      <t>(jeu de 2 galets + 2 contre-galets)</t>
    </r>
  </si>
  <si>
    <t>ASC-PCAB44</t>
  </si>
  <si>
    <r>
      <t>Coulisseaux de vantaux de porte de cabine</t>
    </r>
    <r>
      <rPr>
        <i/>
        <sz val="10"/>
        <color theme="1" tint="0.14999847407452621"/>
        <rFont val="Segoe UI"/>
        <family val="2"/>
      </rPr>
      <t xml:space="preserve"> (jeu de 2 coulisseaux pour une vantail)</t>
    </r>
  </si>
  <si>
    <t>ASC-PCAB45</t>
  </si>
  <si>
    <t xml:space="preserve">Sabre ou pince de dévérrouillage de porte </t>
  </si>
  <si>
    <t>ASC-PCAB46</t>
  </si>
  <si>
    <t>Détecteur d'obstacle toute hauteur</t>
  </si>
  <si>
    <t>ASC-PCAB48</t>
  </si>
  <si>
    <t>Remplacement d'une cellule de réouverture de porte cabine</t>
  </si>
  <si>
    <t>ASC-PCAB49</t>
  </si>
  <si>
    <t xml:space="preserve">Remplacement des antennes du détecteur d'obstacle toute hauteur </t>
  </si>
  <si>
    <t>ASC-PCAB50</t>
  </si>
  <si>
    <t>Boitier électronique de détecteur d'obstacle toute hauteur</t>
  </si>
  <si>
    <t>ASC-PCAB51</t>
  </si>
  <si>
    <t>Remplacement suspension de porte cabine, inclus charriots, galets, contre-galets, câblette, etc...</t>
  </si>
  <si>
    <t xml:space="preserve">NB : Dans le cas de remplacement de porte palière sont compris les travaux de maçonnerie avec calfeutrememt et finition extérieure par  la pose d'un couvre joint en acier inoxidable empéchant la dégradation du calfeutrement </t>
  </si>
  <si>
    <t>Les prix sont entendus toutes sujetions :  fourniture,pose, déplacement,y compris la dépose des équipements , enlèvement et traitement des déchets , maçonnerie pour mise en place de certains éléments , petites reprises de peinture , protection de chantier , stockage du matèriel et nettoyage y compris transport à pied d'oeuvre , nettoyage du chantier.</t>
  </si>
  <si>
    <t>MCH-MO</t>
  </si>
  <si>
    <t>MCH-MO1</t>
  </si>
  <si>
    <t>Prix horaire de la main d'œuvre déplacement compris - Horaire normal</t>
  </si>
  <si>
    <t>MCH-CB</t>
  </si>
  <si>
    <t>MCH-CB1</t>
  </si>
  <si>
    <t>MCH-TX</t>
  </si>
  <si>
    <t>MCH-TX1</t>
  </si>
  <si>
    <t>OPERATION DE REMPLACEMENT
Comprenant : la fourniture, la pose, la dépose de l'ancien équipement et toutes suggestions d'adaption</t>
  </si>
  <si>
    <t>MCH-MA</t>
  </si>
  <si>
    <t>MCH-MA1</t>
  </si>
  <si>
    <t>Echelle simple d'accès en machinerie Monte-charge</t>
  </si>
  <si>
    <t>MCH-MA2</t>
  </si>
  <si>
    <t xml:space="preserve">Echelle double d'accès en machinerie </t>
  </si>
  <si>
    <t>MCH-MA3</t>
  </si>
  <si>
    <r>
      <t xml:space="preserve">Crochets d'échelle </t>
    </r>
    <r>
      <rPr>
        <i/>
        <sz val="10"/>
        <color indexed="8"/>
        <rFont val="Segoe UI"/>
        <family val="2"/>
      </rPr>
      <t>(1 jeu)</t>
    </r>
  </si>
  <si>
    <t>MCH-MA4</t>
  </si>
  <si>
    <t>MCH-MA5</t>
  </si>
  <si>
    <t>MCH-MA6</t>
  </si>
  <si>
    <t>MCH-MA7</t>
  </si>
  <si>
    <t>MCH-MA8</t>
  </si>
  <si>
    <t>MCH-MA9</t>
  </si>
  <si>
    <r>
      <t xml:space="preserve">Remplacement d'une boite rouge à clés anti-vandale </t>
    </r>
    <r>
      <rPr>
        <i/>
        <sz val="10"/>
        <color indexed="8"/>
        <rFont val="Segoe UI"/>
        <family val="2"/>
      </rPr>
      <t>(métal)</t>
    </r>
  </si>
  <si>
    <t>MCH-MA10</t>
  </si>
  <si>
    <t>MCH-MA11</t>
  </si>
  <si>
    <t>MCH-MA12</t>
  </si>
  <si>
    <t>MCH-MA13</t>
  </si>
  <si>
    <r>
      <t xml:space="preserve">Garde-corps massif </t>
    </r>
    <r>
      <rPr>
        <i/>
        <sz val="10"/>
        <color theme="1" tint="0.14999847407452621"/>
        <rFont val="Segoe UI"/>
        <family val="2"/>
      </rPr>
      <t>(le ml)</t>
    </r>
  </si>
  <si>
    <t>MCH-MA14</t>
  </si>
  <si>
    <t>MCH-MA15</t>
  </si>
  <si>
    <t>MCH-MA16</t>
  </si>
  <si>
    <t>MCH-MA17</t>
  </si>
  <si>
    <t>MCH-MA18</t>
  </si>
  <si>
    <t>MCH-MA19</t>
  </si>
  <si>
    <t>MCH-MA20</t>
  </si>
  <si>
    <t>Remplacement de la trappe d'accès à la machinerie (compris verrou normalisé et scellement)</t>
  </si>
  <si>
    <t>MCH-MA21</t>
  </si>
  <si>
    <t>Contrebalancement de trappe d'accès par vérin</t>
  </si>
  <si>
    <t>MCH-MA22</t>
  </si>
  <si>
    <t>Contrebalancement de trappe d'accès par contrepoids (compris protections cable &amp; CP)</t>
  </si>
  <si>
    <t>MCH-MA23</t>
  </si>
  <si>
    <t>Remplacement porte d'accès à la machinerie (compris verrou normalisé et scellement)</t>
  </si>
  <si>
    <t>MCH-MA24</t>
  </si>
  <si>
    <t>MCH-MA25</t>
  </si>
  <si>
    <t>MCH-MA26</t>
  </si>
  <si>
    <t>Tableau d'arrivée de courant ≤ 10 A</t>
  </si>
  <si>
    <t>MCH-MA27</t>
  </si>
  <si>
    <t>Disjoncteur TETRAPOLAIRE ≤ 10 A</t>
  </si>
  <si>
    <t>MCH-MA28</t>
  </si>
  <si>
    <t xml:space="preserve">Eclairage machinerie </t>
  </si>
  <si>
    <t>MCH-AM</t>
  </si>
  <si>
    <t>ARMOIRE DE MANŒUVRE - base 2 niveaux</t>
  </si>
  <si>
    <t>MCH-AM1</t>
  </si>
  <si>
    <t xml:space="preserve">Coffret de manoeuvre P ≤ 3,5 Kw - avec canalisations éléctriques machinerie, gaine et cabine </t>
  </si>
  <si>
    <t>MCH-AM2</t>
  </si>
  <si>
    <r>
      <t xml:space="preserve">Coffret de manoeuvre </t>
    </r>
    <r>
      <rPr>
        <sz val="10"/>
        <color indexed="8"/>
        <rFont val="Segoe UI"/>
        <family val="2"/>
      </rPr>
      <t xml:space="preserve">3,5 Kw ≤ P ≤ 7,5 Kw - avec canalisations éléctriques machinerie, gaine et cabine </t>
    </r>
  </si>
  <si>
    <t>MCH-AM5</t>
  </si>
  <si>
    <t>MCH-AM6</t>
  </si>
  <si>
    <t>Rack VF pour machine P ≤ 3,5 Kw</t>
  </si>
  <si>
    <t>MCH-AM7</t>
  </si>
  <si>
    <r>
      <t xml:space="preserve">Rack VF pour machine </t>
    </r>
    <r>
      <rPr>
        <sz val="10"/>
        <color indexed="8"/>
        <rFont val="Segoe UI"/>
        <family val="2"/>
      </rPr>
      <t>3,5 Kw ≤ P ≤ 7,5 Kw</t>
    </r>
  </si>
  <si>
    <t>MCH-AM10</t>
  </si>
  <si>
    <r>
      <t xml:space="preserve">Adaptation d'un rack VF sur armoire existante </t>
    </r>
    <r>
      <rPr>
        <sz val="10"/>
        <color indexed="8"/>
        <rFont val="Segoe UI"/>
        <family val="2"/>
      </rPr>
      <t>3,5 Kw ≤ P ≤ 7,5 Kw</t>
    </r>
  </si>
  <si>
    <t>MCH-AM13</t>
  </si>
  <si>
    <t>MCH-AM14</t>
  </si>
  <si>
    <r>
      <t xml:space="preserve">Coffret de manoeuvre </t>
    </r>
    <r>
      <rPr>
        <sz val="10"/>
        <color indexed="8"/>
        <rFont val="Segoe UI"/>
        <family val="2"/>
      </rPr>
      <t xml:space="preserve">Elévateur de personne + canalisations éléctriques machinerie, gaine et cabine </t>
    </r>
  </si>
  <si>
    <t>MCH-AM15</t>
  </si>
  <si>
    <r>
      <t xml:space="preserve">Coffret de manoeuvre </t>
    </r>
    <r>
      <rPr>
        <sz val="10"/>
        <color indexed="8"/>
        <rFont val="Segoe UI"/>
        <family val="2"/>
      </rPr>
      <t xml:space="preserve">plateforme de levage ou table élévatrice  ≤1000 kg + canalisations éléctriques machinerie, gaine et cabine </t>
    </r>
  </si>
  <si>
    <t>MCH-GT</t>
  </si>
  <si>
    <t>GROUPE DE TRACTION</t>
  </si>
  <si>
    <t>MCH-GT1</t>
  </si>
  <si>
    <t>Groupe de traction complet - 180 kg - ≤ 0,63 m/s (avec poulie, isolation, protection points rentrants, adaptation chassis ou chassis complet)</t>
  </si>
  <si>
    <t>MCH-GT2</t>
  </si>
  <si>
    <r>
      <t xml:space="preserve">Groupe de traction complet - </t>
    </r>
    <r>
      <rPr>
        <sz val="10"/>
        <color indexed="8"/>
        <rFont val="Segoe UI"/>
        <family val="2"/>
      </rPr>
      <t xml:space="preserve">300/320 kg - ≤ 0,63 m/s </t>
    </r>
    <r>
      <rPr>
        <i/>
        <sz val="10"/>
        <color indexed="8"/>
        <rFont val="Segoe UI"/>
        <family val="2"/>
      </rPr>
      <t>(avec poulie, isolation, protection points rentrants, adaptation chassis ou chassis complet)</t>
    </r>
  </si>
  <si>
    <t>MCH-GT17</t>
  </si>
  <si>
    <t>MCH-GT18</t>
  </si>
  <si>
    <r>
      <t xml:space="preserve">Câbles de traction /m </t>
    </r>
    <r>
      <rPr>
        <sz val="10"/>
        <color indexed="8"/>
        <rFont val="Segoe UI"/>
        <family val="2"/>
      </rPr>
      <t xml:space="preserve">Ø 6,5mm </t>
    </r>
    <r>
      <rPr>
        <i/>
        <sz val="10"/>
        <color indexed="8"/>
        <rFont val="Segoe UI"/>
        <family val="2"/>
      </rPr>
      <t>(avec attaches, cosse cœur et serres câbles)</t>
    </r>
  </si>
  <si>
    <t>MCH-GT19</t>
  </si>
  <si>
    <r>
      <t xml:space="preserve">Câbles de traction /m </t>
    </r>
    <r>
      <rPr>
        <sz val="10"/>
        <color indexed="8"/>
        <rFont val="Segoe UI"/>
        <family val="2"/>
      </rPr>
      <t xml:space="preserve">Ø 8mm </t>
    </r>
    <r>
      <rPr>
        <i/>
        <sz val="10"/>
        <color indexed="8"/>
        <rFont val="Segoe UI"/>
        <family val="2"/>
      </rPr>
      <t>(avec attaches, cosse cœur et serres câbles)</t>
    </r>
  </si>
  <si>
    <t>MCH-GT20</t>
  </si>
  <si>
    <r>
      <t xml:space="preserve">Câbles de traction /m </t>
    </r>
    <r>
      <rPr>
        <sz val="10"/>
        <color indexed="8"/>
        <rFont val="Segoe UI"/>
        <family val="2"/>
      </rPr>
      <t xml:space="preserve">Ø10mm </t>
    </r>
    <r>
      <rPr>
        <i/>
        <sz val="10"/>
        <color indexed="8"/>
        <rFont val="Segoe UI"/>
        <family val="2"/>
      </rPr>
      <t>(avec attaches, cosse cœur et serres câbles)</t>
    </r>
  </si>
  <si>
    <t>MCH-GT23</t>
  </si>
  <si>
    <r>
      <t xml:space="preserve">Pèse charge sur câbles de traction </t>
    </r>
    <r>
      <rPr>
        <i/>
        <sz val="10"/>
        <color indexed="8"/>
        <rFont val="Segoe UI"/>
        <family val="2"/>
      </rPr>
      <t>(boitier electronique + capteurs)</t>
    </r>
  </si>
  <si>
    <t>MCH-GT31</t>
  </si>
  <si>
    <t>Pèse charge sur point fixe ou sous plancher cabine ou chassis machine</t>
  </si>
  <si>
    <t>MCH-GT32</t>
  </si>
  <si>
    <t>Poulie de traction Ø ≤ 700 mm - ≤ 5 cables</t>
  </si>
  <si>
    <t>MCH-GT33</t>
  </si>
  <si>
    <t>Poulie de traction 700 ≤ Ø ≤ 900 mm - ≤  5 cables</t>
  </si>
  <si>
    <t>MCH-GT36</t>
  </si>
  <si>
    <t>MCH-GT37</t>
  </si>
  <si>
    <r>
      <t>Chaîne d'entrainement pour élévateur de personne</t>
    </r>
    <r>
      <rPr>
        <i/>
        <sz val="10"/>
        <color indexed="8"/>
        <rFont val="Segoe UI"/>
        <family val="2"/>
      </rPr>
      <t xml:space="preserve"> (le ml)</t>
    </r>
  </si>
  <si>
    <t>MCH-GT38</t>
  </si>
  <si>
    <t>MCH-GT42</t>
  </si>
  <si>
    <t>MCH-GA</t>
  </si>
  <si>
    <t>MCH-GA1</t>
  </si>
  <si>
    <t>MCH-GA2</t>
  </si>
  <si>
    <t>MCH-GA3</t>
  </si>
  <si>
    <t>MCH-GA4</t>
  </si>
  <si>
    <t>MCH-GA5</t>
  </si>
  <si>
    <t>MCH-CU</t>
  </si>
  <si>
    <t>Décorrodage et mise en peinture antirouille des organes métalliques en fosse, suite à un dégât des eaux</t>
  </si>
  <si>
    <t>MCH-PP</t>
  </si>
  <si>
    <t>PORTE PALIERE</t>
  </si>
  <si>
    <t>MCH-PP4</t>
  </si>
  <si>
    <t xml:space="preserve">Remplacement de porte palière battante Inox PL ≤ 900 mm </t>
  </si>
  <si>
    <t>MCH-PP7</t>
  </si>
  <si>
    <t>Remplacement portillon élévateur de personne</t>
  </si>
  <si>
    <t>MCH-PP8</t>
  </si>
  <si>
    <t>Serrure complète de portillon automatique élévateur de personne</t>
  </si>
  <si>
    <t>MCH-PP10</t>
  </si>
  <si>
    <t>Levier de serrure complet serrure porte manuelle comprenant: levier, galet.</t>
  </si>
  <si>
    <t>MCH-PP11</t>
  </si>
  <si>
    <t>Remplacement shunt de porte palière à guillotine</t>
  </si>
  <si>
    <t>MCH-PP12</t>
  </si>
  <si>
    <t>Remplacement shunt et percuteur de porte palière battante.</t>
  </si>
  <si>
    <t>MCH-PP13</t>
  </si>
  <si>
    <t>Remplacement poignée de porte battante.</t>
  </si>
  <si>
    <t>MCH-PP14</t>
  </si>
  <si>
    <r>
      <t xml:space="preserve">Remplacement des paumelles de porte battante </t>
    </r>
    <r>
      <rPr>
        <i/>
        <sz val="10"/>
        <color indexed="8"/>
        <rFont val="Segoe UI"/>
        <family val="2"/>
      </rPr>
      <t>(2 paumelles)</t>
    </r>
  </si>
  <si>
    <t>MCH-PP15</t>
  </si>
  <si>
    <r>
      <t xml:space="preserve">Remplacement des paumelles de porte battante plateforme de levage </t>
    </r>
    <r>
      <rPr>
        <i/>
        <sz val="10"/>
        <color indexed="8"/>
        <rFont val="Segoe UI"/>
        <family val="2"/>
      </rPr>
      <t>(2 paumelles)</t>
    </r>
  </si>
  <si>
    <t>MCH-PP16</t>
  </si>
  <si>
    <t>Moteur de portillon automatique pour élévateur de personne</t>
  </si>
  <si>
    <t>MCH-PP17</t>
  </si>
  <si>
    <r>
      <t xml:space="preserve">Panneau vitré pour portillon automatique élévateur de personne </t>
    </r>
    <r>
      <rPr>
        <i/>
        <sz val="10"/>
        <color indexed="8"/>
        <rFont val="Segoe UI"/>
        <family val="2"/>
      </rPr>
      <t>(le m²)</t>
    </r>
  </si>
  <si>
    <t>MCH-PAL</t>
  </si>
  <si>
    <t>MCH-PAL1</t>
  </si>
  <si>
    <r>
      <t xml:space="preserve">Boite à bouton standard plastron inox brossé pose en applique </t>
    </r>
    <r>
      <rPr>
        <i/>
        <sz val="10"/>
        <color indexed="8"/>
        <rFont val="Segoe UI"/>
        <family val="2"/>
      </rPr>
      <t>(1 poussoir)</t>
    </r>
  </si>
  <si>
    <t>MCH-PAL2</t>
  </si>
  <si>
    <r>
      <t xml:space="preserve">Boite à bouton standard plastron inox brossé pose encastrée </t>
    </r>
    <r>
      <rPr>
        <i/>
        <sz val="10"/>
        <color indexed="8"/>
        <rFont val="Segoe UI"/>
        <family val="2"/>
      </rPr>
      <t>(1 poussoir)</t>
    </r>
  </si>
  <si>
    <t>MCH-PAL3</t>
  </si>
  <si>
    <t>MCH-PAL4</t>
  </si>
  <si>
    <t>MCH-PAL5</t>
  </si>
  <si>
    <t>MCH-PAL6</t>
  </si>
  <si>
    <r>
      <t xml:space="preserve">Boite à bouton palière antivandale pose en applique </t>
    </r>
    <r>
      <rPr>
        <i/>
        <sz val="10"/>
        <color indexed="8"/>
        <rFont val="Segoe UI"/>
        <family val="2"/>
      </rPr>
      <t>(1 poussoir)</t>
    </r>
  </si>
  <si>
    <t>MCH-PAL7</t>
  </si>
  <si>
    <r>
      <t xml:space="preserve">Boite à bouton palière antivandale pose encastrée </t>
    </r>
    <r>
      <rPr>
        <i/>
        <sz val="10"/>
        <color indexed="8"/>
        <rFont val="Segoe UI"/>
        <family val="2"/>
      </rPr>
      <t>(1 poussoir)</t>
    </r>
  </si>
  <si>
    <t>MCH-PAL8</t>
  </si>
  <si>
    <r>
      <t xml:space="preserve">Boite à boutons standard manœuvre appel/renvoi </t>
    </r>
    <r>
      <rPr>
        <i/>
        <sz val="10"/>
        <color indexed="8"/>
        <rFont val="Segoe UI"/>
        <family val="2"/>
      </rPr>
      <t>(base 2 niveaux)</t>
    </r>
  </si>
  <si>
    <t>MCH-PAL9</t>
  </si>
  <si>
    <t>Plus-value pour 1 niveau supplémentaire</t>
  </si>
  <si>
    <t>MCH-PAL10</t>
  </si>
  <si>
    <r>
      <t>Boite à boutons standard manœuvre appel/renvoi plastron Inox</t>
    </r>
    <r>
      <rPr>
        <i/>
        <sz val="10"/>
        <color indexed="8"/>
        <rFont val="Segoe UI"/>
        <family val="2"/>
      </rPr>
      <t>(base 2 niveaux)</t>
    </r>
  </si>
  <si>
    <t>MCH-PAL11</t>
  </si>
  <si>
    <t>Plus-value par niveau supplémentaire</t>
  </si>
  <si>
    <t>MCH-PAL12</t>
  </si>
  <si>
    <r>
      <t xml:space="preserve">Plaque d'instruction palière en inox fixée par vis antivandale. Les instructions et la charge seront gravées dans la masse de la plaque </t>
    </r>
    <r>
      <rPr>
        <i/>
        <sz val="10"/>
        <color indexed="8"/>
        <rFont val="Segoe UI"/>
        <family val="2"/>
      </rPr>
      <t>(base 2 niveaux)</t>
    </r>
  </si>
  <si>
    <t>MCH-PAL13</t>
  </si>
  <si>
    <t>MCH-CAB</t>
  </si>
  <si>
    <t>CABINE OU PLATEAU</t>
  </si>
  <si>
    <t>MCH-CAB1</t>
  </si>
  <si>
    <r>
      <t xml:space="preserve">Boite à boutons standard élévateur de personne </t>
    </r>
    <r>
      <rPr>
        <i/>
        <sz val="10"/>
        <color indexed="8"/>
        <rFont val="Segoe UI"/>
        <family val="2"/>
      </rPr>
      <t>(base 2 niveaux)</t>
    </r>
  </si>
  <si>
    <t>MCH-CAB2</t>
  </si>
  <si>
    <r>
      <t xml:space="preserve">Plus-value plastron inox brossé </t>
    </r>
    <r>
      <rPr>
        <i/>
        <sz val="10"/>
        <color indexed="8"/>
        <rFont val="Segoe UI"/>
        <family val="2"/>
      </rPr>
      <t>(base 2 niveaux)</t>
    </r>
  </si>
  <si>
    <t>MCH-CAB3</t>
  </si>
  <si>
    <t>Contact à clé boite à boutons cabine</t>
  </si>
  <si>
    <t>MCH-CAB4</t>
  </si>
  <si>
    <t>MCH-CAB5</t>
  </si>
  <si>
    <t>Décorrodage et mise en peinture du dessous de cabine ou du plateau.</t>
  </si>
  <si>
    <t>MCH-CAB10</t>
  </si>
  <si>
    <t xml:space="preserve">Remplacement plateau table élévatrice ≤ 250 kg </t>
  </si>
  <si>
    <t>ENTRETIEN ET MAINTENANCE DES ASCENSEURS ET ÉLÉVATEURS PMR DE L’UIOSS DE LA HAUTE GARONNE</t>
  </si>
  <si>
    <t>MARCHÉ N°UI2025007</t>
  </si>
  <si>
    <t>ANNEXE FINANCIÈRE - CADRE DE DÉCOMPOSITION DU PRIX GLOBAL ET FORFAITAIRE</t>
  </si>
  <si>
    <t>Marché Public de services</t>
  </si>
  <si>
    <t xml:space="preserve">Marché passé en application notamment dnotamment des articles L2123-1, L2125-1, R2123-1 et suivants du Code de la Commande Publique  </t>
  </si>
  <si>
    <t>ANNEXE FINANCIÈRE - BORDEREAU DES PRIX UNITAIRES ASCENSEURS</t>
  </si>
  <si>
    <t>II.I PART À BONS DE COMMANDE - ASCENSEURS</t>
  </si>
  <si>
    <t>ANNEXE FINANCIÈRE - BORDEREAU DES PRIX UNITAIRES ÉLÉVATEURS PMR</t>
  </si>
  <si>
    <t>II.II PART À BONS DE COMMANDE - ÉLÉVATEURS PMR</t>
  </si>
  <si>
    <t>/</t>
  </si>
  <si>
    <t>Prix unitaire pour une session de 4h, incluant déplacement et main d'œuvre</t>
  </si>
  <si>
    <t xml:space="preserve">SESSION DE FORMATION A LA DÉSINCARCÉRATION HORS PART FORFAITAIRE - Inclut : ascenseurs, monte-charges et élévateurs de personnes </t>
  </si>
  <si>
    <t>Il est rappelé que les montants indiqués à la présente annexe financière comprennent l’ensemble des charges énumérées à l’article VI "Prix" du CCAP</t>
  </si>
  <si>
    <t xml:space="preserve">Prix Annuel H.T. 
Prestations forfaitaires </t>
  </si>
  <si>
    <t xml:space="preserve">Prix Annuel TTC
Prestations forfaitaires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</si>
</sst>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0.00\ &quot;€&quot;"/>
    <numFmt numFmtId="165" formatCode="#,##0.00\ _€"/>
    <numFmt numFmtId="166" formatCode="@&quot;.&quot;"/>
    <numFmt numFmtId="167" formatCode="#,##0\ _€"/>
  </numFmts>
  <fonts count="25" x14ac:knownFonts="1">
    <font>
      <sz val="11"/>
      <color theme="1"/>
      <name val="Calibri"/>
      <family val="2"/>
      <scheme val="minor"/>
    </font>
    <font>
      <sz val="11"/>
      <color theme="1"/>
      <name val="Segoe UI"/>
      <family val="2"/>
    </font>
    <font>
      <b/>
      <sz val="11"/>
      <color theme="1"/>
      <name val="Calibri"/>
      <family val="2"/>
      <scheme val="minor"/>
    </font>
    <font>
      <b/>
      <sz val="11"/>
      <color rgb="FF0C419A"/>
      <name val="Calibri"/>
      <family val="2"/>
      <scheme val="minor"/>
    </font>
    <font>
      <b/>
      <sz val="11"/>
      <color rgb="FFFF0000"/>
      <name val="Calibri"/>
      <family val="2"/>
      <scheme val="minor"/>
    </font>
    <font>
      <sz val="9"/>
      <name val="Calibri"/>
      <family val="2"/>
      <scheme val="minor"/>
    </font>
    <font>
      <b/>
      <sz val="14"/>
      <color theme="0"/>
      <name val="Calibri"/>
      <family val="2"/>
      <scheme val="minor"/>
    </font>
    <font>
      <sz val="11"/>
      <color theme="1"/>
      <name val="Calibri"/>
      <family val="2"/>
      <scheme val="minor"/>
    </font>
    <font>
      <b/>
      <sz val="11"/>
      <color theme="1"/>
      <name val="Segoe UI"/>
      <family val="2"/>
    </font>
    <font>
      <b/>
      <sz val="10"/>
      <name val="Segoe UI"/>
      <family val="2"/>
    </font>
    <font>
      <b/>
      <sz val="11"/>
      <name val="Segoe UI"/>
      <family val="2"/>
    </font>
    <font>
      <sz val="11"/>
      <color rgb="FF000000"/>
      <name val="Segoe UI"/>
      <family val="2"/>
    </font>
    <font>
      <sz val="10"/>
      <color rgb="FF000000"/>
      <name val="Segoe UI"/>
      <family val="2"/>
    </font>
    <font>
      <sz val="10"/>
      <color theme="1"/>
      <name val="Segoe UI"/>
      <family val="2"/>
    </font>
    <font>
      <sz val="8"/>
      <name val="Calibri"/>
      <family val="2"/>
      <scheme val="minor"/>
    </font>
    <font>
      <b/>
      <sz val="10"/>
      <color theme="1" tint="0.14999847407452621"/>
      <name val="Segoe UI"/>
      <family val="2"/>
    </font>
    <font>
      <sz val="10"/>
      <color theme="1" tint="0.14999847407452621"/>
      <name val="Segoe UI"/>
      <family val="2"/>
    </font>
    <font>
      <i/>
      <sz val="10"/>
      <color theme="1" tint="0.14999847407452621"/>
      <name val="Segoe UI"/>
      <family val="2"/>
    </font>
    <font>
      <sz val="8"/>
      <color theme="1" tint="0.14999847407452621"/>
      <name val="Segoe UI"/>
      <family val="2"/>
    </font>
    <font>
      <b/>
      <i/>
      <sz val="10"/>
      <color theme="1" tint="0.14999847407452621"/>
      <name val="Segoe UI"/>
      <family val="2"/>
    </font>
    <font>
      <b/>
      <sz val="8"/>
      <color theme="1" tint="0.14999847407452621"/>
      <name val="Segoe UI"/>
      <family val="2"/>
    </font>
    <font>
      <sz val="10"/>
      <name val="Segoe UI"/>
      <family val="2"/>
    </font>
    <font>
      <b/>
      <sz val="10"/>
      <color theme="1"/>
      <name val="Segoe UI"/>
      <family val="2"/>
    </font>
    <font>
      <i/>
      <sz val="10"/>
      <color indexed="8"/>
      <name val="Segoe UI"/>
      <family val="2"/>
    </font>
    <font>
      <sz val="10"/>
      <color indexed="8"/>
      <name val="Segoe UI"/>
      <family val="2"/>
    </font>
  </fonts>
  <fills count="10">
    <fill>
      <patternFill patternType="none"/>
    </fill>
    <fill>
      <patternFill patternType="gray125"/>
    </fill>
    <fill>
      <patternFill patternType="solid">
        <fgColor theme="0"/>
        <bgColor indexed="64"/>
      </patternFill>
    </fill>
    <fill>
      <patternFill patternType="solid">
        <fgColor rgb="FF0C419A"/>
        <bgColor indexed="64"/>
      </patternFill>
    </fill>
    <fill>
      <patternFill patternType="solid">
        <fgColor rgb="FFFFFF00"/>
        <bgColor indexed="64"/>
      </patternFill>
    </fill>
    <fill>
      <patternFill patternType="solid">
        <fgColor rgb="FFD2EDF2"/>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FF"/>
        <bgColor rgb="FFFFFFFF"/>
      </patternFill>
    </fill>
    <fill>
      <patternFill patternType="lightUp"/>
    </fill>
  </fills>
  <borders count="14">
    <border>
      <left/>
      <right/>
      <top/>
      <bottom/>
      <diagonal/>
    </border>
    <border>
      <left style="medium">
        <color indexed="64"/>
      </left>
      <right/>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double">
        <color rgb="FFFF0000"/>
      </right>
      <top style="double">
        <color rgb="FFFF0000"/>
      </top>
      <bottom style="double">
        <color rgb="FFFF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style="thin">
        <color rgb="FF000000"/>
      </bottom>
      <diagonal/>
    </border>
  </borders>
  <cellStyleXfs count="2">
    <xf numFmtId="0" fontId="0" fillId="0" borderId="0"/>
    <xf numFmtId="44" fontId="7" fillId="0" borderId="0" applyFont="0" applyFill="0" applyBorder="0" applyAlignment="0" applyProtection="0"/>
  </cellStyleXfs>
  <cellXfs count="144">
    <xf numFmtId="0" fontId="0" fillId="0" borderId="0" xfId="0"/>
    <xf numFmtId="0" fontId="0" fillId="2" borderId="0" xfId="0" applyFill="1"/>
    <xf numFmtId="0" fontId="2" fillId="2" borderId="0" xfId="0" applyFont="1" applyFill="1" applyAlignment="1">
      <alignment horizontal="center" wrapText="1"/>
    </xf>
    <xf numFmtId="0" fontId="3" fillId="2" borderId="0" xfId="0" applyFont="1" applyFill="1"/>
    <xf numFmtId="0" fontId="10" fillId="5" borderId="5" xfId="0" applyFont="1" applyFill="1" applyBorder="1" applyAlignment="1">
      <alignment horizontal="center" vertical="center" wrapText="1"/>
    </xf>
    <xf numFmtId="0" fontId="10" fillId="5" borderId="5" xfId="0" applyFont="1" applyFill="1" applyBorder="1" applyAlignment="1">
      <alignment horizontal="center" vertical="center"/>
    </xf>
    <xf numFmtId="0" fontId="8" fillId="5" borderId="5" xfId="0" applyFont="1" applyFill="1" applyBorder="1" applyAlignment="1">
      <alignment horizontal="center" vertical="center"/>
    </xf>
    <xf numFmtId="0" fontId="11" fillId="2" borderId="5" xfId="0" applyFont="1" applyFill="1" applyBorder="1" applyAlignment="1">
      <alignment horizontal="center" vertical="center" wrapText="1"/>
    </xf>
    <xf numFmtId="0" fontId="12" fillId="0" borderId="5" xfId="0" applyFont="1" applyBorder="1" applyAlignment="1">
      <alignment horizontal="center" vertical="center" wrapText="1"/>
    </xf>
    <xf numFmtId="164" fontId="13" fillId="0" borderId="5" xfId="0" applyNumberFormat="1" applyFont="1" applyBorder="1" applyAlignment="1" applyProtection="1">
      <alignment horizontal="center" vertical="center" wrapText="1"/>
      <protection locked="0"/>
    </xf>
    <xf numFmtId="9" fontId="1" fillId="0" borderId="5" xfId="0" applyNumberFormat="1" applyFont="1" applyBorder="1" applyAlignment="1" applyProtection="1">
      <alignment horizontal="center" vertical="center"/>
      <protection locked="0"/>
    </xf>
    <xf numFmtId="164" fontId="1" fillId="0" borderId="5" xfId="0" applyNumberFormat="1" applyFont="1" applyBorder="1" applyAlignment="1">
      <alignment horizontal="center" vertical="center"/>
    </xf>
    <xf numFmtId="0" fontId="0" fillId="2" borderId="0" xfId="0" applyFill="1" applyProtection="1"/>
    <xf numFmtId="0" fontId="15" fillId="6" borderId="5" xfId="0" applyFont="1" applyFill="1" applyBorder="1" applyAlignment="1" applyProtection="1">
      <alignment horizontal="center" vertical="center" wrapText="1"/>
    </xf>
    <xf numFmtId="165" fontId="15" fillId="6" borderId="5" xfId="0" applyNumberFormat="1" applyFont="1" applyFill="1" applyBorder="1" applyAlignment="1" applyProtection="1">
      <alignment horizontal="center" vertical="center" wrapText="1"/>
    </xf>
    <xf numFmtId="0" fontId="16" fillId="0" borderId="0" xfId="0" applyFont="1" applyAlignment="1" applyProtection="1">
      <alignment vertical="center"/>
    </xf>
    <xf numFmtId="165" fontId="15" fillId="0" borderId="0" xfId="0" applyNumberFormat="1" applyFont="1" applyAlignment="1" applyProtection="1">
      <alignment horizontal="center" vertical="center" wrapText="1"/>
    </xf>
    <xf numFmtId="1" fontId="16" fillId="0" borderId="0" xfId="0" applyNumberFormat="1" applyFont="1" applyAlignment="1" applyProtection="1">
      <alignment vertical="center"/>
    </xf>
    <xf numFmtId="0" fontId="15" fillId="7" borderId="5" xfId="0" applyFont="1" applyFill="1" applyBorder="1" applyAlignment="1" applyProtection="1">
      <alignment horizontal="center" vertical="center" wrapText="1"/>
    </xf>
    <xf numFmtId="0" fontId="15" fillId="7" borderId="8" xfId="0" applyFont="1" applyFill="1" applyBorder="1" applyAlignment="1" applyProtection="1">
      <alignment horizontal="left" vertical="center" wrapText="1" indent="1"/>
    </xf>
    <xf numFmtId="0" fontId="15" fillId="7" borderId="8" xfId="0" applyFont="1" applyFill="1" applyBorder="1" applyAlignment="1" applyProtection="1">
      <alignment vertical="center" wrapText="1"/>
    </xf>
    <xf numFmtId="0" fontId="15" fillId="7" borderId="7" xfId="0" applyFont="1" applyFill="1" applyBorder="1" applyAlignment="1" applyProtection="1">
      <alignment vertical="center" wrapText="1"/>
    </xf>
    <xf numFmtId="0" fontId="16" fillId="0" borderId="5" xfId="0" applyFont="1" applyBorder="1" applyAlignment="1" applyProtection="1">
      <alignment horizontal="center" vertical="center"/>
    </xf>
    <xf numFmtId="0" fontId="16" fillId="0" borderId="5" xfId="0" applyFont="1" applyBorder="1" applyAlignment="1" applyProtection="1">
      <alignment horizontal="left" vertical="center" wrapText="1" indent="1"/>
    </xf>
    <xf numFmtId="3" fontId="16" fillId="0" borderId="5" xfId="0" applyNumberFormat="1" applyFont="1" applyBorder="1" applyAlignment="1" applyProtection="1">
      <alignment horizontal="right" vertical="center" wrapText="1" indent="1"/>
    </xf>
    <xf numFmtId="165" fontId="16" fillId="0" borderId="5" xfId="0" applyNumberFormat="1" applyFont="1" applyBorder="1" applyAlignment="1" applyProtection="1">
      <alignment horizontal="center" vertical="center" wrapText="1"/>
    </xf>
    <xf numFmtId="165" fontId="16" fillId="0" borderId="0" xfId="0" applyNumberFormat="1" applyFont="1" applyAlignment="1" applyProtection="1">
      <alignment horizontal="center" vertical="center" wrapText="1"/>
    </xf>
    <xf numFmtId="0" fontId="16" fillId="0" borderId="0" xfId="0" applyFont="1" applyAlignment="1" applyProtection="1">
      <alignment horizontal="center" vertical="center"/>
    </xf>
    <xf numFmtId="0" fontId="16" fillId="0" borderId="0" xfId="0" applyFont="1" applyProtection="1"/>
    <xf numFmtId="1" fontId="16" fillId="0" borderId="0" xfId="0" applyNumberFormat="1" applyFont="1" applyProtection="1"/>
    <xf numFmtId="0" fontId="15" fillId="7" borderId="9" xfId="0" applyFont="1" applyFill="1" applyBorder="1" applyAlignment="1" applyProtection="1">
      <alignment horizontal="center" vertical="center"/>
    </xf>
    <xf numFmtId="0" fontId="15" fillId="7" borderId="10" xfId="0" applyFont="1" applyFill="1" applyBorder="1" applyAlignment="1" applyProtection="1">
      <alignment horizontal="left" vertical="center" wrapText="1" indent="1"/>
    </xf>
    <xf numFmtId="0" fontId="15" fillId="7" borderId="11" xfId="0" applyFont="1" applyFill="1" applyBorder="1" applyAlignment="1" applyProtection="1">
      <alignment horizontal="left" vertical="center" wrapText="1" indent="1"/>
    </xf>
    <xf numFmtId="0" fontId="16" fillId="0" borderId="12" xfId="0" applyFont="1" applyBorder="1" applyAlignment="1" applyProtection="1">
      <alignment horizontal="left" vertical="center"/>
    </xf>
    <xf numFmtId="165" fontId="16" fillId="0" borderId="0" xfId="0" applyNumberFormat="1" applyFont="1" applyAlignment="1" applyProtection="1">
      <alignment horizontal="left" vertical="center" wrapText="1"/>
    </xf>
    <xf numFmtId="0" fontId="16" fillId="0" borderId="0" xfId="0" applyFont="1" applyAlignment="1" applyProtection="1">
      <alignment horizontal="left" vertical="center"/>
    </xf>
    <xf numFmtId="0" fontId="16" fillId="0" borderId="9" xfId="0" applyFont="1" applyBorder="1" applyAlignment="1" applyProtection="1">
      <alignment horizontal="center" vertical="center"/>
    </xf>
    <xf numFmtId="0" fontId="16" fillId="0" borderId="9" xfId="0" applyFont="1" applyBorder="1" applyAlignment="1" applyProtection="1">
      <alignment horizontal="left" vertical="center" wrapText="1" indent="1"/>
    </xf>
    <xf numFmtId="0" fontId="16" fillId="0" borderId="0" xfId="0" applyFont="1" applyAlignment="1" applyProtection="1">
      <alignment horizontal="left" vertical="center" wrapText="1"/>
    </xf>
    <xf numFmtId="0" fontId="18" fillId="0" borderId="0" xfId="0" applyFont="1" applyAlignment="1" applyProtection="1">
      <alignment horizontal="center" vertical="center"/>
    </xf>
    <xf numFmtId="0" fontId="18" fillId="0" borderId="0" xfId="0" applyFont="1" applyProtection="1"/>
    <xf numFmtId="0" fontId="18" fillId="0" borderId="0" xfId="0" applyFont="1" applyAlignment="1" applyProtection="1">
      <alignment horizontal="right"/>
    </xf>
    <xf numFmtId="165" fontId="18" fillId="0" borderId="0" xfId="0" applyNumberFormat="1" applyFont="1" applyAlignment="1" applyProtection="1">
      <alignment horizontal="right"/>
    </xf>
    <xf numFmtId="165" fontId="18" fillId="0" borderId="0" xfId="0" applyNumberFormat="1" applyFont="1" applyAlignment="1" applyProtection="1">
      <alignment horizontal="center"/>
    </xf>
    <xf numFmtId="1" fontId="18" fillId="0" borderId="0" xfId="0" applyNumberFormat="1" applyFont="1" applyProtection="1"/>
    <xf numFmtId="0" fontId="15" fillId="6" borderId="5" xfId="0" applyFont="1" applyFill="1" applyBorder="1" applyAlignment="1" applyProtection="1">
      <alignment horizontal="center" vertical="center"/>
    </xf>
    <xf numFmtId="166" fontId="15" fillId="6" borderId="5" xfId="0" applyNumberFormat="1" applyFont="1" applyFill="1" applyBorder="1" applyAlignment="1" applyProtection="1">
      <alignment horizontal="center" vertical="center" wrapText="1"/>
    </xf>
    <xf numFmtId="1" fontId="15" fillId="6" borderId="5" xfId="0" applyNumberFormat="1" applyFont="1" applyFill="1" applyBorder="1" applyAlignment="1" applyProtection="1">
      <alignment horizontal="center" vertical="center" wrapText="1"/>
    </xf>
    <xf numFmtId="0" fontId="15" fillId="7" borderId="5" xfId="0" applyFont="1" applyFill="1" applyBorder="1" applyAlignment="1" applyProtection="1">
      <alignment horizontal="center" vertical="center"/>
    </xf>
    <xf numFmtId="0" fontId="15" fillId="7" borderId="6" xfId="0" applyFont="1" applyFill="1" applyBorder="1" applyAlignment="1" applyProtection="1">
      <alignment horizontal="left" vertical="center" wrapText="1" indent="1"/>
    </xf>
    <xf numFmtId="0" fontId="15" fillId="7" borderId="8" xfId="0" applyFont="1" applyFill="1" applyBorder="1" applyAlignment="1" applyProtection="1">
      <alignment horizontal="center" vertical="center" wrapText="1"/>
    </xf>
    <xf numFmtId="0" fontId="16" fillId="7" borderId="8" xfId="0" applyFont="1" applyFill="1" applyBorder="1" applyAlignment="1" applyProtection="1">
      <alignment horizontal="right" vertical="center"/>
    </xf>
    <xf numFmtId="164" fontId="16" fillId="7" borderId="8" xfId="0" applyNumberFormat="1" applyFont="1" applyFill="1" applyBorder="1" applyAlignment="1" applyProtection="1">
      <alignment horizontal="right" vertical="center"/>
    </xf>
    <xf numFmtId="165" fontId="16" fillId="7" borderId="8" xfId="0" applyNumberFormat="1" applyFont="1" applyFill="1" applyBorder="1" applyAlignment="1" applyProtection="1">
      <alignment horizontal="center" vertical="center"/>
    </xf>
    <xf numFmtId="1" fontId="16" fillId="7" borderId="7" xfId="0" applyNumberFormat="1" applyFont="1" applyFill="1" applyBorder="1" applyAlignment="1" applyProtection="1">
      <alignment horizontal="center" vertical="center"/>
    </xf>
    <xf numFmtId="0" fontId="16" fillId="0" borderId="5" xfId="0" applyFont="1" applyBorder="1" applyAlignment="1" applyProtection="1">
      <alignment horizontal="center" vertical="center" wrapText="1"/>
    </xf>
    <xf numFmtId="49" fontId="16" fillId="8" borderId="5" xfId="0" applyNumberFormat="1" applyFont="1" applyFill="1" applyBorder="1" applyAlignment="1" applyProtection="1">
      <alignment horizontal="left" vertical="center" wrapText="1" indent="1"/>
    </xf>
    <xf numFmtId="49" fontId="16" fillId="8" borderId="5" xfId="0" applyNumberFormat="1" applyFont="1" applyFill="1" applyBorder="1" applyAlignment="1" applyProtection="1">
      <alignment horizontal="center" vertical="center" wrapText="1"/>
    </xf>
    <xf numFmtId="49" fontId="16" fillId="0" borderId="5" xfId="0" applyNumberFormat="1" applyFont="1" applyBorder="1" applyAlignment="1" applyProtection="1">
      <alignment horizontal="left" vertical="center" wrapText="1" indent="1"/>
    </xf>
    <xf numFmtId="0" fontId="16" fillId="2" borderId="5" xfId="0" applyFont="1" applyFill="1" applyBorder="1" applyAlignment="1" applyProtection="1">
      <alignment horizontal="left" vertical="center" wrapText="1" indent="1"/>
    </xf>
    <xf numFmtId="0" fontId="15" fillId="0" borderId="0" xfId="0" applyFont="1" applyAlignment="1" applyProtection="1">
      <alignment vertical="center"/>
    </xf>
    <xf numFmtId="0" fontId="16" fillId="2" borderId="5" xfId="0" applyFont="1" applyFill="1" applyBorder="1" applyAlignment="1" applyProtection="1">
      <alignment horizontal="center" vertical="center"/>
    </xf>
    <xf numFmtId="2" fontId="18" fillId="0" borderId="0" xfId="0" applyNumberFormat="1" applyFont="1" applyAlignment="1" applyProtection="1">
      <alignment horizontal="center" vertical="center"/>
    </xf>
    <xf numFmtId="165" fontId="18" fillId="0" borderId="0" xfId="0" applyNumberFormat="1" applyFont="1" applyAlignment="1" applyProtection="1">
      <alignment horizontal="center" vertical="center"/>
    </xf>
    <xf numFmtId="0" fontId="20" fillId="0" borderId="0" xfId="0" applyFont="1" applyAlignment="1" applyProtection="1">
      <alignment horizontal="center" vertical="center"/>
    </xf>
    <xf numFmtId="2" fontId="16" fillId="0" borderId="9" xfId="0" applyNumberFormat="1" applyFont="1" applyBorder="1" applyAlignment="1" applyProtection="1">
      <alignment horizontal="right" vertical="center" wrapText="1" indent="1"/>
      <protection locked="0"/>
    </xf>
    <xf numFmtId="9" fontId="16" fillId="0" borderId="9" xfId="0" applyNumberFormat="1" applyFont="1" applyBorder="1" applyAlignment="1" applyProtection="1">
      <alignment horizontal="right" vertical="center" wrapText="1" indent="1"/>
      <protection locked="0"/>
    </xf>
    <xf numFmtId="0" fontId="0" fillId="2" borderId="0" xfId="0" applyFill="1" applyProtection="1">
      <protection locked="0"/>
    </xf>
    <xf numFmtId="0" fontId="3" fillId="2" borderId="0" xfId="0" applyFont="1" applyFill="1" applyAlignment="1" applyProtection="1">
      <alignment horizontal="center"/>
      <protection locked="0"/>
    </xf>
    <xf numFmtId="0" fontId="2" fillId="2" borderId="0" xfId="0" applyFont="1" applyFill="1" applyAlignment="1" applyProtection="1">
      <alignment horizontal="center" wrapText="1"/>
      <protection locked="0"/>
    </xf>
    <xf numFmtId="2" fontId="9" fillId="6" borderId="5" xfId="0" applyNumberFormat="1" applyFont="1" applyFill="1" applyBorder="1" applyAlignment="1" applyProtection="1">
      <alignment horizontal="center" vertical="center" wrapText="1"/>
    </xf>
    <xf numFmtId="165" fontId="9" fillId="6" borderId="5" xfId="0" applyNumberFormat="1" applyFont="1" applyFill="1" applyBorder="1" applyAlignment="1" applyProtection="1">
      <alignment horizontal="center" vertical="center" wrapText="1"/>
    </xf>
    <xf numFmtId="0" fontId="13" fillId="0" borderId="0" xfId="0" applyFont="1" applyProtection="1"/>
    <xf numFmtId="1" fontId="13" fillId="0" borderId="0" xfId="0" applyNumberFormat="1" applyFont="1" applyProtection="1"/>
    <xf numFmtId="0" fontId="21" fillId="0" borderId="5" xfId="0" applyFont="1" applyBorder="1" applyAlignment="1" applyProtection="1">
      <alignment horizontal="left" vertical="center" wrapText="1" indent="1"/>
    </xf>
    <xf numFmtId="1" fontId="21" fillId="0" borderId="5" xfId="0" applyNumberFormat="1" applyFont="1" applyBorder="1" applyAlignment="1" applyProtection="1">
      <alignment horizontal="right" vertical="center" wrapText="1" indent="1"/>
    </xf>
    <xf numFmtId="0" fontId="21" fillId="0" borderId="0" xfId="0" applyFont="1" applyAlignment="1" applyProtection="1">
      <alignment vertical="center" wrapText="1"/>
    </xf>
    <xf numFmtId="2" fontId="21" fillId="0" borderId="0" xfId="0" applyNumberFormat="1" applyFont="1" applyAlignment="1" applyProtection="1">
      <alignment vertical="center" wrapText="1"/>
    </xf>
    <xf numFmtId="165" fontId="21" fillId="0" borderId="0" xfId="0" applyNumberFormat="1" applyFont="1" applyAlignment="1" applyProtection="1">
      <alignment vertical="center" wrapText="1"/>
    </xf>
    <xf numFmtId="165" fontId="21" fillId="0" borderId="0" xfId="0" applyNumberFormat="1" applyFont="1" applyAlignment="1" applyProtection="1">
      <alignment horizontal="center" vertical="center" wrapText="1"/>
    </xf>
    <xf numFmtId="0" fontId="13" fillId="0" borderId="0" xfId="0" applyFont="1" applyAlignment="1" applyProtection="1">
      <alignment horizontal="center" vertical="center"/>
    </xf>
    <xf numFmtId="2" fontId="13" fillId="0" borderId="0" xfId="0" applyNumberFormat="1" applyFont="1" applyProtection="1"/>
    <xf numFmtId="165" fontId="13" fillId="0" borderId="0" xfId="0" applyNumberFormat="1" applyFont="1" applyProtection="1"/>
    <xf numFmtId="165" fontId="13" fillId="0" borderId="0" xfId="0" applyNumberFormat="1" applyFont="1" applyAlignment="1" applyProtection="1">
      <alignment horizontal="center"/>
    </xf>
    <xf numFmtId="0" fontId="22" fillId="7" borderId="6" xfId="0" applyFont="1" applyFill="1" applyBorder="1" applyAlignment="1" applyProtection="1">
      <alignment horizontal="center" vertical="center"/>
    </xf>
    <xf numFmtId="0" fontId="9" fillId="7" borderId="6" xfId="0" applyFont="1" applyFill="1" applyBorder="1" applyAlignment="1" applyProtection="1">
      <alignment horizontal="left" vertical="center" wrapText="1" indent="1"/>
    </xf>
    <xf numFmtId="0" fontId="9" fillId="7" borderId="8" xfId="0" applyFont="1" applyFill="1" applyBorder="1" applyAlignment="1" applyProtection="1">
      <alignment horizontal="left" vertical="center" wrapText="1" indent="1"/>
    </xf>
    <xf numFmtId="2" fontId="13" fillId="7" borderId="8" xfId="0" applyNumberFormat="1" applyFont="1" applyFill="1" applyBorder="1" applyAlignment="1" applyProtection="1">
      <alignment horizontal="center" vertical="center"/>
    </xf>
    <xf numFmtId="165" fontId="13" fillId="7" borderId="8" xfId="0" applyNumberFormat="1" applyFont="1" applyFill="1" applyBorder="1" applyAlignment="1" applyProtection="1">
      <alignment horizontal="center" vertical="center"/>
    </xf>
    <xf numFmtId="165" fontId="13" fillId="7" borderId="8" xfId="0" applyNumberFormat="1" applyFont="1" applyFill="1" applyBorder="1" applyAlignment="1" applyProtection="1">
      <alignment horizontal="center" vertical="center" wrapText="1"/>
    </xf>
    <xf numFmtId="1" fontId="13" fillId="7" borderId="7" xfId="0" applyNumberFormat="1" applyFont="1" applyFill="1" applyBorder="1" applyAlignment="1" applyProtection="1">
      <alignment horizontal="center" vertical="center" wrapText="1"/>
    </xf>
    <xf numFmtId="0" fontId="13" fillId="0" borderId="6" xfId="0" applyFont="1" applyBorder="1" applyAlignment="1" applyProtection="1">
      <alignment horizontal="center" vertical="center"/>
    </xf>
    <xf numFmtId="0" fontId="13" fillId="0" borderId="5" xfId="0" applyFont="1" applyBorder="1" applyAlignment="1" applyProtection="1">
      <alignment horizontal="left" vertical="center" wrapText="1" indent="1"/>
    </xf>
    <xf numFmtId="0" fontId="13" fillId="0" borderId="5" xfId="0" applyFont="1" applyBorder="1" applyAlignment="1" applyProtection="1">
      <alignment horizontal="center" vertical="center" wrapText="1"/>
    </xf>
    <xf numFmtId="167" fontId="13" fillId="0" borderId="5" xfId="1" applyNumberFormat="1" applyFont="1" applyFill="1" applyBorder="1" applyAlignment="1" applyProtection="1">
      <alignment horizontal="center" vertical="center"/>
      <protection locked="0"/>
    </xf>
    <xf numFmtId="0" fontId="15" fillId="7" borderId="6" xfId="0" applyFont="1" applyFill="1" applyBorder="1" applyAlignment="1" applyProtection="1">
      <alignment horizontal="center" vertical="center"/>
    </xf>
    <xf numFmtId="0" fontId="22" fillId="7" borderId="6" xfId="0" applyFont="1" applyFill="1" applyBorder="1" applyAlignment="1" applyProtection="1">
      <alignment horizontal="left" vertical="center" wrapText="1" indent="1"/>
    </xf>
    <xf numFmtId="49" fontId="12" fillId="8" borderId="5" xfId="0" applyNumberFormat="1" applyFont="1" applyFill="1" applyBorder="1" applyAlignment="1" applyProtection="1">
      <alignment horizontal="left" vertical="center" wrapText="1" indent="1"/>
    </xf>
    <xf numFmtId="165" fontId="21" fillId="0" borderId="5" xfId="0" applyNumberFormat="1" applyFont="1" applyBorder="1" applyAlignment="1" applyProtection="1">
      <alignment horizontal="center" vertical="center" wrapText="1"/>
    </xf>
    <xf numFmtId="165" fontId="13" fillId="0" borderId="5" xfId="1" applyNumberFormat="1" applyFont="1" applyFill="1" applyBorder="1" applyAlignment="1" applyProtection="1">
      <alignment horizontal="center" vertical="center"/>
    </xf>
    <xf numFmtId="165" fontId="13" fillId="0" borderId="5" xfId="0" applyNumberFormat="1" applyFont="1" applyBorder="1" applyAlignment="1" applyProtection="1">
      <alignment horizontal="center" vertical="center" wrapText="1"/>
    </xf>
    <xf numFmtId="2" fontId="13" fillId="0" borderId="5" xfId="1" applyNumberFormat="1" applyFont="1" applyFill="1" applyBorder="1" applyAlignment="1" applyProtection="1">
      <alignment horizontal="center" vertical="center"/>
      <protection locked="0"/>
    </xf>
    <xf numFmtId="2" fontId="13" fillId="0" borderId="5" xfId="0" applyNumberFormat="1" applyFont="1" applyBorder="1" applyAlignment="1" applyProtection="1">
      <alignment horizontal="center" vertical="center"/>
      <protection locked="0"/>
    </xf>
    <xf numFmtId="165" fontId="21" fillId="0" borderId="5" xfId="0" applyNumberFormat="1" applyFont="1" applyBorder="1" applyAlignment="1" applyProtection="1">
      <alignment horizontal="right" vertical="center" wrapText="1" indent="1"/>
      <protection locked="0"/>
    </xf>
    <xf numFmtId="165" fontId="16" fillId="0" borderId="5" xfId="0" applyNumberFormat="1" applyFont="1" applyBorder="1" applyAlignment="1" applyProtection="1">
      <alignment horizontal="right" vertical="center" wrapText="1" indent="1"/>
      <protection locked="0"/>
    </xf>
    <xf numFmtId="2" fontId="16" fillId="0" borderId="5" xfId="1" applyNumberFormat="1" applyFont="1" applyFill="1" applyBorder="1" applyAlignment="1" applyProtection="1">
      <alignment horizontal="center" vertical="center"/>
      <protection locked="0"/>
    </xf>
    <xf numFmtId="165" fontId="16" fillId="0" borderId="5" xfId="1" applyNumberFormat="1" applyFont="1" applyFill="1" applyBorder="1" applyAlignment="1" applyProtection="1">
      <alignment horizontal="center" vertical="center"/>
      <protection locked="0"/>
    </xf>
    <xf numFmtId="2" fontId="16" fillId="0" borderId="5" xfId="0" applyNumberFormat="1" applyFont="1" applyBorder="1" applyAlignment="1" applyProtection="1">
      <alignment horizontal="center" vertical="center"/>
      <protection locked="0"/>
    </xf>
    <xf numFmtId="165" fontId="16" fillId="0" borderId="5" xfId="0" applyNumberFormat="1" applyFont="1" applyBorder="1" applyAlignment="1" applyProtection="1">
      <alignment horizontal="right" vertical="center" wrapText="1" indent="1"/>
    </xf>
    <xf numFmtId="2" fontId="16" fillId="0" borderId="12" xfId="0" applyNumberFormat="1" applyFont="1" applyBorder="1" applyAlignment="1" applyProtection="1">
      <alignment horizontal="right" vertical="center" indent="1"/>
      <protection locked="0"/>
    </xf>
    <xf numFmtId="0" fontId="3" fillId="2" borderId="0" xfId="0" applyFont="1" applyFill="1" applyAlignment="1">
      <alignment horizontal="center"/>
    </xf>
    <xf numFmtId="0" fontId="15" fillId="7" borderId="13" xfId="0" applyFont="1" applyFill="1" applyBorder="1" applyAlignment="1" applyProtection="1">
      <alignment horizontal="left" vertical="center" wrapText="1" indent="1"/>
    </xf>
    <xf numFmtId="0" fontId="16" fillId="9" borderId="5" xfId="0" applyFont="1" applyFill="1" applyBorder="1" applyAlignment="1" applyProtection="1">
      <alignment horizontal="center" vertical="center"/>
    </xf>
    <xf numFmtId="0" fontId="4" fillId="2" borderId="2" xfId="0" applyFont="1" applyFill="1" applyBorder="1" applyAlignment="1">
      <alignment horizontal="center" wrapText="1"/>
    </xf>
    <xf numFmtId="0" fontId="4" fillId="2" borderId="3" xfId="0" applyFont="1" applyFill="1" applyBorder="1" applyAlignment="1">
      <alignment horizontal="center" wrapText="1"/>
    </xf>
    <xf numFmtId="0" fontId="4" fillId="2" borderId="4" xfId="0" applyFont="1" applyFill="1" applyBorder="1" applyAlignment="1">
      <alignment horizontal="center" wrapText="1"/>
    </xf>
    <xf numFmtId="0" fontId="2" fillId="2" borderId="0" xfId="0" applyFont="1" applyFill="1" applyAlignment="1" applyProtection="1">
      <alignment horizontal="left" wrapText="1" indent="1"/>
      <protection locked="0"/>
    </xf>
    <xf numFmtId="0" fontId="3" fillId="2" borderId="0" xfId="0" applyFont="1" applyFill="1" applyAlignment="1">
      <alignment horizontal="left" indent="1"/>
    </xf>
    <xf numFmtId="0" fontId="6" fillId="3" borderId="1" xfId="0" applyFont="1" applyFill="1" applyBorder="1" applyAlignment="1">
      <alignment horizontal="center" vertical="center" wrapText="1"/>
    </xf>
    <xf numFmtId="0" fontId="6" fillId="3" borderId="0" xfId="0" applyFont="1" applyFill="1" applyBorder="1" applyAlignment="1">
      <alignment horizontal="center" vertical="center" wrapText="1"/>
    </xf>
    <xf numFmtId="0" fontId="3" fillId="4" borderId="0" xfId="0" applyFont="1" applyFill="1" applyAlignment="1">
      <alignment horizontal="center" vertical="center"/>
    </xf>
    <xf numFmtId="0" fontId="3" fillId="2" borderId="0" xfId="0" applyFont="1" applyFill="1" applyAlignment="1">
      <alignment horizontal="center"/>
    </xf>
    <xf numFmtId="0" fontId="5" fillId="4" borderId="0" xfId="0" applyFont="1" applyFill="1" applyAlignment="1">
      <alignment horizontal="center"/>
    </xf>
    <xf numFmtId="0" fontId="5" fillId="4" borderId="0" xfId="0" applyFont="1" applyFill="1" applyAlignment="1">
      <alignment horizontal="center" vertical="top" wrapText="1"/>
    </xf>
    <xf numFmtId="0" fontId="4" fillId="4" borderId="0" xfId="0" applyFont="1" applyFill="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3" borderId="0" xfId="0" applyFont="1" applyFill="1" applyBorder="1" applyAlignment="1" applyProtection="1">
      <alignment horizontal="center" vertical="center" wrapText="1"/>
      <protection locked="0"/>
    </xf>
    <xf numFmtId="0" fontId="3" fillId="4" borderId="0" xfId="0"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5" fillId="4" borderId="0" xfId="0" applyFont="1" applyFill="1" applyAlignment="1" applyProtection="1">
      <alignment horizontal="center" vertical="center"/>
      <protection locked="0"/>
    </xf>
    <xf numFmtId="0" fontId="5" fillId="4" borderId="0" xfId="0" applyFont="1" applyFill="1" applyAlignment="1" applyProtection="1">
      <alignment horizontal="center" vertical="center" wrapText="1"/>
      <protection locked="0"/>
    </xf>
    <xf numFmtId="0" fontId="4" fillId="4" borderId="0" xfId="0" applyFont="1" applyFill="1" applyAlignment="1" applyProtection="1">
      <alignment horizontal="center" vertical="center" wrapText="1"/>
      <protection locked="0"/>
    </xf>
    <xf numFmtId="0" fontId="4" fillId="2" borderId="2" xfId="0" applyFont="1" applyFill="1" applyBorder="1" applyAlignment="1" applyProtection="1">
      <alignment horizontal="center" vertical="center" wrapText="1"/>
      <protection locked="0"/>
    </xf>
    <xf numFmtId="0" fontId="4" fillId="2" borderId="3" xfId="0" applyFont="1" applyFill="1" applyBorder="1" applyAlignment="1" applyProtection="1">
      <alignment horizontal="center" vertical="center" wrapText="1"/>
      <protection locked="0"/>
    </xf>
    <xf numFmtId="0" fontId="20" fillId="0" borderId="0" xfId="0" applyFont="1" applyAlignment="1" applyProtection="1">
      <alignment horizontal="left" vertical="center" wrapText="1"/>
    </xf>
    <xf numFmtId="0" fontId="3" fillId="2" borderId="0" xfId="0" applyFont="1" applyFill="1" applyAlignment="1" applyProtection="1">
      <alignment horizontal="left" vertical="center" indent="1"/>
      <protection locked="0"/>
    </xf>
    <xf numFmtId="0" fontId="15" fillId="6" borderId="6" xfId="0" applyFont="1" applyFill="1" applyBorder="1" applyAlignment="1" applyProtection="1">
      <alignment horizontal="center" vertical="center" wrapText="1"/>
    </xf>
    <xf numFmtId="0" fontId="15" fillId="6" borderId="7" xfId="0" applyFont="1" applyFill="1" applyBorder="1" applyAlignment="1" applyProtection="1">
      <alignment horizontal="center" vertical="center" wrapText="1"/>
    </xf>
    <xf numFmtId="0" fontId="16" fillId="0" borderId="0" xfId="0" applyFont="1" applyAlignment="1" applyProtection="1">
      <alignment horizontal="left" vertical="center" wrapText="1"/>
    </xf>
    <xf numFmtId="0" fontId="2" fillId="2" borderId="0" xfId="0" applyFont="1" applyFill="1" applyAlignment="1" applyProtection="1">
      <alignment horizontal="left" vertical="center" wrapText="1" indent="1"/>
      <protection locked="0"/>
    </xf>
    <xf numFmtId="0" fontId="4" fillId="2" borderId="4" xfId="0" applyFont="1" applyFill="1" applyBorder="1" applyAlignment="1" applyProtection="1">
      <alignment horizontal="center" vertical="center" wrapText="1"/>
      <protection locked="0"/>
    </xf>
    <xf numFmtId="0" fontId="9" fillId="6" borderId="5" xfId="0" applyFont="1" applyFill="1" applyBorder="1" applyAlignment="1" applyProtection="1">
      <alignment horizontal="center" vertical="center" wrapText="1"/>
    </xf>
    <xf numFmtId="0" fontId="8" fillId="5" borderId="5" xfId="0" applyFont="1" applyFill="1" applyBorder="1" applyAlignment="1">
      <alignment horizontal="center" vertical="center" wrapText="1"/>
    </xf>
    <xf numFmtId="164" fontId="21" fillId="0" borderId="5" xfId="0" applyNumberFormat="1" applyFont="1" applyFill="1" applyBorder="1" applyAlignment="1" applyProtection="1">
      <alignment horizontal="center" vertical="center" wrapText="1"/>
      <protection locked="0"/>
    </xf>
  </cellXfs>
  <cellStyles count="2">
    <cellStyle name="Monétaire" xfId="1" builtinId="4"/>
    <cellStyle name="Normal" xfId="0" builtinId="0"/>
  </cellStyles>
  <dxfs count="0"/>
  <tableStyles count="0" defaultTableStyle="TableStyleMedium2" defaultPivotStyle="PivotStyleLight16"/>
  <colors>
    <mruColors>
      <color rgb="FF0C41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DA76D5.1ED7ED3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1071561</xdr:colOff>
      <xdr:row>0</xdr:row>
      <xdr:rowOff>0</xdr:rowOff>
    </xdr:from>
    <xdr:to>
      <xdr:col>7</xdr:col>
      <xdr:colOff>17646</xdr:colOff>
      <xdr:row>6</xdr:row>
      <xdr:rowOff>123265</xdr:rowOff>
    </xdr:to>
    <xdr:pic>
      <xdr:nvPicPr>
        <xdr:cNvPr id="3" name="Image 2" descr="signature">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399708" y="0"/>
          <a:ext cx="3053882" cy="1199030"/>
        </a:xfrm>
        <a:prstGeom prst="rect">
          <a:avLst/>
        </a:prstGeom>
        <a:noFill/>
        <a:ln>
          <a:noFill/>
        </a:ln>
      </xdr:spPr>
    </xdr:pic>
    <xdr:clientData/>
  </xdr:twoCellAnchor>
  <xdr:twoCellAnchor editAs="oneCell">
    <xdr:from>
      <xdr:col>3</xdr:col>
      <xdr:colOff>1071561</xdr:colOff>
      <xdr:row>0</xdr:row>
      <xdr:rowOff>0</xdr:rowOff>
    </xdr:from>
    <xdr:to>
      <xdr:col>7</xdr:col>
      <xdr:colOff>17646</xdr:colOff>
      <xdr:row>6</xdr:row>
      <xdr:rowOff>123265</xdr:rowOff>
    </xdr:to>
    <xdr:pic>
      <xdr:nvPicPr>
        <xdr:cNvPr id="4" name="Image 3" descr="signature">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186236" y="0"/>
          <a:ext cx="2765610" cy="126626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3506599</xdr:colOff>
      <xdr:row>1</xdr:row>
      <xdr:rowOff>22410</xdr:rowOff>
    </xdr:from>
    <xdr:to>
      <xdr:col>1</xdr:col>
      <xdr:colOff>5960125</xdr:colOff>
      <xdr:row>7</xdr:row>
      <xdr:rowOff>156881</xdr:rowOff>
    </xdr:to>
    <xdr:pic>
      <xdr:nvPicPr>
        <xdr:cNvPr id="3" name="Image 2" descr="signature">
          <a:extLst>
            <a:ext uri="{FF2B5EF4-FFF2-40B4-BE49-F238E27FC236}">
              <a16:creationId xmlns:a16="http://schemas.microsoft.com/office/drawing/2014/main" id="{FA89DF85-F187-4167-AC58-B361BF82E1C2}"/>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73717" y="212910"/>
          <a:ext cx="2453526" cy="1277471"/>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5954244</xdr:colOff>
      <xdr:row>1</xdr:row>
      <xdr:rowOff>15966</xdr:rowOff>
    </xdr:from>
    <xdr:to>
      <xdr:col>3</xdr:col>
      <xdr:colOff>344297</xdr:colOff>
      <xdr:row>7</xdr:row>
      <xdr:rowOff>134469</xdr:rowOff>
    </xdr:to>
    <xdr:pic>
      <xdr:nvPicPr>
        <xdr:cNvPr id="2" name="Image 1" descr="signature">
          <a:extLst>
            <a:ext uri="{FF2B5EF4-FFF2-40B4-BE49-F238E27FC236}">
              <a16:creationId xmlns:a16="http://schemas.microsoft.com/office/drawing/2014/main" id="{373AC5E3-28B8-4007-9789-CF9D83A7234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433420" y="195260"/>
          <a:ext cx="3058644" cy="1194268"/>
        </a:xfrm>
        <a:prstGeom prst="rect">
          <a:avLst/>
        </a:prstGeom>
        <a:noFill/>
        <a:ln>
          <a:noFill/>
        </a:ln>
      </xdr:spPr>
    </xdr:pic>
    <xdr:clientData/>
  </xdr:twoCellAnchor>
  <xdr:twoCellAnchor editAs="oneCell">
    <xdr:from>
      <xdr:col>1</xdr:col>
      <xdr:colOff>5954244</xdr:colOff>
      <xdr:row>1</xdr:row>
      <xdr:rowOff>15966</xdr:rowOff>
    </xdr:from>
    <xdr:to>
      <xdr:col>3</xdr:col>
      <xdr:colOff>344297</xdr:colOff>
      <xdr:row>7</xdr:row>
      <xdr:rowOff>134469</xdr:rowOff>
    </xdr:to>
    <xdr:pic>
      <xdr:nvPicPr>
        <xdr:cNvPr id="3" name="Image 2" descr="signature">
          <a:extLst>
            <a:ext uri="{FF2B5EF4-FFF2-40B4-BE49-F238E27FC236}">
              <a16:creationId xmlns:a16="http://schemas.microsoft.com/office/drawing/2014/main" id="{373AC5E3-28B8-4007-9789-CF9D83A72340}"/>
            </a:ext>
          </a:extLst>
        </xdr:cNvPr>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7325844" y="206466"/>
          <a:ext cx="2467253" cy="1261503"/>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J47"/>
  <sheetViews>
    <sheetView topLeftCell="A5" zoomScale="85" zoomScaleNormal="85" workbookViewId="0">
      <selection activeCell="M43" sqref="M43"/>
    </sheetView>
  </sheetViews>
  <sheetFormatPr baseColWidth="10" defaultColWidth="11.42578125" defaultRowHeight="15" x14ac:dyDescent="0.25"/>
  <cols>
    <col min="1" max="3" width="15.5703125" style="1" customWidth="1"/>
    <col min="4" max="4" width="20.5703125" style="1" customWidth="1"/>
    <col min="5" max="6" width="10.5703125" style="1" customWidth="1"/>
    <col min="7" max="7" width="15.5703125" style="1" customWidth="1"/>
    <col min="8" max="8" width="10.5703125" style="1" customWidth="1"/>
    <col min="9" max="9" width="15.5703125" style="1" customWidth="1"/>
    <col min="10" max="10" width="19.28515625" style="1" customWidth="1"/>
    <col min="11" max="16384" width="11.42578125" style="1"/>
  </cols>
  <sheetData>
    <row r="9" spans="1:10" ht="14.25" customHeight="1" x14ac:dyDescent="0.25">
      <c r="A9" s="118" t="s">
        <v>836</v>
      </c>
      <c r="B9" s="119"/>
      <c r="C9" s="119"/>
      <c r="D9" s="119"/>
      <c r="E9" s="119"/>
      <c r="F9" s="119"/>
      <c r="G9" s="119"/>
      <c r="H9" s="119"/>
      <c r="I9" s="119"/>
      <c r="J9" s="119"/>
    </row>
    <row r="10" spans="1:10" x14ac:dyDescent="0.25">
      <c r="A10" s="118"/>
      <c r="B10" s="119"/>
      <c r="C10" s="119"/>
      <c r="D10" s="119"/>
      <c r="E10" s="119"/>
      <c r="F10" s="119"/>
      <c r="G10" s="119"/>
      <c r="H10" s="119"/>
      <c r="I10" s="119"/>
      <c r="J10" s="119"/>
    </row>
    <row r="11" spans="1:10" x14ac:dyDescent="0.25">
      <c r="A11" s="118"/>
      <c r="B11" s="119"/>
      <c r="C11" s="119"/>
      <c r="D11" s="119"/>
      <c r="E11" s="119"/>
      <c r="F11" s="119"/>
      <c r="G11" s="119"/>
      <c r="H11" s="119"/>
      <c r="I11" s="119"/>
      <c r="J11" s="119"/>
    </row>
    <row r="14" spans="1:10" x14ac:dyDescent="0.25">
      <c r="A14" s="120" t="s">
        <v>837</v>
      </c>
      <c r="B14" s="120"/>
      <c r="C14" s="120"/>
      <c r="D14" s="120"/>
      <c r="E14" s="120"/>
      <c r="F14" s="120"/>
      <c r="G14" s="120"/>
      <c r="H14" s="120"/>
      <c r="I14" s="120"/>
      <c r="J14" s="120"/>
    </row>
    <row r="17" spans="1:10" x14ac:dyDescent="0.25">
      <c r="A17" s="121" t="s">
        <v>0</v>
      </c>
      <c r="B17" s="121"/>
      <c r="C17" s="121"/>
      <c r="D17" s="121"/>
      <c r="E17" s="121"/>
      <c r="F17" s="121"/>
      <c r="G17" s="121"/>
      <c r="H17" s="121"/>
      <c r="I17" s="121"/>
      <c r="J17" s="121"/>
    </row>
    <row r="18" spans="1:10" x14ac:dyDescent="0.25">
      <c r="A18" s="121" t="s">
        <v>838</v>
      </c>
      <c r="B18" s="121"/>
      <c r="C18" s="121"/>
      <c r="D18" s="121"/>
      <c r="E18" s="121"/>
      <c r="F18" s="121"/>
      <c r="G18" s="121"/>
      <c r="H18" s="121"/>
      <c r="I18" s="121"/>
      <c r="J18" s="121"/>
    </row>
    <row r="19" spans="1:10" x14ac:dyDescent="0.25">
      <c r="A19" s="110"/>
      <c r="B19" s="110"/>
      <c r="C19" s="110"/>
    </row>
    <row r="20" spans="1:10" x14ac:dyDescent="0.25">
      <c r="A20" s="122" t="s">
        <v>839</v>
      </c>
      <c r="B20" s="122"/>
      <c r="C20" s="122"/>
      <c r="D20" s="122"/>
      <c r="E20" s="122"/>
      <c r="F20" s="122"/>
      <c r="G20" s="122"/>
      <c r="H20" s="122"/>
      <c r="I20" s="122"/>
      <c r="J20" s="122"/>
    </row>
    <row r="21" spans="1:10" ht="15.75" customHeight="1" x14ac:dyDescent="0.25">
      <c r="A21" s="123" t="s">
        <v>840</v>
      </c>
      <c r="B21" s="123"/>
      <c r="C21" s="123"/>
      <c r="D21" s="123"/>
      <c r="E21" s="123"/>
      <c r="F21" s="123"/>
      <c r="G21" s="123"/>
      <c r="H21" s="123"/>
      <c r="I21" s="123"/>
      <c r="J21" s="123"/>
    </row>
    <row r="22" spans="1:10" ht="49.5" customHeight="1" x14ac:dyDescent="0.25">
      <c r="A22" s="124" t="s">
        <v>848</v>
      </c>
      <c r="B22" s="124"/>
      <c r="C22" s="124"/>
      <c r="D22" s="124"/>
      <c r="E22" s="124"/>
      <c r="F22" s="124"/>
      <c r="G22" s="124"/>
      <c r="H22" s="124"/>
      <c r="I22" s="124"/>
      <c r="J22" s="124"/>
    </row>
    <row r="23" spans="1:10" ht="15.75" thickBot="1" x14ac:dyDescent="0.3">
      <c r="A23" s="2"/>
      <c r="B23" s="2"/>
      <c r="C23" s="2"/>
    </row>
    <row r="24" spans="1:10" ht="30" customHeight="1" thickTop="1" thickBot="1" x14ac:dyDescent="0.3">
      <c r="A24" s="113" t="s">
        <v>6</v>
      </c>
      <c r="B24" s="114"/>
      <c r="C24" s="114"/>
      <c r="D24" s="114"/>
      <c r="E24" s="114"/>
      <c r="F24" s="114"/>
      <c r="G24" s="114"/>
      <c r="H24" s="114"/>
      <c r="I24" s="114"/>
      <c r="J24" s="115"/>
    </row>
    <row r="25" spans="1:10" ht="15.75" thickTop="1" x14ac:dyDescent="0.25">
      <c r="A25" s="2"/>
      <c r="B25" s="2"/>
      <c r="C25" s="2"/>
    </row>
    <row r="26" spans="1:10" x14ac:dyDescent="0.25">
      <c r="A26" s="116" t="s">
        <v>4</v>
      </c>
      <c r="B26" s="116"/>
      <c r="C26" s="116"/>
      <c r="D26" s="116"/>
      <c r="E26" s="116"/>
      <c r="F26" s="116"/>
      <c r="G26" s="116"/>
      <c r="H26" s="116"/>
      <c r="I26" s="116"/>
      <c r="J26" s="116"/>
    </row>
    <row r="27" spans="1:10" x14ac:dyDescent="0.25">
      <c r="A27" s="2"/>
      <c r="B27" s="2"/>
      <c r="C27" s="2"/>
    </row>
    <row r="28" spans="1:10" x14ac:dyDescent="0.25">
      <c r="A28" s="117" t="s">
        <v>5</v>
      </c>
      <c r="B28" s="117"/>
      <c r="C28" s="117"/>
      <c r="D28" s="117"/>
      <c r="E28" s="117"/>
      <c r="F28" s="117"/>
      <c r="G28" s="117"/>
      <c r="H28" s="117"/>
      <c r="I28" s="117"/>
      <c r="J28" s="117"/>
    </row>
    <row r="29" spans="1:10" x14ac:dyDescent="0.25">
      <c r="A29" s="3"/>
    </row>
    <row r="30" spans="1:10" ht="90" customHeight="1" x14ac:dyDescent="0.25">
      <c r="A30" s="4" t="s">
        <v>7</v>
      </c>
      <c r="B30" s="4" t="s">
        <v>8</v>
      </c>
      <c r="C30" s="5" t="s">
        <v>9</v>
      </c>
      <c r="D30" s="5" t="s">
        <v>10</v>
      </c>
      <c r="E30" s="5" t="s">
        <v>11</v>
      </c>
      <c r="F30" s="4" t="s">
        <v>12</v>
      </c>
      <c r="G30" s="4" t="s">
        <v>849</v>
      </c>
      <c r="H30" s="6" t="s">
        <v>3</v>
      </c>
      <c r="I30" s="6" t="s">
        <v>2</v>
      </c>
      <c r="J30" s="142" t="s">
        <v>850</v>
      </c>
    </row>
    <row r="31" spans="1:10" ht="40.15" customHeight="1" x14ac:dyDescent="0.25">
      <c r="A31" s="7" t="s">
        <v>13</v>
      </c>
      <c r="B31" s="8" t="s">
        <v>14</v>
      </c>
      <c r="C31" s="8" t="s">
        <v>15</v>
      </c>
      <c r="D31" s="8" t="s">
        <v>16</v>
      </c>
      <c r="E31" s="8" t="s">
        <v>17</v>
      </c>
      <c r="F31" s="8" t="s">
        <v>18</v>
      </c>
      <c r="G31" s="143"/>
      <c r="H31" s="10">
        <v>0.2</v>
      </c>
      <c r="I31" s="11">
        <f>G31*H31</f>
        <v>0</v>
      </c>
      <c r="J31" s="11">
        <f>G31+I31</f>
        <v>0</v>
      </c>
    </row>
    <row r="32" spans="1:10" ht="40.15" customHeight="1" x14ac:dyDescent="0.25">
      <c r="A32" s="7" t="s">
        <v>13</v>
      </c>
      <c r="B32" s="8" t="s">
        <v>14</v>
      </c>
      <c r="C32" s="8" t="s">
        <v>19</v>
      </c>
      <c r="D32" s="8" t="s">
        <v>16</v>
      </c>
      <c r="E32" s="8" t="s">
        <v>17</v>
      </c>
      <c r="F32" s="8" t="s">
        <v>18</v>
      </c>
      <c r="G32" s="143"/>
      <c r="H32" s="10">
        <v>0.2</v>
      </c>
      <c r="I32" s="11">
        <f t="shared" ref="I32:I46" si="0">G32*H32</f>
        <v>0</v>
      </c>
      <c r="J32" s="11">
        <f t="shared" ref="J32:J46" si="1">G32+I32</f>
        <v>0</v>
      </c>
    </row>
    <row r="33" spans="1:10" ht="40.15" customHeight="1" x14ac:dyDescent="0.25">
      <c r="A33" s="7" t="s">
        <v>13</v>
      </c>
      <c r="B33" s="8" t="s">
        <v>14</v>
      </c>
      <c r="C33" s="8" t="s">
        <v>20</v>
      </c>
      <c r="D33" s="8" t="s">
        <v>16</v>
      </c>
      <c r="E33" s="8" t="s">
        <v>17</v>
      </c>
      <c r="F33" s="8" t="s">
        <v>18</v>
      </c>
      <c r="G33" s="9"/>
      <c r="H33" s="10">
        <v>0.2</v>
      </c>
      <c r="I33" s="11">
        <f t="shared" si="0"/>
        <v>0</v>
      </c>
      <c r="J33" s="11">
        <f t="shared" si="1"/>
        <v>0</v>
      </c>
    </row>
    <row r="34" spans="1:10" ht="40.15" customHeight="1" x14ac:dyDescent="0.25">
      <c r="A34" s="7" t="s">
        <v>13</v>
      </c>
      <c r="B34" s="8" t="s">
        <v>28</v>
      </c>
      <c r="C34" s="8" t="s">
        <v>28</v>
      </c>
      <c r="D34" s="8" t="s">
        <v>16</v>
      </c>
      <c r="E34" s="8" t="s">
        <v>17</v>
      </c>
      <c r="F34" s="8" t="s">
        <v>18</v>
      </c>
      <c r="G34" s="9"/>
      <c r="H34" s="10">
        <v>0.2</v>
      </c>
      <c r="I34" s="11">
        <f t="shared" si="0"/>
        <v>0</v>
      </c>
      <c r="J34" s="11">
        <f t="shared" si="1"/>
        <v>0</v>
      </c>
    </row>
    <row r="35" spans="1:10" ht="40.15" customHeight="1" x14ac:dyDescent="0.25">
      <c r="A35" s="7" t="s">
        <v>13</v>
      </c>
      <c r="B35" s="8" t="s">
        <v>29</v>
      </c>
      <c r="C35" s="8" t="s">
        <v>29</v>
      </c>
      <c r="D35" s="8" t="s">
        <v>16</v>
      </c>
      <c r="E35" s="8" t="s">
        <v>17</v>
      </c>
      <c r="F35" s="8" t="s">
        <v>18</v>
      </c>
      <c r="G35" s="9"/>
      <c r="H35" s="10">
        <v>0.2</v>
      </c>
      <c r="I35" s="11">
        <f t="shared" si="0"/>
        <v>0</v>
      </c>
      <c r="J35" s="11">
        <f t="shared" si="1"/>
        <v>0</v>
      </c>
    </row>
    <row r="36" spans="1:10" ht="40.15" customHeight="1" x14ac:dyDescent="0.25">
      <c r="A36" s="7" t="s">
        <v>21</v>
      </c>
      <c r="B36" s="8" t="s">
        <v>14</v>
      </c>
      <c r="C36" s="8" t="s">
        <v>15</v>
      </c>
      <c r="D36" s="8" t="s">
        <v>16</v>
      </c>
      <c r="E36" s="8" t="s">
        <v>17</v>
      </c>
      <c r="F36" s="8" t="s">
        <v>18</v>
      </c>
      <c r="G36" s="9"/>
      <c r="H36" s="10">
        <v>0.2</v>
      </c>
      <c r="I36" s="11">
        <f t="shared" si="0"/>
        <v>0</v>
      </c>
      <c r="J36" s="11">
        <f t="shared" si="1"/>
        <v>0</v>
      </c>
    </row>
    <row r="37" spans="1:10" ht="40.15" customHeight="1" x14ac:dyDescent="0.25">
      <c r="A37" s="7" t="s">
        <v>21</v>
      </c>
      <c r="B37" s="8" t="s">
        <v>14</v>
      </c>
      <c r="C37" s="8" t="s">
        <v>19</v>
      </c>
      <c r="D37" s="8" t="s">
        <v>16</v>
      </c>
      <c r="E37" s="8" t="s">
        <v>17</v>
      </c>
      <c r="F37" s="8" t="s">
        <v>18</v>
      </c>
      <c r="G37" s="9"/>
      <c r="H37" s="10">
        <v>0.2</v>
      </c>
      <c r="I37" s="11">
        <f t="shared" si="0"/>
        <v>0</v>
      </c>
      <c r="J37" s="11">
        <f t="shared" si="1"/>
        <v>0</v>
      </c>
    </row>
    <row r="38" spans="1:10" ht="40.15" customHeight="1" x14ac:dyDescent="0.25">
      <c r="A38" s="7" t="s">
        <v>21</v>
      </c>
      <c r="B38" s="8" t="s">
        <v>14</v>
      </c>
      <c r="C38" s="8" t="s">
        <v>20</v>
      </c>
      <c r="D38" s="8" t="s">
        <v>16</v>
      </c>
      <c r="E38" s="8" t="s">
        <v>17</v>
      </c>
      <c r="F38" s="8" t="s">
        <v>18</v>
      </c>
      <c r="G38" s="9"/>
      <c r="H38" s="10">
        <v>0.2</v>
      </c>
      <c r="I38" s="11">
        <f t="shared" si="0"/>
        <v>0</v>
      </c>
      <c r="J38" s="11">
        <f t="shared" si="1"/>
        <v>0</v>
      </c>
    </row>
    <row r="39" spans="1:10" ht="40.15" customHeight="1" x14ac:dyDescent="0.25">
      <c r="A39" s="7" t="s">
        <v>22</v>
      </c>
      <c r="B39" s="8" t="s">
        <v>14</v>
      </c>
      <c r="C39" s="8" t="s">
        <v>23</v>
      </c>
      <c r="D39" s="8" t="s">
        <v>16</v>
      </c>
      <c r="E39" s="8" t="s">
        <v>17</v>
      </c>
      <c r="F39" s="8" t="s">
        <v>18</v>
      </c>
      <c r="G39" s="9"/>
      <c r="H39" s="10">
        <v>0.2</v>
      </c>
      <c r="I39" s="11">
        <f t="shared" si="0"/>
        <v>0</v>
      </c>
      <c r="J39" s="11">
        <f t="shared" si="1"/>
        <v>0</v>
      </c>
    </row>
    <row r="40" spans="1:10" ht="40.15" customHeight="1" x14ac:dyDescent="0.25">
      <c r="A40" s="7" t="s">
        <v>22</v>
      </c>
      <c r="B40" s="8" t="s">
        <v>14</v>
      </c>
      <c r="C40" s="8" t="s">
        <v>24</v>
      </c>
      <c r="D40" s="8" t="s">
        <v>16</v>
      </c>
      <c r="E40" s="8" t="s">
        <v>17</v>
      </c>
      <c r="F40" s="8" t="s">
        <v>18</v>
      </c>
      <c r="G40" s="9"/>
      <c r="H40" s="10">
        <v>0.2</v>
      </c>
      <c r="I40" s="11">
        <f t="shared" si="0"/>
        <v>0</v>
      </c>
      <c r="J40" s="11">
        <f t="shared" si="1"/>
        <v>0</v>
      </c>
    </row>
    <row r="41" spans="1:10" ht="40.15" customHeight="1" x14ac:dyDescent="0.25">
      <c r="A41" s="7" t="s">
        <v>22</v>
      </c>
      <c r="B41" s="8" t="s">
        <v>14</v>
      </c>
      <c r="C41" s="8" t="s">
        <v>25</v>
      </c>
      <c r="D41" s="8" t="s">
        <v>16</v>
      </c>
      <c r="E41" s="8" t="s">
        <v>17</v>
      </c>
      <c r="F41" s="8" t="s">
        <v>18</v>
      </c>
      <c r="G41" s="9"/>
      <c r="H41" s="10">
        <v>0.2</v>
      </c>
      <c r="I41" s="11">
        <f t="shared" si="0"/>
        <v>0</v>
      </c>
      <c r="J41" s="11">
        <f t="shared" si="1"/>
        <v>0</v>
      </c>
    </row>
    <row r="42" spans="1:10" ht="40.15" customHeight="1" x14ac:dyDescent="0.25">
      <c r="A42" s="7" t="s">
        <v>22</v>
      </c>
      <c r="B42" s="8" t="s">
        <v>14</v>
      </c>
      <c r="C42" s="8" t="s">
        <v>20</v>
      </c>
      <c r="D42" s="8" t="s">
        <v>16</v>
      </c>
      <c r="E42" s="8" t="s">
        <v>17</v>
      </c>
      <c r="F42" s="8" t="s">
        <v>18</v>
      </c>
      <c r="G42" s="9"/>
      <c r="H42" s="10">
        <v>0.2</v>
      </c>
      <c r="I42" s="11">
        <f t="shared" si="0"/>
        <v>0</v>
      </c>
      <c r="J42" s="11">
        <f t="shared" si="1"/>
        <v>0</v>
      </c>
    </row>
    <row r="43" spans="1:10" ht="40.15" customHeight="1" x14ac:dyDescent="0.25">
      <c r="A43" s="7" t="s">
        <v>27</v>
      </c>
      <c r="B43" s="8" t="s">
        <v>14</v>
      </c>
      <c r="C43" s="8" t="s">
        <v>15</v>
      </c>
      <c r="D43" s="8" t="s">
        <v>16</v>
      </c>
      <c r="E43" s="8" t="s">
        <v>17</v>
      </c>
      <c r="F43" s="8" t="s">
        <v>18</v>
      </c>
      <c r="G43" s="9"/>
      <c r="H43" s="10">
        <v>0.2</v>
      </c>
      <c r="I43" s="11">
        <f t="shared" si="0"/>
        <v>0</v>
      </c>
      <c r="J43" s="11">
        <f t="shared" si="1"/>
        <v>0</v>
      </c>
    </row>
    <row r="44" spans="1:10" ht="40.15" customHeight="1" x14ac:dyDescent="0.25">
      <c r="A44" s="7" t="s">
        <v>27</v>
      </c>
      <c r="B44" s="8" t="s">
        <v>14</v>
      </c>
      <c r="C44" s="8" t="s">
        <v>19</v>
      </c>
      <c r="D44" s="8" t="s">
        <v>16</v>
      </c>
      <c r="E44" s="8" t="s">
        <v>17</v>
      </c>
      <c r="F44" s="8" t="s">
        <v>18</v>
      </c>
      <c r="G44" s="9"/>
      <c r="H44" s="10">
        <v>0.2</v>
      </c>
      <c r="I44" s="11">
        <f t="shared" si="0"/>
        <v>0</v>
      </c>
      <c r="J44" s="11">
        <f t="shared" si="1"/>
        <v>0</v>
      </c>
    </row>
    <row r="45" spans="1:10" ht="40.15" customHeight="1" x14ac:dyDescent="0.25">
      <c r="A45" s="7" t="s">
        <v>26</v>
      </c>
      <c r="B45" s="8" t="s">
        <v>14</v>
      </c>
      <c r="C45" s="8" t="s">
        <v>20</v>
      </c>
      <c r="D45" s="8" t="s">
        <v>16</v>
      </c>
      <c r="E45" s="8" t="s">
        <v>17</v>
      </c>
      <c r="F45" s="8" t="s">
        <v>18</v>
      </c>
      <c r="G45" s="9"/>
      <c r="H45" s="10">
        <v>0.2</v>
      </c>
      <c r="I45" s="11">
        <f t="shared" si="0"/>
        <v>0</v>
      </c>
      <c r="J45" s="11">
        <f t="shared" si="1"/>
        <v>0</v>
      </c>
    </row>
    <row r="46" spans="1:10" ht="40.15" customHeight="1" x14ac:dyDescent="0.25">
      <c r="A46" s="7" t="s">
        <v>30</v>
      </c>
      <c r="B46" s="8" t="s">
        <v>31</v>
      </c>
      <c r="C46" s="8" t="s">
        <v>31</v>
      </c>
      <c r="D46" s="8" t="s">
        <v>16</v>
      </c>
      <c r="E46" s="8" t="s">
        <v>17</v>
      </c>
      <c r="F46" s="8" t="s">
        <v>18</v>
      </c>
      <c r="G46" s="9"/>
      <c r="H46" s="10">
        <v>0.2</v>
      </c>
      <c r="I46" s="11">
        <f t="shared" si="0"/>
        <v>0</v>
      </c>
      <c r="J46" s="11">
        <f t="shared" si="1"/>
        <v>0</v>
      </c>
    </row>
    <row r="47" spans="1:10" ht="66.599999999999994" customHeight="1" x14ac:dyDescent="0.25"/>
  </sheetData>
  <mergeCells count="10">
    <mergeCell ref="A24:J24"/>
    <mergeCell ref="A26:J26"/>
    <mergeCell ref="A28:J28"/>
    <mergeCell ref="A9:J11"/>
    <mergeCell ref="A14:J14"/>
    <mergeCell ref="A17:J17"/>
    <mergeCell ref="A18:J18"/>
    <mergeCell ref="A20:J20"/>
    <mergeCell ref="A21:J21"/>
    <mergeCell ref="A22:J22"/>
  </mergeCells>
  <phoneticPr fontId="14" type="noConversion"/>
  <printOptions horizontalCentered="1" verticalCentered="1"/>
  <pageMargins left="0.70866141732283472" right="0.70866141732283472" top="0.74803149606299213" bottom="0.74803149606299213" header="0.31496062992125984" footer="0.31496062992125984"/>
  <pageSetup paperSize="8" scale="81" orientation="portrait" verticalDpi="0" r:id="rId1"/>
  <headerFooter>
    <oddFooter>&amp;C&amp;P</oddFooter>
  </headerFooter>
  <rowBreaks count="2" manualBreakCount="2">
    <brk id="40" max="16383" man="1"/>
    <brk id="4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58"/>
  <sheetViews>
    <sheetView tabSelected="1" topLeftCell="A28" zoomScale="85" zoomScaleNormal="85" workbookViewId="0">
      <selection activeCell="I31" sqref="I31"/>
    </sheetView>
  </sheetViews>
  <sheetFormatPr baseColWidth="10" defaultColWidth="11.42578125" defaultRowHeight="15" x14ac:dyDescent="0.25"/>
  <cols>
    <col min="1" max="1" width="20.5703125" style="12" customWidth="1"/>
    <col min="2" max="2" width="100.5703125" style="12" customWidth="1"/>
    <col min="3" max="8" width="20.5703125" style="12" customWidth="1"/>
    <col min="9" max="16384" width="11.42578125" style="12"/>
  </cols>
  <sheetData>
    <row r="1" spans="1:8" x14ac:dyDescent="0.25">
      <c r="A1" s="67"/>
      <c r="B1" s="67"/>
      <c r="C1" s="67"/>
      <c r="D1" s="67"/>
      <c r="E1" s="67"/>
      <c r="F1" s="67"/>
      <c r="G1" s="67"/>
      <c r="H1" s="67"/>
    </row>
    <row r="2" spans="1:8" x14ac:dyDescent="0.25">
      <c r="A2" s="67"/>
      <c r="B2" s="67"/>
      <c r="C2" s="67"/>
      <c r="D2" s="67"/>
      <c r="E2" s="67"/>
      <c r="F2" s="67"/>
      <c r="G2" s="67"/>
      <c r="H2" s="67"/>
    </row>
    <row r="3" spans="1:8" x14ac:dyDescent="0.25">
      <c r="A3" s="67"/>
      <c r="B3" s="67"/>
      <c r="C3" s="67"/>
      <c r="D3" s="67"/>
      <c r="E3" s="67"/>
      <c r="F3" s="67"/>
      <c r="G3" s="67"/>
      <c r="H3" s="67"/>
    </row>
    <row r="4" spans="1:8" x14ac:dyDescent="0.25">
      <c r="A4" s="67"/>
      <c r="B4" s="67"/>
      <c r="C4" s="67"/>
      <c r="D4" s="67"/>
      <c r="E4" s="67"/>
      <c r="F4" s="67"/>
      <c r="G4" s="67"/>
      <c r="H4" s="67"/>
    </row>
    <row r="5" spans="1:8" x14ac:dyDescent="0.25">
      <c r="A5" s="67"/>
      <c r="B5" s="67"/>
      <c r="C5" s="67"/>
      <c r="D5" s="67"/>
      <c r="E5" s="67"/>
      <c r="F5" s="67"/>
      <c r="G5" s="67"/>
      <c r="H5" s="67"/>
    </row>
    <row r="6" spans="1:8" x14ac:dyDescent="0.25">
      <c r="A6" s="67"/>
      <c r="B6" s="67"/>
      <c r="C6" s="67"/>
      <c r="D6" s="67"/>
      <c r="E6" s="67"/>
      <c r="F6" s="67"/>
      <c r="G6" s="67"/>
      <c r="H6" s="67"/>
    </row>
    <row r="7" spans="1:8" x14ac:dyDescent="0.25">
      <c r="A7" s="67"/>
      <c r="B7" s="67"/>
      <c r="C7" s="67"/>
      <c r="D7" s="67"/>
      <c r="E7" s="67"/>
    </row>
    <row r="8" spans="1:8" x14ac:dyDescent="0.25">
      <c r="A8" s="67"/>
      <c r="B8" s="67"/>
      <c r="C8" s="67"/>
      <c r="D8" s="67"/>
      <c r="E8" s="67"/>
    </row>
    <row r="9" spans="1:8" x14ac:dyDescent="0.25">
      <c r="A9" s="67"/>
      <c r="B9" s="67"/>
      <c r="C9" s="67"/>
      <c r="D9" s="67"/>
      <c r="E9" s="67"/>
    </row>
    <row r="10" spans="1:8" x14ac:dyDescent="0.25">
      <c r="A10" s="67"/>
      <c r="B10" s="67"/>
      <c r="C10" s="67"/>
      <c r="D10" s="67"/>
      <c r="E10" s="67"/>
    </row>
    <row r="11" spans="1:8" ht="14.25" customHeight="1" x14ac:dyDescent="0.25">
      <c r="A11" s="125" t="s">
        <v>836</v>
      </c>
      <c r="B11" s="126"/>
      <c r="C11" s="126"/>
      <c r="D11" s="126"/>
      <c r="E11" s="126"/>
    </row>
    <row r="12" spans="1:8" ht="15" customHeight="1" x14ac:dyDescent="0.25">
      <c r="A12" s="125"/>
      <c r="B12" s="126"/>
      <c r="C12" s="126"/>
      <c r="D12" s="126"/>
      <c r="E12" s="126"/>
    </row>
    <row r="13" spans="1:8" ht="15" customHeight="1" x14ac:dyDescent="0.25">
      <c r="A13" s="125"/>
      <c r="B13" s="126"/>
      <c r="C13" s="126"/>
      <c r="D13" s="126"/>
      <c r="E13" s="126"/>
    </row>
    <row r="14" spans="1:8" x14ac:dyDescent="0.25">
      <c r="A14" s="67"/>
      <c r="B14" s="67"/>
      <c r="C14" s="67"/>
      <c r="D14" s="67"/>
      <c r="E14" s="67"/>
    </row>
    <row r="15" spans="1:8" x14ac:dyDescent="0.25">
      <c r="A15" s="67"/>
      <c r="B15" s="67"/>
      <c r="C15" s="67"/>
      <c r="D15" s="67"/>
      <c r="E15" s="67"/>
    </row>
    <row r="16" spans="1:8" x14ac:dyDescent="0.25">
      <c r="A16" s="127" t="s">
        <v>837</v>
      </c>
      <c r="B16" s="127"/>
      <c r="C16" s="127"/>
      <c r="D16" s="127"/>
      <c r="E16" s="127"/>
    </row>
    <row r="17" spans="1:8" x14ac:dyDescent="0.25">
      <c r="A17" s="67"/>
      <c r="B17" s="67"/>
      <c r="C17" s="67"/>
      <c r="D17" s="67"/>
      <c r="E17" s="67"/>
    </row>
    <row r="18" spans="1:8" x14ac:dyDescent="0.25">
      <c r="A18" s="67"/>
      <c r="B18" s="67"/>
      <c r="C18" s="67"/>
      <c r="D18" s="67"/>
      <c r="E18" s="67"/>
    </row>
    <row r="19" spans="1:8" x14ac:dyDescent="0.25">
      <c r="A19" s="128" t="s">
        <v>0</v>
      </c>
      <c r="B19" s="128"/>
      <c r="C19" s="128"/>
      <c r="D19" s="128"/>
      <c r="E19" s="128"/>
    </row>
    <row r="20" spans="1:8" x14ac:dyDescent="0.25">
      <c r="A20" s="128" t="s">
        <v>841</v>
      </c>
      <c r="B20" s="128"/>
      <c r="C20" s="128"/>
      <c r="D20" s="128"/>
      <c r="E20" s="128"/>
    </row>
    <row r="21" spans="1:8" x14ac:dyDescent="0.25">
      <c r="A21" s="68"/>
      <c r="B21" s="68"/>
      <c r="C21" s="68"/>
      <c r="D21" s="67"/>
      <c r="E21" s="67"/>
    </row>
    <row r="22" spans="1:8" x14ac:dyDescent="0.25">
      <c r="A22" s="129" t="s">
        <v>839</v>
      </c>
      <c r="B22" s="129"/>
      <c r="C22" s="129"/>
      <c r="D22" s="129"/>
      <c r="E22" s="129"/>
    </row>
    <row r="23" spans="1:8" ht="27" customHeight="1" x14ac:dyDescent="0.25">
      <c r="A23" s="130" t="s">
        <v>840</v>
      </c>
      <c r="B23" s="130"/>
      <c r="C23" s="130"/>
      <c r="D23" s="130"/>
      <c r="E23" s="130"/>
    </row>
    <row r="24" spans="1:8" ht="49.5" customHeight="1" x14ac:dyDescent="0.25">
      <c r="A24" s="131" t="s">
        <v>848</v>
      </c>
      <c r="B24" s="131"/>
      <c r="C24" s="131"/>
      <c r="D24" s="131"/>
      <c r="E24" s="131"/>
    </row>
    <row r="25" spans="1:8" ht="15.75" thickBot="1" x14ac:dyDescent="0.3">
      <c r="A25" s="69"/>
      <c r="B25" s="69"/>
      <c r="C25" s="69"/>
      <c r="D25" s="67"/>
      <c r="E25" s="67"/>
    </row>
    <row r="26" spans="1:8" ht="30" customHeight="1" thickTop="1" thickBot="1" x14ac:dyDescent="0.3">
      <c r="A26" s="132" t="s">
        <v>6</v>
      </c>
      <c r="B26" s="133"/>
      <c r="C26" s="133"/>
      <c r="D26" s="133"/>
      <c r="E26" s="133"/>
    </row>
    <row r="27" spans="1:8" ht="15" customHeight="1" thickTop="1" x14ac:dyDescent="0.25">
      <c r="A27" s="69"/>
      <c r="B27" s="69"/>
      <c r="C27" s="69"/>
      <c r="D27" s="67"/>
      <c r="E27" s="67"/>
      <c r="F27" s="67"/>
      <c r="G27" s="67"/>
      <c r="H27" s="67"/>
    </row>
    <row r="28" spans="1:8" ht="15" customHeight="1" x14ac:dyDescent="0.25">
      <c r="A28" s="139" t="s">
        <v>4</v>
      </c>
      <c r="B28" s="139"/>
      <c r="C28" s="139"/>
      <c r="D28" s="139"/>
      <c r="E28" s="139"/>
      <c r="F28" s="139"/>
      <c r="G28" s="139"/>
      <c r="H28" s="139"/>
    </row>
    <row r="29" spans="1:8" ht="15" customHeight="1" x14ac:dyDescent="0.25">
      <c r="A29" s="135" t="s">
        <v>842</v>
      </c>
      <c r="B29" s="135"/>
      <c r="C29" s="135"/>
      <c r="D29" s="135"/>
      <c r="E29" s="135"/>
      <c r="F29" s="135"/>
      <c r="G29" s="135"/>
      <c r="H29" s="135"/>
    </row>
    <row r="30" spans="1:8" ht="15" customHeight="1" x14ac:dyDescent="0.25">
      <c r="A30" s="135"/>
      <c r="B30" s="135"/>
      <c r="C30" s="135"/>
      <c r="D30" s="135"/>
      <c r="E30" s="135"/>
      <c r="F30" s="135"/>
      <c r="G30" s="135"/>
      <c r="H30" s="135"/>
    </row>
    <row r="31" spans="1:8" s="15" customFormat="1" ht="30" customHeight="1" x14ac:dyDescent="0.25">
      <c r="A31" s="136" t="s">
        <v>32</v>
      </c>
      <c r="B31" s="137"/>
      <c r="C31" s="13" t="s">
        <v>33</v>
      </c>
      <c r="D31" s="14" t="s">
        <v>34</v>
      </c>
      <c r="E31" s="14" t="s">
        <v>35</v>
      </c>
      <c r="G31" s="16"/>
      <c r="H31" s="17"/>
    </row>
    <row r="32" spans="1:8" s="15" customFormat="1" ht="30" customHeight="1" x14ac:dyDescent="0.25">
      <c r="A32" s="18" t="s">
        <v>36</v>
      </c>
      <c r="B32" s="19" t="s">
        <v>37</v>
      </c>
      <c r="C32" s="20"/>
      <c r="D32" s="20"/>
      <c r="E32" s="21"/>
      <c r="G32" s="16"/>
      <c r="H32" s="17"/>
    </row>
    <row r="33" spans="1:8" s="15" customFormat="1" ht="30" customHeight="1" x14ac:dyDescent="0.25">
      <c r="A33" s="22" t="s">
        <v>38</v>
      </c>
      <c r="B33" s="23" t="s">
        <v>39</v>
      </c>
      <c r="C33" s="24">
        <v>1</v>
      </c>
      <c r="D33" s="104"/>
      <c r="E33" s="108">
        <f>(D33*$C$39)+D33</f>
        <v>0</v>
      </c>
      <c r="G33" s="26"/>
      <c r="H33" s="17"/>
    </row>
    <row r="34" spans="1:8" s="28" customFormat="1" ht="36.75" customHeight="1" x14ac:dyDescent="0.25">
      <c r="A34" s="18" t="s">
        <v>845</v>
      </c>
      <c r="B34" s="19" t="s">
        <v>847</v>
      </c>
      <c r="C34" s="20"/>
      <c r="D34" s="20"/>
      <c r="E34" s="21"/>
      <c r="F34" s="26"/>
      <c r="G34" s="26"/>
      <c r="H34" s="29"/>
    </row>
    <row r="35" spans="1:8" s="28" customFormat="1" ht="36" customHeight="1" x14ac:dyDescent="0.25">
      <c r="A35" s="27" t="s">
        <v>845</v>
      </c>
      <c r="B35" s="15" t="s">
        <v>846</v>
      </c>
      <c r="C35" s="112"/>
      <c r="D35" s="104"/>
      <c r="E35" s="108">
        <f>(D35*$C$39)+D35</f>
        <v>0</v>
      </c>
      <c r="F35" s="26"/>
      <c r="G35" s="26"/>
      <c r="H35" s="29"/>
    </row>
    <row r="36" spans="1:8" s="35" customFormat="1" ht="30" customHeight="1" x14ac:dyDescent="0.25">
      <c r="A36" s="30" t="s">
        <v>40</v>
      </c>
      <c r="B36" s="31" t="s">
        <v>41</v>
      </c>
      <c r="C36" s="111"/>
      <c r="D36" s="33"/>
      <c r="E36" s="34"/>
      <c r="F36" s="138"/>
      <c r="G36" s="138"/>
      <c r="H36" s="138"/>
    </row>
    <row r="37" spans="1:8" s="35" customFormat="1" ht="30" customHeight="1" x14ac:dyDescent="0.25">
      <c r="A37" s="36" t="s">
        <v>42</v>
      </c>
      <c r="B37" s="37" t="s">
        <v>43</v>
      </c>
      <c r="C37" s="109"/>
      <c r="D37" s="33"/>
      <c r="E37" s="34"/>
      <c r="F37" s="138"/>
      <c r="G37" s="138"/>
      <c r="H37" s="138"/>
    </row>
    <row r="38" spans="1:8" s="35" customFormat="1" ht="30" customHeight="1" x14ac:dyDescent="0.25">
      <c r="A38" s="30" t="s">
        <v>44</v>
      </c>
      <c r="B38" s="31" t="s">
        <v>45</v>
      </c>
      <c r="C38" s="32"/>
      <c r="E38" s="34"/>
      <c r="F38" s="38"/>
      <c r="G38" s="38"/>
      <c r="H38" s="38"/>
    </row>
    <row r="39" spans="1:8" s="35" customFormat="1" ht="30" customHeight="1" x14ac:dyDescent="0.25">
      <c r="A39" s="36" t="s">
        <v>46</v>
      </c>
      <c r="B39" s="37" t="s">
        <v>47</v>
      </c>
      <c r="C39" s="66">
        <v>0.2</v>
      </c>
      <c r="E39" s="34"/>
      <c r="F39" s="38"/>
      <c r="G39" s="38"/>
      <c r="H39" s="38"/>
    </row>
    <row r="40" spans="1:8" s="40" customFormat="1" ht="28.5" customHeight="1" x14ac:dyDescent="0.15">
      <c r="A40" s="39"/>
      <c r="C40" s="39"/>
      <c r="D40" s="41"/>
      <c r="E40" s="42"/>
      <c r="F40" s="43"/>
      <c r="G40" s="43"/>
      <c r="H40" s="44"/>
    </row>
    <row r="41" spans="1:8" s="28" customFormat="1" ht="80.099999999999994" customHeight="1" x14ac:dyDescent="0.25">
      <c r="A41" s="45" t="s">
        <v>48</v>
      </c>
      <c r="B41" s="46" t="s">
        <v>49</v>
      </c>
      <c r="C41" s="46" t="s">
        <v>1</v>
      </c>
      <c r="D41" s="13" t="s">
        <v>50</v>
      </c>
      <c r="E41" s="14" t="s">
        <v>51</v>
      </c>
      <c r="F41" s="14" t="s">
        <v>52</v>
      </c>
      <c r="G41" s="14" t="s">
        <v>53</v>
      </c>
      <c r="H41" s="47" t="s">
        <v>54</v>
      </c>
    </row>
    <row r="42" spans="1:8" s="15" customFormat="1" ht="30" customHeight="1" x14ac:dyDescent="0.25">
      <c r="A42" s="48" t="s">
        <v>55</v>
      </c>
      <c r="B42" s="49" t="s">
        <v>56</v>
      </c>
      <c r="C42" s="50"/>
      <c r="D42" s="51"/>
      <c r="E42" s="52"/>
      <c r="F42" s="53"/>
      <c r="G42" s="53"/>
      <c r="H42" s="54"/>
    </row>
    <row r="43" spans="1:8" s="15" customFormat="1" ht="30" customHeight="1" x14ac:dyDescent="0.25">
      <c r="A43" s="22" t="s">
        <v>57</v>
      </c>
      <c r="B43" s="23" t="s">
        <v>58</v>
      </c>
      <c r="C43" s="55" t="s">
        <v>59</v>
      </c>
      <c r="D43" s="105"/>
      <c r="E43" s="106"/>
      <c r="F43" s="25">
        <f>(D43*$D$33)+E43</f>
        <v>0</v>
      </c>
      <c r="G43" s="25">
        <f>(F43*$C$39)+F43</f>
        <v>0</v>
      </c>
      <c r="H43" s="107"/>
    </row>
    <row r="44" spans="1:8" s="15" customFormat="1" ht="30" customHeight="1" x14ac:dyDescent="0.25">
      <c r="A44" s="22" t="s">
        <v>60</v>
      </c>
      <c r="B44" s="23" t="s">
        <v>61</v>
      </c>
      <c r="C44" s="55" t="s">
        <v>59</v>
      </c>
      <c r="D44" s="105"/>
      <c r="E44" s="106"/>
      <c r="F44" s="25">
        <f t="shared" ref="F44:F107" si="0">(D44*$D$33)+E44</f>
        <v>0</v>
      </c>
      <c r="G44" s="25">
        <f t="shared" ref="G44:G107" si="1">(F44*$C$39)+F44</f>
        <v>0</v>
      </c>
      <c r="H44" s="107"/>
    </row>
    <row r="45" spans="1:8" s="15" customFormat="1" ht="30" customHeight="1" x14ac:dyDescent="0.25">
      <c r="A45" s="22" t="s">
        <v>62</v>
      </c>
      <c r="B45" s="23" t="s">
        <v>63</v>
      </c>
      <c r="C45" s="55" t="s">
        <v>59</v>
      </c>
      <c r="D45" s="105"/>
      <c r="E45" s="106"/>
      <c r="F45" s="25">
        <f t="shared" si="0"/>
        <v>0</v>
      </c>
      <c r="G45" s="25">
        <f t="shared" si="1"/>
        <v>0</v>
      </c>
      <c r="H45" s="107"/>
    </row>
    <row r="46" spans="1:8" s="15" customFormat="1" ht="30" customHeight="1" x14ac:dyDescent="0.25">
      <c r="A46" s="22" t="s">
        <v>64</v>
      </c>
      <c r="B46" s="23" t="s">
        <v>65</v>
      </c>
      <c r="C46" s="55" t="s">
        <v>59</v>
      </c>
      <c r="D46" s="105"/>
      <c r="E46" s="106"/>
      <c r="F46" s="25">
        <f t="shared" si="0"/>
        <v>0</v>
      </c>
      <c r="G46" s="25">
        <f t="shared" si="1"/>
        <v>0</v>
      </c>
      <c r="H46" s="107"/>
    </row>
    <row r="47" spans="1:8" s="15" customFormat="1" ht="30" customHeight="1" x14ac:dyDescent="0.25">
      <c r="A47" s="22" t="s">
        <v>66</v>
      </c>
      <c r="B47" s="23" t="s">
        <v>67</v>
      </c>
      <c r="C47" s="55" t="s">
        <v>59</v>
      </c>
      <c r="D47" s="105"/>
      <c r="E47" s="106"/>
      <c r="F47" s="25">
        <f t="shared" si="0"/>
        <v>0</v>
      </c>
      <c r="G47" s="25">
        <f t="shared" si="1"/>
        <v>0</v>
      </c>
      <c r="H47" s="107"/>
    </row>
    <row r="48" spans="1:8" s="15" customFormat="1" ht="30" customHeight="1" x14ac:dyDescent="0.25">
      <c r="A48" s="22" t="s">
        <v>68</v>
      </c>
      <c r="B48" s="23" t="s">
        <v>69</v>
      </c>
      <c r="C48" s="55" t="s">
        <v>59</v>
      </c>
      <c r="D48" s="105"/>
      <c r="E48" s="106"/>
      <c r="F48" s="25">
        <f t="shared" si="0"/>
        <v>0</v>
      </c>
      <c r="G48" s="25">
        <f t="shared" si="1"/>
        <v>0</v>
      </c>
      <c r="H48" s="107"/>
    </row>
    <row r="49" spans="1:8" s="15" customFormat="1" ht="30" customHeight="1" x14ac:dyDescent="0.25">
      <c r="A49" s="22" t="s">
        <v>70</v>
      </c>
      <c r="B49" s="23" t="s">
        <v>71</v>
      </c>
      <c r="C49" s="55" t="s">
        <v>59</v>
      </c>
      <c r="D49" s="105"/>
      <c r="E49" s="106"/>
      <c r="F49" s="25">
        <f t="shared" si="0"/>
        <v>0</v>
      </c>
      <c r="G49" s="25">
        <f t="shared" si="1"/>
        <v>0</v>
      </c>
      <c r="H49" s="107"/>
    </row>
    <row r="50" spans="1:8" s="15" customFormat="1" ht="30" customHeight="1" x14ac:dyDescent="0.25">
      <c r="A50" s="22" t="s">
        <v>72</v>
      </c>
      <c r="B50" s="23" t="s">
        <v>73</v>
      </c>
      <c r="C50" s="55" t="s">
        <v>59</v>
      </c>
      <c r="D50" s="105"/>
      <c r="E50" s="106"/>
      <c r="F50" s="25">
        <f t="shared" si="0"/>
        <v>0</v>
      </c>
      <c r="G50" s="25">
        <f t="shared" si="1"/>
        <v>0</v>
      </c>
      <c r="H50" s="107"/>
    </row>
    <row r="51" spans="1:8" s="15" customFormat="1" ht="30" customHeight="1" x14ac:dyDescent="0.25">
      <c r="A51" s="22" t="s">
        <v>74</v>
      </c>
      <c r="B51" s="23" t="s">
        <v>75</v>
      </c>
      <c r="C51" s="55" t="s">
        <v>59</v>
      </c>
      <c r="D51" s="105"/>
      <c r="E51" s="106"/>
      <c r="F51" s="25">
        <f t="shared" si="0"/>
        <v>0</v>
      </c>
      <c r="G51" s="25">
        <f t="shared" si="1"/>
        <v>0</v>
      </c>
      <c r="H51" s="107"/>
    </row>
    <row r="52" spans="1:8" s="15" customFormat="1" ht="30" customHeight="1" x14ac:dyDescent="0.25">
      <c r="A52" s="22" t="s">
        <v>76</v>
      </c>
      <c r="B52" s="23" t="s">
        <v>77</v>
      </c>
      <c r="C52" s="55" t="s">
        <v>59</v>
      </c>
      <c r="D52" s="105"/>
      <c r="E52" s="106"/>
      <c r="F52" s="25">
        <f t="shared" si="0"/>
        <v>0</v>
      </c>
      <c r="G52" s="25">
        <f t="shared" si="1"/>
        <v>0</v>
      </c>
      <c r="H52" s="107"/>
    </row>
    <row r="53" spans="1:8" s="15" customFormat="1" ht="30" customHeight="1" x14ac:dyDescent="0.25">
      <c r="A53" s="22" t="s">
        <v>78</v>
      </c>
      <c r="B53" s="23" t="s">
        <v>79</v>
      </c>
      <c r="C53" s="55" t="s">
        <v>59</v>
      </c>
      <c r="D53" s="105"/>
      <c r="E53" s="106"/>
      <c r="F53" s="25">
        <f t="shared" si="0"/>
        <v>0</v>
      </c>
      <c r="G53" s="25">
        <f t="shared" si="1"/>
        <v>0</v>
      </c>
      <c r="H53" s="107"/>
    </row>
    <row r="54" spans="1:8" s="15" customFormat="1" ht="30" customHeight="1" x14ac:dyDescent="0.25">
      <c r="A54" s="22" t="s">
        <v>80</v>
      </c>
      <c r="B54" s="23" t="s">
        <v>81</v>
      </c>
      <c r="C54" s="55" t="s">
        <v>59</v>
      </c>
      <c r="D54" s="105"/>
      <c r="E54" s="106"/>
      <c r="F54" s="25">
        <f t="shared" si="0"/>
        <v>0</v>
      </c>
      <c r="G54" s="25">
        <f t="shared" si="1"/>
        <v>0</v>
      </c>
      <c r="H54" s="107"/>
    </row>
    <row r="55" spans="1:8" s="15" customFormat="1" ht="30" customHeight="1" x14ac:dyDescent="0.25">
      <c r="A55" s="22" t="s">
        <v>82</v>
      </c>
      <c r="B55" s="23" t="s">
        <v>83</v>
      </c>
      <c r="C55" s="55" t="s">
        <v>84</v>
      </c>
      <c r="D55" s="105"/>
      <c r="E55" s="106"/>
      <c r="F55" s="25">
        <f t="shared" si="0"/>
        <v>0</v>
      </c>
      <c r="G55" s="25">
        <f t="shared" si="1"/>
        <v>0</v>
      </c>
      <c r="H55" s="107"/>
    </row>
    <row r="56" spans="1:8" s="15" customFormat="1" ht="30" customHeight="1" x14ac:dyDescent="0.25">
      <c r="A56" s="22" t="s">
        <v>85</v>
      </c>
      <c r="B56" s="56" t="s">
        <v>86</v>
      </c>
      <c r="C56" s="57" t="s">
        <v>59</v>
      </c>
      <c r="D56" s="105"/>
      <c r="E56" s="106"/>
      <c r="F56" s="25">
        <f t="shared" si="0"/>
        <v>0</v>
      </c>
      <c r="G56" s="25">
        <f t="shared" si="1"/>
        <v>0</v>
      </c>
      <c r="H56" s="107"/>
    </row>
    <row r="57" spans="1:8" s="15" customFormat="1" ht="30" customHeight="1" x14ac:dyDescent="0.25">
      <c r="A57" s="22" t="s">
        <v>87</v>
      </c>
      <c r="B57" s="56" t="s">
        <v>88</v>
      </c>
      <c r="C57" s="57" t="s">
        <v>59</v>
      </c>
      <c r="D57" s="105"/>
      <c r="E57" s="106"/>
      <c r="F57" s="25">
        <f t="shared" si="0"/>
        <v>0</v>
      </c>
      <c r="G57" s="25">
        <f t="shared" si="1"/>
        <v>0</v>
      </c>
      <c r="H57" s="107"/>
    </row>
    <row r="58" spans="1:8" s="15" customFormat="1" ht="30" customHeight="1" x14ac:dyDescent="0.25">
      <c r="A58" s="22" t="s">
        <v>89</v>
      </c>
      <c r="B58" s="56" t="s">
        <v>90</v>
      </c>
      <c r="C58" s="57" t="s">
        <v>59</v>
      </c>
      <c r="D58" s="105"/>
      <c r="E58" s="106"/>
      <c r="F58" s="25">
        <f t="shared" si="0"/>
        <v>0</v>
      </c>
      <c r="G58" s="25">
        <f t="shared" si="1"/>
        <v>0</v>
      </c>
      <c r="H58" s="107"/>
    </row>
    <row r="59" spans="1:8" s="15" customFormat="1" ht="30" customHeight="1" x14ac:dyDescent="0.25">
      <c r="A59" s="22" t="s">
        <v>91</v>
      </c>
      <c r="B59" s="58" t="s">
        <v>92</v>
      </c>
      <c r="C59" s="57" t="s">
        <v>59</v>
      </c>
      <c r="D59" s="105"/>
      <c r="E59" s="106"/>
      <c r="F59" s="25">
        <f t="shared" si="0"/>
        <v>0</v>
      </c>
      <c r="G59" s="25">
        <f t="shared" si="1"/>
        <v>0</v>
      </c>
      <c r="H59" s="107"/>
    </row>
    <row r="60" spans="1:8" s="15" customFormat="1" ht="30" customHeight="1" x14ac:dyDescent="0.25">
      <c r="A60" s="22" t="s">
        <v>93</v>
      </c>
      <c r="B60" s="58" t="s">
        <v>94</v>
      </c>
      <c r="C60" s="57" t="s">
        <v>59</v>
      </c>
      <c r="D60" s="105"/>
      <c r="E60" s="106"/>
      <c r="F60" s="25">
        <f t="shared" si="0"/>
        <v>0</v>
      </c>
      <c r="G60" s="25">
        <f t="shared" si="1"/>
        <v>0</v>
      </c>
      <c r="H60" s="107"/>
    </row>
    <row r="61" spans="1:8" s="15" customFormat="1" ht="30" customHeight="1" x14ac:dyDescent="0.25">
      <c r="A61" s="22" t="s">
        <v>95</v>
      </c>
      <c r="B61" s="58" t="s">
        <v>96</v>
      </c>
      <c r="C61" s="57" t="s">
        <v>59</v>
      </c>
      <c r="D61" s="105"/>
      <c r="E61" s="106"/>
      <c r="F61" s="25">
        <f t="shared" si="0"/>
        <v>0</v>
      </c>
      <c r="G61" s="25">
        <f t="shared" si="1"/>
        <v>0</v>
      </c>
      <c r="H61" s="107"/>
    </row>
    <row r="62" spans="1:8" s="15" customFormat="1" ht="30" customHeight="1" x14ac:dyDescent="0.25">
      <c r="A62" s="22" t="s">
        <v>97</v>
      </c>
      <c r="B62" s="56" t="s">
        <v>98</v>
      </c>
      <c r="C62" s="57" t="s">
        <v>99</v>
      </c>
      <c r="D62" s="105"/>
      <c r="E62" s="106"/>
      <c r="F62" s="25">
        <f t="shared" si="0"/>
        <v>0</v>
      </c>
      <c r="G62" s="25">
        <f t="shared" si="1"/>
        <v>0</v>
      </c>
      <c r="H62" s="107"/>
    </row>
    <row r="63" spans="1:8" s="15" customFormat="1" ht="30" customHeight="1" x14ac:dyDescent="0.25">
      <c r="A63" s="22" t="s">
        <v>100</v>
      </c>
      <c r="B63" s="56" t="s">
        <v>101</v>
      </c>
      <c r="C63" s="57" t="s">
        <v>59</v>
      </c>
      <c r="D63" s="105"/>
      <c r="E63" s="106"/>
      <c r="F63" s="25">
        <f t="shared" si="0"/>
        <v>0</v>
      </c>
      <c r="G63" s="25">
        <f t="shared" si="1"/>
        <v>0</v>
      </c>
      <c r="H63" s="107"/>
    </row>
    <row r="64" spans="1:8" s="15" customFormat="1" ht="30" customHeight="1" x14ac:dyDescent="0.25">
      <c r="A64" s="22" t="s">
        <v>102</v>
      </c>
      <c r="B64" s="56" t="s">
        <v>103</v>
      </c>
      <c r="C64" s="57" t="s">
        <v>59</v>
      </c>
      <c r="D64" s="105"/>
      <c r="E64" s="106"/>
      <c r="F64" s="25">
        <f t="shared" si="0"/>
        <v>0</v>
      </c>
      <c r="G64" s="25">
        <f t="shared" si="1"/>
        <v>0</v>
      </c>
      <c r="H64" s="107"/>
    </row>
    <row r="65" spans="1:8" s="15" customFormat="1" ht="30" customHeight="1" x14ac:dyDescent="0.25">
      <c r="A65" s="22" t="s">
        <v>104</v>
      </c>
      <c r="B65" s="56" t="s">
        <v>105</v>
      </c>
      <c r="C65" s="57" t="s">
        <v>99</v>
      </c>
      <c r="D65" s="105"/>
      <c r="E65" s="106"/>
      <c r="F65" s="25">
        <f t="shared" si="0"/>
        <v>0</v>
      </c>
      <c r="G65" s="25">
        <f t="shared" si="1"/>
        <v>0</v>
      </c>
      <c r="H65" s="107"/>
    </row>
    <row r="66" spans="1:8" s="15" customFormat="1" ht="30" customHeight="1" x14ac:dyDescent="0.25">
      <c r="A66" s="22" t="s">
        <v>106</v>
      </c>
      <c r="B66" s="56" t="s">
        <v>107</v>
      </c>
      <c r="C66" s="57" t="s">
        <v>59</v>
      </c>
      <c r="D66" s="105"/>
      <c r="E66" s="106"/>
      <c r="F66" s="25">
        <f t="shared" si="0"/>
        <v>0</v>
      </c>
      <c r="G66" s="25">
        <f t="shared" si="1"/>
        <v>0</v>
      </c>
      <c r="H66" s="107"/>
    </row>
    <row r="67" spans="1:8" s="15" customFormat="1" ht="30" customHeight="1" x14ac:dyDescent="0.25">
      <c r="A67" s="22" t="s">
        <v>108</v>
      </c>
      <c r="B67" s="56" t="s">
        <v>109</v>
      </c>
      <c r="C67" s="57" t="s">
        <v>59</v>
      </c>
      <c r="D67" s="105"/>
      <c r="E67" s="106"/>
      <c r="F67" s="25">
        <f t="shared" si="0"/>
        <v>0</v>
      </c>
      <c r="G67" s="25">
        <f t="shared" si="1"/>
        <v>0</v>
      </c>
      <c r="H67" s="107"/>
    </row>
    <row r="68" spans="1:8" s="15" customFormat="1" ht="30" customHeight="1" x14ac:dyDescent="0.25">
      <c r="A68" s="22" t="s">
        <v>110</v>
      </c>
      <c r="B68" s="23" t="s">
        <v>111</v>
      </c>
      <c r="C68" s="57" t="s">
        <v>59</v>
      </c>
      <c r="D68" s="105"/>
      <c r="E68" s="106"/>
      <c r="F68" s="25">
        <f t="shared" si="0"/>
        <v>0</v>
      </c>
      <c r="G68" s="25">
        <f t="shared" si="1"/>
        <v>0</v>
      </c>
      <c r="H68" s="107"/>
    </row>
    <row r="69" spans="1:8" s="15" customFormat="1" ht="30" customHeight="1" x14ac:dyDescent="0.25">
      <c r="A69" s="22" t="s">
        <v>112</v>
      </c>
      <c r="B69" s="59" t="s">
        <v>113</v>
      </c>
      <c r="C69" s="57" t="s">
        <v>59</v>
      </c>
      <c r="D69" s="105"/>
      <c r="E69" s="106"/>
      <c r="F69" s="25">
        <f t="shared" si="0"/>
        <v>0</v>
      </c>
      <c r="G69" s="25">
        <f t="shared" si="1"/>
        <v>0</v>
      </c>
      <c r="H69" s="107"/>
    </row>
    <row r="70" spans="1:8" s="15" customFormat="1" ht="30" customHeight="1" x14ac:dyDescent="0.25">
      <c r="A70" s="22" t="s">
        <v>114</v>
      </c>
      <c r="B70" s="23" t="s">
        <v>115</v>
      </c>
      <c r="C70" s="57" t="s">
        <v>59</v>
      </c>
      <c r="D70" s="105"/>
      <c r="E70" s="106"/>
      <c r="F70" s="25">
        <f t="shared" si="0"/>
        <v>0</v>
      </c>
      <c r="G70" s="25">
        <f t="shared" si="1"/>
        <v>0</v>
      </c>
      <c r="H70" s="107"/>
    </row>
    <row r="71" spans="1:8" s="15" customFormat="1" ht="30" customHeight="1" x14ac:dyDescent="0.25">
      <c r="A71" s="22" t="s">
        <v>116</v>
      </c>
      <c r="B71" s="23" t="s">
        <v>117</v>
      </c>
      <c r="C71" s="57" t="s">
        <v>59</v>
      </c>
      <c r="D71" s="105"/>
      <c r="E71" s="106"/>
      <c r="F71" s="25">
        <f t="shared" si="0"/>
        <v>0</v>
      </c>
      <c r="G71" s="25">
        <f t="shared" si="1"/>
        <v>0</v>
      </c>
      <c r="H71" s="107"/>
    </row>
    <row r="72" spans="1:8" s="15" customFormat="1" ht="30" customHeight="1" x14ac:dyDescent="0.25">
      <c r="A72" s="22" t="s">
        <v>118</v>
      </c>
      <c r="B72" s="23" t="s">
        <v>119</v>
      </c>
      <c r="C72" s="57" t="s">
        <v>59</v>
      </c>
      <c r="D72" s="105"/>
      <c r="E72" s="106"/>
      <c r="F72" s="25">
        <f t="shared" si="0"/>
        <v>0</v>
      </c>
      <c r="G72" s="25">
        <f t="shared" si="1"/>
        <v>0</v>
      </c>
      <c r="H72" s="107"/>
    </row>
    <row r="73" spans="1:8" s="15" customFormat="1" ht="30" customHeight="1" x14ac:dyDescent="0.25">
      <c r="A73" s="22" t="s">
        <v>120</v>
      </c>
      <c r="B73" s="23" t="s">
        <v>121</v>
      </c>
      <c r="C73" s="57" t="s">
        <v>59</v>
      </c>
      <c r="D73" s="105"/>
      <c r="E73" s="106"/>
      <c r="F73" s="25">
        <f t="shared" si="0"/>
        <v>0</v>
      </c>
      <c r="G73" s="25">
        <f t="shared" si="1"/>
        <v>0</v>
      </c>
      <c r="H73" s="107"/>
    </row>
    <row r="74" spans="1:8" s="15" customFormat="1" ht="30" customHeight="1" x14ac:dyDescent="0.25">
      <c r="A74" s="22" t="s">
        <v>122</v>
      </c>
      <c r="B74" s="23" t="s">
        <v>123</v>
      </c>
      <c r="C74" s="57" t="s">
        <v>59</v>
      </c>
      <c r="D74" s="105"/>
      <c r="E74" s="106"/>
      <c r="F74" s="25">
        <f t="shared" si="0"/>
        <v>0</v>
      </c>
      <c r="G74" s="25">
        <f t="shared" si="1"/>
        <v>0</v>
      </c>
      <c r="H74" s="107"/>
    </row>
    <row r="75" spans="1:8" s="15" customFormat="1" ht="30" customHeight="1" x14ac:dyDescent="0.25">
      <c r="A75" s="22" t="s">
        <v>124</v>
      </c>
      <c r="B75" s="23" t="s">
        <v>125</v>
      </c>
      <c r="C75" s="57" t="s">
        <v>59</v>
      </c>
      <c r="D75" s="105"/>
      <c r="E75" s="106"/>
      <c r="F75" s="25">
        <f t="shared" si="0"/>
        <v>0</v>
      </c>
      <c r="G75" s="25">
        <f t="shared" si="1"/>
        <v>0</v>
      </c>
      <c r="H75" s="107"/>
    </row>
    <row r="76" spans="1:8" s="15" customFormat="1" ht="30" customHeight="1" x14ac:dyDescent="0.25">
      <c r="A76" s="22" t="s">
        <v>126</v>
      </c>
      <c r="B76" s="23" t="s">
        <v>127</v>
      </c>
      <c r="C76" s="57" t="s">
        <v>59</v>
      </c>
      <c r="D76" s="105"/>
      <c r="E76" s="106"/>
      <c r="F76" s="25">
        <f t="shared" si="0"/>
        <v>0</v>
      </c>
      <c r="G76" s="25">
        <f t="shared" si="1"/>
        <v>0</v>
      </c>
      <c r="H76" s="107"/>
    </row>
    <row r="77" spans="1:8" s="15" customFormat="1" ht="30" customHeight="1" x14ac:dyDescent="0.25">
      <c r="A77" s="22" t="s">
        <v>128</v>
      </c>
      <c r="B77" s="23" t="s">
        <v>129</v>
      </c>
      <c r="C77" s="57" t="s">
        <v>59</v>
      </c>
      <c r="D77" s="105"/>
      <c r="E77" s="106"/>
      <c r="F77" s="25">
        <f t="shared" si="0"/>
        <v>0</v>
      </c>
      <c r="G77" s="25">
        <f t="shared" si="1"/>
        <v>0</v>
      </c>
      <c r="H77" s="107"/>
    </row>
    <row r="78" spans="1:8" s="15" customFormat="1" ht="30" customHeight="1" x14ac:dyDescent="0.25">
      <c r="A78" s="22" t="s">
        <v>130</v>
      </c>
      <c r="B78" s="23" t="s">
        <v>131</v>
      </c>
      <c r="C78" s="57" t="s">
        <v>59</v>
      </c>
      <c r="D78" s="105"/>
      <c r="E78" s="106"/>
      <c r="F78" s="25">
        <f t="shared" si="0"/>
        <v>0</v>
      </c>
      <c r="G78" s="25">
        <f t="shared" si="1"/>
        <v>0</v>
      </c>
      <c r="H78" s="107"/>
    </row>
    <row r="79" spans="1:8" s="15" customFormat="1" ht="30" customHeight="1" x14ac:dyDescent="0.25">
      <c r="A79" s="22" t="s">
        <v>132</v>
      </c>
      <c r="B79" s="23" t="s">
        <v>133</v>
      </c>
      <c r="C79" s="57" t="s">
        <v>59</v>
      </c>
      <c r="D79" s="105"/>
      <c r="E79" s="106"/>
      <c r="F79" s="25">
        <f t="shared" si="0"/>
        <v>0</v>
      </c>
      <c r="G79" s="25">
        <f t="shared" si="1"/>
        <v>0</v>
      </c>
      <c r="H79" s="107"/>
    </row>
    <row r="80" spans="1:8" s="15" customFormat="1" ht="30" customHeight="1" x14ac:dyDescent="0.25">
      <c r="A80" s="22" t="s">
        <v>134</v>
      </c>
      <c r="B80" s="23" t="s">
        <v>135</v>
      </c>
      <c r="C80" s="57" t="s">
        <v>59</v>
      </c>
      <c r="D80" s="105"/>
      <c r="E80" s="106"/>
      <c r="F80" s="25">
        <f t="shared" si="0"/>
        <v>0</v>
      </c>
      <c r="G80" s="25">
        <f t="shared" si="1"/>
        <v>0</v>
      </c>
      <c r="H80" s="107"/>
    </row>
    <row r="81" spans="1:8" s="15" customFormat="1" ht="30" customHeight="1" x14ac:dyDescent="0.25">
      <c r="A81" s="22" t="s">
        <v>136</v>
      </c>
      <c r="B81" s="23" t="s">
        <v>137</v>
      </c>
      <c r="C81" s="57" t="s">
        <v>59</v>
      </c>
      <c r="D81" s="105"/>
      <c r="E81" s="106"/>
      <c r="F81" s="25">
        <f t="shared" si="0"/>
        <v>0</v>
      </c>
      <c r="G81" s="25">
        <f t="shared" si="1"/>
        <v>0</v>
      </c>
      <c r="H81" s="107"/>
    </row>
    <row r="82" spans="1:8" s="15" customFormat="1" ht="30" customHeight="1" x14ac:dyDescent="0.25">
      <c r="A82" s="22" t="s">
        <v>138</v>
      </c>
      <c r="B82" s="23" t="s">
        <v>139</v>
      </c>
      <c r="C82" s="57" t="s">
        <v>59</v>
      </c>
      <c r="D82" s="105"/>
      <c r="E82" s="106"/>
      <c r="F82" s="25">
        <f t="shared" si="0"/>
        <v>0</v>
      </c>
      <c r="G82" s="25">
        <f t="shared" si="1"/>
        <v>0</v>
      </c>
      <c r="H82" s="107"/>
    </row>
    <row r="83" spans="1:8" s="15" customFormat="1" ht="30" customHeight="1" x14ac:dyDescent="0.25">
      <c r="A83" s="22" t="s">
        <v>140</v>
      </c>
      <c r="B83" s="23" t="s">
        <v>141</v>
      </c>
      <c r="C83" s="57" t="s">
        <v>59</v>
      </c>
      <c r="D83" s="105"/>
      <c r="E83" s="106"/>
      <c r="F83" s="25">
        <f t="shared" si="0"/>
        <v>0</v>
      </c>
      <c r="G83" s="25">
        <f t="shared" si="1"/>
        <v>0</v>
      </c>
      <c r="H83" s="107"/>
    </row>
    <row r="84" spans="1:8" s="15" customFormat="1" ht="30" customHeight="1" x14ac:dyDescent="0.25">
      <c r="A84" s="22" t="s">
        <v>142</v>
      </c>
      <c r="B84" s="23" t="s">
        <v>143</v>
      </c>
      <c r="C84" s="57" t="s">
        <v>59</v>
      </c>
      <c r="D84" s="105"/>
      <c r="E84" s="106"/>
      <c r="F84" s="25">
        <f t="shared" si="0"/>
        <v>0</v>
      </c>
      <c r="G84" s="25">
        <f t="shared" si="1"/>
        <v>0</v>
      </c>
      <c r="H84" s="107"/>
    </row>
    <row r="85" spans="1:8" s="15" customFormat="1" ht="30" customHeight="1" x14ac:dyDescent="0.25">
      <c r="A85" s="22" t="s">
        <v>144</v>
      </c>
      <c r="B85" s="23" t="s">
        <v>145</v>
      </c>
      <c r="C85" s="57" t="s">
        <v>59</v>
      </c>
      <c r="D85" s="105"/>
      <c r="E85" s="106"/>
      <c r="F85" s="25">
        <f t="shared" si="0"/>
        <v>0</v>
      </c>
      <c r="G85" s="25">
        <f t="shared" si="1"/>
        <v>0</v>
      </c>
      <c r="H85" s="107"/>
    </row>
    <row r="86" spans="1:8" s="15" customFormat="1" ht="30" customHeight="1" x14ac:dyDescent="0.25">
      <c r="A86" s="22" t="s">
        <v>146</v>
      </c>
      <c r="B86" s="23" t="s">
        <v>147</v>
      </c>
      <c r="C86" s="57" t="s">
        <v>59</v>
      </c>
      <c r="D86" s="105"/>
      <c r="E86" s="106"/>
      <c r="F86" s="25">
        <f t="shared" si="0"/>
        <v>0</v>
      </c>
      <c r="G86" s="25">
        <f t="shared" si="1"/>
        <v>0</v>
      </c>
      <c r="H86" s="107"/>
    </row>
    <row r="87" spans="1:8" s="15" customFormat="1" ht="30" customHeight="1" x14ac:dyDescent="0.25">
      <c r="A87" s="22" t="s">
        <v>148</v>
      </c>
      <c r="B87" s="23" t="s">
        <v>149</v>
      </c>
      <c r="C87" s="57" t="s">
        <v>59</v>
      </c>
      <c r="D87" s="105"/>
      <c r="E87" s="106"/>
      <c r="F87" s="25">
        <f t="shared" si="0"/>
        <v>0</v>
      </c>
      <c r="G87" s="25">
        <f t="shared" si="1"/>
        <v>0</v>
      </c>
      <c r="H87" s="107"/>
    </row>
    <row r="88" spans="1:8" s="15" customFormat="1" ht="30" customHeight="1" x14ac:dyDescent="0.25">
      <c r="A88" s="22" t="s">
        <v>150</v>
      </c>
      <c r="B88" s="23" t="s">
        <v>151</v>
      </c>
      <c r="C88" s="57" t="s">
        <v>59</v>
      </c>
      <c r="D88" s="105"/>
      <c r="E88" s="106"/>
      <c r="F88" s="25">
        <f t="shared" si="0"/>
        <v>0</v>
      </c>
      <c r="G88" s="25">
        <f t="shared" si="1"/>
        <v>0</v>
      </c>
      <c r="H88" s="107"/>
    </row>
    <row r="89" spans="1:8" s="15" customFormat="1" ht="30" customHeight="1" x14ac:dyDescent="0.25">
      <c r="A89" s="22" t="s">
        <v>152</v>
      </c>
      <c r="B89" s="23" t="s">
        <v>153</v>
      </c>
      <c r="C89" s="57" t="s">
        <v>59</v>
      </c>
      <c r="D89" s="105"/>
      <c r="E89" s="106"/>
      <c r="F89" s="25">
        <f t="shared" si="0"/>
        <v>0</v>
      </c>
      <c r="G89" s="25">
        <f t="shared" si="1"/>
        <v>0</v>
      </c>
      <c r="H89" s="107"/>
    </row>
    <row r="90" spans="1:8" s="15" customFormat="1" ht="30" customHeight="1" x14ac:dyDescent="0.25">
      <c r="A90" s="22" t="s">
        <v>154</v>
      </c>
      <c r="B90" s="23" t="s">
        <v>155</v>
      </c>
      <c r="C90" s="57" t="s">
        <v>59</v>
      </c>
      <c r="D90" s="105"/>
      <c r="E90" s="106"/>
      <c r="F90" s="25">
        <f t="shared" si="0"/>
        <v>0</v>
      </c>
      <c r="G90" s="25">
        <f t="shared" si="1"/>
        <v>0</v>
      </c>
      <c r="H90" s="107"/>
    </row>
    <row r="91" spans="1:8" s="15" customFormat="1" ht="30" customHeight="1" x14ac:dyDescent="0.25">
      <c r="A91" s="22" t="s">
        <v>156</v>
      </c>
      <c r="B91" s="23" t="s">
        <v>157</v>
      </c>
      <c r="C91" s="57" t="s">
        <v>59</v>
      </c>
      <c r="D91" s="105"/>
      <c r="E91" s="106"/>
      <c r="F91" s="25">
        <f t="shared" si="0"/>
        <v>0</v>
      </c>
      <c r="G91" s="25">
        <f t="shared" si="1"/>
        <v>0</v>
      </c>
      <c r="H91" s="107"/>
    </row>
    <row r="92" spans="1:8" s="15" customFormat="1" ht="30" customHeight="1" x14ac:dyDescent="0.25">
      <c r="A92" s="22" t="s">
        <v>158</v>
      </c>
      <c r="B92" s="23" t="s">
        <v>159</v>
      </c>
      <c r="C92" s="57" t="s">
        <v>59</v>
      </c>
      <c r="D92" s="105"/>
      <c r="E92" s="106"/>
      <c r="F92" s="25">
        <f t="shared" si="0"/>
        <v>0</v>
      </c>
      <c r="G92" s="25">
        <f t="shared" si="1"/>
        <v>0</v>
      </c>
      <c r="H92" s="107"/>
    </row>
    <row r="93" spans="1:8" s="15" customFormat="1" ht="30" customHeight="1" x14ac:dyDescent="0.25">
      <c r="A93" s="22" t="s">
        <v>160</v>
      </c>
      <c r="B93" s="23" t="s">
        <v>161</v>
      </c>
      <c r="C93" s="57" t="s">
        <v>59</v>
      </c>
      <c r="D93" s="105"/>
      <c r="E93" s="106"/>
      <c r="F93" s="25">
        <f t="shared" si="0"/>
        <v>0</v>
      </c>
      <c r="G93" s="25">
        <f t="shared" si="1"/>
        <v>0</v>
      </c>
      <c r="H93" s="107"/>
    </row>
    <row r="94" spans="1:8" s="15" customFormat="1" ht="30" customHeight="1" x14ac:dyDescent="0.25">
      <c r="A94" s="22" t="s">
        <v>162</v>
      </c>
      <c r="B94" s="23" t="s">
        <v>163</v>
      </c>
      <c r="C94" s="57" t="s">
        <v>59</v>
      </c>
      <c r="D94" s="105"/>
      <c r="E94" s="106"/>
      <c r="F94" s="25">
        <f t="shared" si="0"/>
        <v>0</v>
      </c>
      <c r="G94" s="25">
        <f t="shared" si="1"/>
        <v>0</v>
      </c>
      <c r="H94" s="107"/>
    </row>
    <row r="95" spans="1:8" s="15" customFormat="1" ht="30" customHeight="1" x14ac:dyDescent="0.25">
      <c r="A95" s="22" t="s">
        <v>164</v>
      </c>
      <c r="B95" s="23" t="s">
        <v>165</v>
      </c>
      <c r="C95" s="57" t="s">
        <v>84</v>
      </c>
      <c r="D95" s="105"/>
      <c r="E95" s="106"/>
      <c r="F95" s="25">
        <f t="shared" si="0"/>
        <v>0</v>
      </c>
      <c r="G95" s="25">
        <f t="shared" si="1"/>
        <v>0</v>
      </c>
      <c r="H95" s="107"/>
    </row>
    <row r="96" spans="1:8" s="15" customFormat="1" ht="30" customHeight="1" x14ac:dyDescent="0.25">
      <c r="A96" s="22" t="s">
        <v>166</v>
      </c>
      <c r="B96" s="23" t="s">
        <v>167</v>
      </c>
      <c r="C96" s="57" t="s">
        <v>84</v>
      </c>
      <c r="D96" s="105"/>
      <c r="E96" s="106"/>
      <c r="F96" s="25">
        <f t="shared" si="0"/>
        <v>0</v>
      </c>
      <c r="G96" s="25">
        <f t="shared" si="1"/>
        <v>0</v>
      </c>
      <c r="H96" s="107"/>
    </row>
    <row r="97" spans="1:8" s="15" customFormat="1" ht="30" customHeight="1" x14ac:dyDescent="0.25">
      <c r="A97" s="22" t="s">
        <v>168</v>
      </c>
      <c r="B97" s="23" t="s">
        <v>169</v>
      </c>
      <c r="C97" s="57" t="s">
        <v>84</v>
      </c>
      <c r="D97" s="105"/>
      <c r="E97" s="106"/>
      <c r="F97" s="25">
        <f t="shared" si="0"/>
        <v>0</v>
      </c>
      <c r="G97" s="25">
        <f t="shared" si="1"/>
        <v>0</v>
      </c>
      <c r="H97" s="107"/>
    </row>
    <row r="98" spans="1:8" s="15" customFormat="1" ht="30" customHeight="1" x14ac:dyDescent="0.25">
      <c r="A98" s="22" t="s">
        <v>170</v>
      </c>
      <c r="B98" s="23" t="s">
        <v>171</v>
      </c>
      <c r="C98" s="57" t="s">
        <v>59</v>
      </c>
      <c r="D98" s="105"/>
      <c r="E98" s="106"/>
      <c r="F98" s="25">
        <f t="shared" si="0"/>
        <v>0</v>
      </c>
      <c r="G98" s="25">
        <f t="shared" si="1"/>
        <v>0</v>
      </c>
      <c r="H98" s="107"/>
    </row>
    <row r="99" spans="1:8" s="15" customFormat="1" ht="30" customHeight="1" x14ac:dyDescent="0.25">
      <c r="A99" s="22" t="s">
        <v>172</v>
      </c>
      <c r="B99" s="23" t="s">
        <v>173</v>
      </c>
      <c r="C99" s="57" t="s">
        <v>99</v>
      </c>
      <c r="D99" s="105"/>
      <c r="E99" s="106"/>
      <c r="F99" s="25">
        <f t="shared" si="0"/>
        <v>0</v>
      </c>
      <c r="G99" s="25">
        <f t="shared" si="1"/>
        <v>0</v>
      </c>
      <c r="H99" s="107"/>
    </row>
    <row r="100" spans="1:8" s="15" customFormat="1" ht="30" customHeight="1" x14ac:dyDescent="0.25">
      <c r="A100" s="22" t="s">
        <v>174</v>
      </c>
      <c r="B100" s="23" t="s">
        <v>175</v>
      </c>
      <c r="C100" s="57" t="s">
        <v>84</v>
      </c>
      <c r="D100" s="105"/>
      <c r="E100" s="106"/>
      <c r="F100" s="25">
        <f t="shared" si="0"/>
        <v>0</v>
      </c>
      <c r="G100" s="25">
        <f t="shared" si="1"/>
        <v>0</v>
      </c>
      <c r="H100" s="107"/>
    </row>
    <row r="101" spans="1:8" s="15" customFormat="1" ht="30" customHeight="1" x14ac:dyDescent="0.25">
      <c r="A101" s="22" t="s">
        <v>176</v>
      </c>
      <c r="B101" s="23" t="s">
        <v>177</v>
      </c>
      <c r="C101" s="57" t="s">
        <v>59</v>
      </c>
      <c r="D101" s="105"/>
      <c r="E101" s="106"/>
      <c r="F101" s="25">
        <f t="shared" si="0"/>
        <v>0</v>
      </c>
      <c r="G101" s="25">
        <f t="shared" si="1"/>
        <v>0</v>
      </c>
      <c r="H101" s="107"/>
    </row>
    <row r="102" spans="1:8" s="15" customFormat="1" ht="30" customHeight="1" x14ac:dyDescent="0.25">
      <c r="A102" s="22" t="s">
        <v>178</v>
      </c>
      <c r="B102" s="23" t="s">
        <v>179</v>
      </c>
      <c r="C102" s="57" t="s">
        <v>84</v>
      </c>
      <c r="D102" s="105"/>
      <c r="E102" s="106"/>
      <c r="F102" s="25">
        <f t="shared" si="0"/>
        <v>0</v>
      </c>
      <c r="G102" s="25">
        <f t="shared" si="1"/>
        <v>0</v>
      </c>
      <c r="H102" s="107"/>
    </row>
    <row r="103" spans="1:8" s="15" customFormat="1" ht="30" customHeight="1" x14ac:dyDescent="0.25">
      <c r="A103" s="22" t="s">
        <v>180</v>
      </c>
      <c r="B103" s="23" t="s">
        <v>181</v>
      </c>
      <c r="C103" s="57" t="s">
        <v>59</v>
      </c>
      <c r="D103" s="105"/>
      <c r="E103" s="106"/>
      <c r="F103" s="25">
        <f t="shared" si="0"/>
        <v>0</v>
      </c>
      <c r="G103" s="25">
        <f t="shared" si="1"/>
        <v>0</v>
      </c>
      <c r="H103" s="107"/>
    </row>
    <row r="104" spans="1:8" s="15" customFormat="1" ht="30" customHeight="1" x14ac:dyDescent="0.25">
      <c r="A104" s="22" t="s">
        <v>182</v>
      </c>
      <c r="B104" s="23" t="s">
        <v>183</v>
      </c>
      <c r="C104" s="57" t="s">
        <v>84</v>
      </c>
      <c r="D104" s="105"/>
      <c r="E104" s="106"/>
      <c r="F104" s="25">
        <f t="shared" si="0"/>
        <v>0</v>
      </c>
      <c r="G104" s="25">
        <f t="shared" si="1"/>
        <v>0</v>
      </c>
      <c r="H104" s="107"/>
    </row>
    <row r="105" spans="1:8" s="15" customFormat="1" ht="30" customHeight="1" x14ac:dyDescent="0.25">
      <c r="A105" s="22" t="s">
        <v>184</v>
      </c>
      <c r="B105" s="23" t="s">
        <v>185</v>
      </c>
      <c r="C105" s="57" t="s">
        <v>59</v>
      </c>
      <c r="D105" s="105"/>
      <c r="E105" s="106"/>
      <c r="F105" s="25">
        <f t="shared" si="0"/>
        <v>0</v>
      </c>
      <c r="G105" s="25">
        <f t="shared" si="1"/>
        <v>0</v>
      </c>
      <c r="H105" s="107"/>
    </row>
    <row r="106" spans="1:8" s="15" customFormat="1" ht="30" customHeight="1" x14ac:dyDescent="0.25">
      <c r="A106" s="22" t="s">
        <v>186</v>
      </c>
      <c r="B106" s="23" t="s">
        <v>187</v>
      </c>
      <c r="C106" s="57" t="s">
        <v>59</v>
      </c>
      <c r="D106" s="105"/>
      <c r="E106" s="106"/>
      <c r="F106" s="25">
        <f t="shared" si="0"/>
        <v>0</v>
      </c>
      <c r="G106" s="25">
        <f t="shared" si="1"/>
        <v>0</v>
      </c>
      <c r="H106" s="107"/>
    </row>
    <row r="107" spans="1:8" s="15" customFormat="1" ht="30" customHeight="1" x14ac:dyDescent="0.25">
      <c r="A107" s="22" t="s">
        <v>188</v>
      </c>
      <c r="B107" s="23" t="s">
        <v>189</v>
      </c>
      <c r="C107" s="57" t="s">
        <v>59</v>
      </c>
      <c r="D107" s="105"/>
      <c r="E107" s="106"/>
      <c r="F107" s="25">
        <f t="shared" si="0"/>
        <v>0</v>
      </c>
      <c r="G107" s="25">
        <f t="shared" si="1"/>
        <v>0</v>
      </c>
      <c r="H107" s="107"/>
    </row>
    <row r="108" spans="1:8" s="15" customFormat="1" ht="30" customHeight="1" x14ac:dyDescent="0.25">
      <c r="A108" s="48" t="s">
        <v>190</v>
      </c>
      <c r="B108" s="49" t="s">
        <v>191</v>
      </c>
      <c r="C108" s="50"/>
      <c r="D108" s="51"/>
      <c r="E108" s="52"/>
      <c r="F108" s="53"/>
      <c r="G108" s="53"/>
      <c r="H108" s="54"/>
    </row>
    <row r="109" spans="1:8" s="15" customFormat="1" ht="30" customHeight="1" x14ac:dyDescent="0.25">
      <c r="A109" s="22" t="s">
        <v>192</v>
      </c>
      <c r="B109" s="23" t="s">
        <v>193</v>
      </c>
      <c r="C109" s="55" t="s">
        <v>59</v>
      </c>
      <c r="D109" s="105"/>
      <c r="E109" s="106"/>
      <c r="F109" s="25">
        <f t="shared" ref="F109:F171" si="2">(D109*$D$33)+E109</f>
        <v>0</v>
      </c>
      <c r="G109" s="25">
        <f t="shared" ref="G109:G171" si="3">(F109*$C$39)+F109</f>
        <v>0</v>
      </c>
      <c r="H109" s="107"/>
    </row>
    <row r="110" spans="1:8" s="15" customFormat="1" ht="30" customHeight="1" x14ac:dyDescent="0.25">
      <c r="A110" s="22" t="s">
        <v>194</v>
      </c>
      <c r="B110" s="23" t="s">
        <v>195</v>
      </c>
      <c r="C110" s="55" t="s">
        <v>59</v>
      </c>
      <c r="D110" s="105"/>
      <c r="E110" s="106"/>
      <c r="F110" s="25">
        <f t="shared" si="2"/>
        <v>0</v>
      </c>
      <c r="G110" s="25">
        <f t="shared" si="3"/>
        <v>0</v>
      </c>
      <c r="H110" s="107"/>
    </row>
    <row r="111" spans="1:8" s="15" customFormat="1" ht="30" customHeight="1" x14ac:dyDescent="0.25">
      <c r="A111" s="22" t="s">
        <v>196</v>
      </c>
      <c r="B111" s="23" t="s">
        <v>197</v>
      </c>
      <c r="C111" s="55" t="s">
        <v>59</v>
      </c>
      <c r="D111" s="105"/>
      <c r="E111" s="106"/>
      <c r="F111" s="25">
        <f t="shared" si="2"/>
        <v>0</v>
      </c>
      <c r="G111" s="25">
        <f t="shared" si="3"/>
        <v>0</v>
      </c>
      <c r="H111" s="107"/>
    </row>
    <row r="112" spans="1:8" s="15" customFormat="1" ht="30" customHeight="1" x14ac:dyDescent="0.25">
      <c r="A112" s="22" t="s">
        <v>198</v>
      </c>
      <c r="B112" s="23" t="s">
        <v>199</v>
      </c>
      <c r="C112" s="55" t="s">
        <v>59</v>
      </c>
      <c r="D112" s="105"/>
      <c r="E112" s="106"/>
      <c r="F112" s="25">
        <f t="shared" si="2"/>
        <v>0</v>
      </c>
      <c r="G112" s="25">
        <f t="shared" si="3"/>
        <v>0</v>
      </c>
      <c r="H112" s="107"/>
    </row>
    <row r="113" spans="1:8" s="15" customFormat="1" ht="30" customHeight="1" x14ac:dyDescent="0.25">
      <c r="A113" s="22" t="s">
        <v>200</v>
      </c>
      <c r="B113" s="23" t="s">
        <v>201</v>
      </c>
      <c r="C113" s="55" t="s">
        <v>59</v>
      </c>
      <c r="D113" s="105"/>
      <c r="E113" s="106"/>
      <c r="F113" s="25">
        <f t="shared" si="2"/>
        <v>0</v>
      </c>
      <c r="G113" s="25">
        <f t="shared" si="3"/>
        <v>0</v>
      </c>
      <c r="H113" s="107"/>
    </row>
    <row r="114" spans="1:8" s="15" customFormat="1" ht="30" customHeight="1" x14ac:dyDescent="0.25">
      <c r="A114" s="22" t="s">
        <v>202</v>
      </c>
      <c r="B114" s="23" t="s">
        <v>203</v>
      </c>
      <c r="C114" s="55" t="s">
        <v>59</v>
      </c>
      <c r="D114" s="105"/>
      <c r="E114" s="106"/>
      <c r="F114" s="25">
        <f t="shared" si="2"/>
        <v>0</v>
      </c>
      <c r="G114" s="25">
        <f t="shared" si="3"/>
        <v>0</v>
      </c>
      <c r="H114" s="107"/>
    </row>
    <row r="115" spans="1:8" s="15" customFormat="1" ht="30" customHeight="1" x14ac:dyDescent="0.25">
      <c r="A115" s="22" t="s">
        <v>204</v>
      </c>
      <c r="B115" s="23" t="s">
        <v>205</v>
      </c>
      <c r="C115" s="55" t="s">
        <v>59</v>
      </c>
      <c r="D115" s="105"/>
      <c r="E115" s="106"/>
      <c r="F115" s="25">
        <f t="shared" si="2"/>
        <v>0</v>
      </c>
      <c r="G115" s="25">
        <f t="shared" si="3"/>
        <v>0</v>
      </c>
      <c r="H115" s="107"/>
    </row>
    <row r="116" spans="1:8" s="15" customFormat="1" ht="30" customHeight="1" x14ac:dyDescent="0.25">
      <c r="A116" s="22" t="s">
        <v>206</v>
      </c>
      <c r="B116" s="23" t="s">
        <v>207</v>
      </c>
      <c r="C116" s="55" t="s">
        <v>59</v>
      </c>
      <c r="D116" s="105"/>
      <c r="E116" s="106"/>
      <c r="F116" s="25">
        <f t="shared" si="2"/>
        <v>0</v>
      </c>
      <c r="G116" s="25">
        <f t="shared" si="3"/>
        <v>0</v>
      </c>
      <c r="H116" s="107"/>
    </row>
    <row r="117" spans="1:8" s="15" customFormat="1" ht="30" customHeight="1" x14ac:dyDescent="0.25">
      <c r="A117" s="22" t="s">
        <v>208</v>
      </c>
      <c r="B117" s="23" t="s">
        <v>209</v>
      </c>
      <c r="C117" s="55" t="s">
        <v>59</v>
      </c>
      <c r="D117" s="105"/>
      <c r="E117" s="106"/>
      <c r="F117" s="25">
        <f t="shared" si="2"/>
        <v>0</v>
      </c>
      <c r="G117" s="25">
        <f t="shared" si="3"/>
        <v>0</v>
      </c>
      <c r="H117" s="107"/>
    </row>
    <row r="118" spans="1:8" s="15" customFormat="1" ht="30" customHeight="1" x14ac:dyDescent="0.25">
      <c r="A118" s="22" t="s">
        <v>210</v>
      </c>
      <c r="B118" s="23" t="s">
        <v>211</v>
      </c>
      <c r="C118" s="55" t="s">
        <v>59</v>
      </c>
      <c r="D118" s="105"/>
      <c r="E118" s="106"/>
      <c r="F118" s="25">
        <f t="shared" si="2"/>
        <v>0</v>
      </c>
      <c r="G118" s="25">
        <f t="shared" si="3"/>
        <v>0</v>
      </c>
      <c r="H118" s="107"/>
    </row>
    <row r="119" spans="1:8" s="15" customFormat="1" ht="30" customHeight="1" x14ac:dyDescent="0.25">
      <c r="A119" s="22" t="s">
        <v>212</v>
      </c>
      <c r="B119" s="23" t="s">
        <v>213</v>
      </c>
      <c r="C119" s="55" t="s">
        <v>59</v>
      </c>
      <c r="D119" s="105"/>
      <c r="E119" s="106"/>
      <c r="F119" s="25">
        <f t="shared" si="2"/>
        <v>0</v>
      </c>
      <c r="G119" s="25">
        <f t="shared" si="3"/>
        <v>0</v>
      </c>
      <c r="H119" s="107"/>
    </row>
    <row r="120" spans="1:8" s="15" customFormat="1" ht="30" customHeight="1" x14ac:dyDescent="0.25">
      <c r="A120" s="22" t="s">
        <v>214</v>
      </c>
      <c r="B120" s="23" t="s">
        <v>215</v>
      </c>
      <c r="C120" s="55" t="s">
        <v>59</v>
      </c>
      <c r="D120" s="105"/>
      <c r="E120" s="106"/>
      <c r="F120" s="25">
        <f t="shared" si="2"/>
        <v>0</v>
      </c>
      <c r="G120" s="25">
        <f t="shared" si="3"/>
        <v>0</v>
      </c>
      <c r="H120" s="107"/>
    </row>
    <row r="121" spans="1:8" s="15" customFormat="1" ht="30" customHeight="1" x14ac:dyDescent="0.25">
      <c r="A121" s="48" t="s">
        <v>216</v>
      </c>
      <c r="B121" s="49" t="s">
        <v>217</v>
      </c>
      <c r="C121" s="50"/>
      <c r="D121" s="51"/>
      <c r="E121" s="52"/>
      <c r="F121" s="53"/>
      <c r="G121" s="53"/>
      <c r="H121" s="54"/>
    </row>
    <row r="122" spans="1:8" s="15" customFormat="1" ht="30" customHeight="1" x14ac:dyDescent="0.25">
      <c r="A122" s="22" t="s">
        <v>218</v>
      </c>
      <c r="B122" s="23" t="s">
        <v>219</v>
      </c>
      <c r="C122" s="55" t="s">
        <v>59</v>
      </c>
      <c r="D122" s="105"/>
      <c r="E122" s="106"/>
      <c r="F122" s="25">
        <f t="shared" si="2"/>
        <v>0</v>
      </c>
      <c r="G122" s="25">
        <f t="shared" si="3"/>
        <v>0</v>
      </c>
      <c r="H122" s="107"/>
    </row>
    <row r="123" spans="1:8" s="15" customFormat="1" ht="30" customHeight="1" x14ac:dyDescent="0.25">
      <c r="A123" s="22" t="s">
        <v>220</v>
      </c>
      <c r="B123" s="23" t="s">
        <v>221</v>
      </c>
      <c r="C123" s="55" t="s">
        <v>59</v>
      </c>
      <c r="D123" s="105"/>
      <c r="E123" s="106"/>
      <c r="F123" s="25">
        <f t="shared" si="2"/>
        <v>0</v>
      </c>
      <c r="G123" s="25">
        <f t="shared" si="3"/>
        <v>0</v>
      </c>
      <c r="H123" s="107"/>
    </row>
    <row r="124" spans="1:8" s="15" customFormat="1" ht="30" customHeight="1" x14ac:dyDescent="0.25">
      <c r="A124" s="22" t="s">
        <v>222</v>
      </c>
      <c r="B124" s="23" t="s">
        <v>223</v>
      </c>
      <c r="C124" s="55" t="s">
        <v>59</v>
      </c>
      <c r="D124" s="105"/>
      <c r="E124" s="106"/>
      <c r="F124" s="25">
        <f t="shared" si="2"/>
        <v>0</v>
      </c>
      <c r="G124" s="25">
        <f t="shared" si="3"/>
        <v>0</v>
      </c>
      <c r="H124" s="107"/>
    </row>
    <row r="125" spans="1:8" s="15" customFormat="1" ht="30" customHeight="1" x14ac:dyDescent="0.25">
      <c r="A125" s="22" t="s">
        <v>224</v>
      </c>
      <c r="B125" s="23" t="s">
        <v>225</v>
      </c>
      <c r="C125" s="55" t="s">
        <v>59</v>
      </c>
      <c r="D125" s="105"/>
      <c r="E125" s="106"/>
      <c r="F125" s="25">
        <f t="shared" si="2"/>
        <v>0</v>
      </c>
      <c r="G125" s="25">
        <f t="shared" si="3"/>
        <v>0</v>
      </c>
      <c r="H125" s="107"/>
    </row>
    <row r="126" spans="1:8" s="15" customFormat="1" ht="30" customHeight="1" x14ac:dyDescent="0.25">
      <c r="A126" s="22" t="s">
        <v>226</v>
      </c>
      <c r="B126" s="23" t="s">
        <v>227</v>
      </c>
      <c r="C126" s="55" t="s">
        <v>59</v>
      </c>
      <c r="D126" s="105"/>
      <c r="E126" s="106"/>
      <c r="F126" s="25">
        <f t="shared" si="2"/>
        <v>0</v>
      </c>
      <c r="G126" s="25">
        <f t="shared" si="3"/>
        <v>0</v>
      </c>
      <c r="H126" s="107"/>
    </row>
    <row r="127" spans="1:8" s="15" customFormat="1" ht="30" customHeight="1" x14ac:dyDescent="0.25">
      <c r="A127" s="22" t="s">
        <v>228</v>
      </c>
      <c r="B127" s="23" t="s">
        <v>229</v>
      </c>
      <c r="C127" s="55" t="s">
        <v>59</v>
      </c>
      <c r="D127" s="105"/>
      <c r="E127" s="106"/>
      <c r="F127" s="25">
        <f t="shared" si="2"/>
        <v>0</v>
      </c>
      <c r="G127" s="25">
        <f t="shared" si="3"/>
        <v>0</v>
      </c>
      <c r="H127" s="107"/>
    </row>
    <row r="128" spans="1:8" s="15" customFormat="1" ht="30" customHeight="1" x14ac:dyDescent="0.25">
      <c r="A128" s="22" t="s">
        <v>230</v>
      </c>
      <c r="B128" s="23" t="s">
        <v>231</v>
      </c>
      <c r="C128" s="55" t="s">
        <v>59</v>
      </c>
      <c r="D128" s="105"/>
      <c r="E128" s="106"/>
      <c r="F128" s="25">
        <f t="shared" si="2"/>
        <v>0</v>
      </c>
      <c r="G128" s="25">
        <f t="shared" si="3"/>
        <v>0</v>
      </c>
      <c r="H128" s="107"/>
    </row>
    <row r="129" spans="1:8" s="15" customFormat="1" ht="30" customHeight="1" x14ac:dyDescent="0.25">
      <c r="A129" s="22" t="s">
        <v>232</v>
      </c>
      <c r="B129" s="23" t="s">
        <v>233</v>
      </c>
      <c r="C129" s="55" t="s">
        <v>59</v>
      </c>
      <c r="D129" s="105"/>
      <c r="E129" s="106"/>
      <c r="F129" s="25">
        <f t="shared" si="2"/>
        <v>0</v>
      </c>
      <c r="G129" s="25">
        <f t="shared" si="3"/>
        <v>0</v>
      </c>
      <c r="H129" s="107"/>
    </row>
    <row r="130" spans="1:8" s="15" customFormat="1" ht="30" customHeight="1" x14ac:dyDescent="0.25">
      <c r="A130" s="22" t="s">
        <v>234</v>
      </c>
      <c r="B130" s="23" t="s">
        <v>235</v>
      </c>
      <c r="C130" s="55" t="s">
        <v>59</v>
      </c>
      <c r="D130" s="105"/>
      <c r="E130" s="106"/>
      <c r="F130" s="25">
        <f t="shared" si="2"/>
        <v>0</v>
      </c>
      <c r="G130" s="25">
        <f t="shared" si="3"/>
        <v>0</v>
      </c>
      <c r="H130" s="107"/>
    </row>
    <row r="131" spans="1:8" s="15" customFormat="1" ht="30" customHeight="1" x14ac:dyDescent="0.25">
      <c r="A131" s="22" t="s">
        <v>236</v>
      </c>
      <c r="B131" s="23" t="s">
        <v>237</v>
      </c>
      <c r="C131" s="55" t="s">
        <v>59</v>
      </c>
      <c r="D131" s="105"/>
      <c r="E131" s="106"/>
      <c r="F131" s="25">
        <f t="shared" si="2"/>
        <v>0</v>
      </c>
      <c r="G131" s="25">
        <f t="shared" si="3"/>
        <v>0</v>
      </c>
      <c r="H131" s="107"/>
    </row>
    <row r="132" spans="1:8" s="15" customFormat="1" ht="30" customHeight="1" x14ac:dyDescent="0.25">
      <c r="A132" s="22" t="s">
        <v>238</v>
      </c>
      <c r="B132" s="23" t="s">
        <v>239</v>
      </c>
      <c r="C132" s="55" t="s">
        <v>59</v>
      </c>
      <c r="D132" s="105"/>
      <c r="E132" s="106"/>
      <c r="F132" s="25">
        <f t="shared" si="2"/>
        <v>0</v>
      </c>
      <c r="G132" s="25">
        <f t="shared" si="3"/>
        <v>0</v>
      </c>
      <c r="H132" s="107"/>
    </row>
    <row r="133" spans="1:8" s="15" customFormat="1" ht="30" customHeight="1" x14ac:dyDescent="0.25">
      <c r="A133" s="22" t="s">
        <v>240</v>
      </c>
      <c r="B133" s="23" t="s">
        <v>241</v>
      </c>
      <c r="C133" s="55" t="s">
        <v>59</v>
      </c>
      <c r="D133" s="105"/>
      <c r="E133" s="106"/>
      <c r="F133" s="25">
        <f t="shared" si="2"/>
        <v>0</v>
      </c>
      <c r="G133" s="25">
        <f t="shared" si="3"/>
        <v>0</v>
      </c>
      <c r="H133" s="107"/>
    </row>
    <row r="134" spans="1:8" s="15" customFormat="1" ht="30" customHeight="1" x14ac:dyDescent="0.25">
      <c r="A134" s="22" t="s">
        <v>242</v>
      </c>
      <c r="B134" s="23" t="s">
        <v>243</v>
      </c>
      <c r="C134" s="55" t="s">
        <v>59</v>
      </c>
      <c r="D134" s="105"/>
      <c r="E134" s="106"/>
      <c r="F134" s="25">
        <f t="shared" si="2"/>
        <v>0</v>
      </c>
      <c r="G134" s="25">
        <f t="shared" si="3"/>
        <v>0</v>
      </c>
      <c r="H134" s="107"/>
    </row>
    <row r="135" spans="1:8" s="15" customFormat="1" ht="30" customHeight="1" x14ac:dyDescent="0.25">
      <c r="A135" s="22" t="s">
        <v>244</v>
      </c>
      <c r="B135" s="23" t="s">
        <v>245</v>
      </c>
      <c r="C135" s="55" t="s">
        <v>59</v>
      </c>
      <c r="D135" s="105"/>
      <c r="E135" s="106"/>
      <c r="F135" s="25">
        <f t="shared" si="2"/>
        <v>0</v>
      </c>
      <c r="G135" s="25">
        <f t="shared" si="3"/>
        <v>0</v>
      </c>
      <c r="H135" s="107"/>
    </row>
    <row r="136" spans="1:8" s="15" customFormat="1" ht="30" customHeight="1" x14ac:dyDescent="0.25">
      <c r="A136" s="22" t="s">
        <v>246</v>
      </c>
      <c r="B136" s="23" t="s">
        <v>247</v>
      </c>
      <c r="C136" s="55" t="s">
        <v>59</v>
      </c>
      <c r="D136" s="105"/>
      <c r="E136" s="106"/>
      <c r="F136" s="25">
        <f t="shared" si="2"/>
        <v>0</v>
      </c>
      <c r="G136" s="25">
        <f t="shared" si="3"/>
        <v>0</v>
      </c>
      <c r="H136" s="107"/>
    </row>
    <row r="137" spans="1:8" s="15" customFormat="1" ht="30" customHeight="1" x14ac:dyDescent="0.25">
      <c r="A137" s="22" t="s">
        <v>248</v>
      </c>
      <c r="B137" s="23" t="s">
        <v>249</v>
      </c>
      <c r="C137" s="55" t="s">
        <v>59</v>
      </c>
      <c r="D137" s="105"/>
      <c r="E137" s="106"/>
      <c r="F137" s="25">
        <f t="shared" si="2"/>
        <v>0</v>
      </c>
      <c r="G137" s="25">
        <f t="shared" si="3"/>
        <v>0</v>
      </c>
      <c r="H137" s="107"/>
    </row>
    <row r="138" spans="1:8" s="15" customFormat="1" ht="30" customHeight="1" x14ac:dyDescent="0.25">
      <c r="A138" s="22" t="s">
        <v>250</v>
      </c>
      <c r="B138" s="23" t="s">
        <v>251</v>
      </c>
      <c r="C138" s="55" t="s">
        <v>59</v>
      </c>
      <c r="D138" s="105"/>
      <c r="E138" s="106"/>
      <c r="F138" s="25">
        <f t="shared" si="2"/>
        <v>0</v>
      </c>
      <c r="G138" s="25">
        <f t="shared" si="3"/>
        <v>0</v>
      </c>
      <c r="H138" s="107"/>
    </row>
    <row r="139" spans="1:8" s="15" customFormat="1" ht="30" customHeight="1" x14ac:dyDescent="0.25">
      <c r="A139" s="22" t="s">
        <v>252</v>
      </c>
      <c r="B139" s="23" t="s">
        <v>253</v>
      </c>
      <c r="C139" s="55" t="s">
        <v>59</v>
      </c>
      <c r="D139" s="105"/>
      <c r="E139" s="106"/>
      <c r="F139" s="25">
        <f t="shared" si="2"/>
        <v>0</v>
      </c>
      <c r="G139" s="25">
        <f t="shared" si="3"/>
        <v>0</v>
      </c>
      <c r="H139" s="107"/>
    </row>
    <row r="140" spans="1:8" s="15" customFormat="1" ht="30" customHeight="1" x14ac:dyDescent="0.25">
      <c r="A140" s="22" t="s">
        <v>254</v>
      </c>
      <c r="B140" s="23" t="s">
        <v>255</v>
      </c>
      <c r="C140" s="55" t="s">
        <v>59</v>
      </c>
      <c r="D140" s="105"/>
      <c r="E140" s="106"/>
      <c r="F140" s="25">
        <f t="shared" si="2"/>
        <v>0</v>
      </c>
      <c r="G140" s="25">
        <f t="shared" si="3"/>
        <v>0</v>
      </c>
      <c r="H140" s="107"/>
    </row>
    <row r="141" spans="1:8" s="15" customFormat="1" ht="30" customHeight="1" x14ac:dyDescent="0.25">
      <c r="A141" s="22" t="s">
        <v>256</v>
      </c>
      <c r="B141" s="23" t="s">
        <v>257</v>
      </c>
      <c r="C141" s="55" t="s">
        <v>59</v>
      </c>
      <c r="D141" s="105"/>
      <c r="E141" s="106"/>
      <c r="F141" s="25">
        <f t="shared" si="2"/>
        <v>0</v>
      </c>
      <c r="G141" s="25">
        <f t="shared" si="3"/>
        <v>0</v>
      </c>
      <c r="H141" s="107"/>
    </row>
    <row r="142" spans="1:8" s="15" customFormat="1" ht="30" customHeight="1" x14ac:dyDescent="0.25">
      <c r="A142" s="48" t="s">
        <v>258</v>
      </c>
      <c r="B142" s="49" t="s">
        <v>259</v>
      </c>
      <c r="C142" s="50"/>
      <c r="D142" s="51"/>
      <c r="E142" s="52"/>
      <c r="F142" s="53"/>
      <c r="G142" s="53"/>
      <c r="H142" s="54"/>
    </row>
    <row r="143" spans="1:8" s="15" customFormat="1" ht="30" customHeight="1" x14ac:dyDescent="0.25">
      <c r="A143" s="22" t="s">
        <v>260</v>
      </c>
      <c r="B143" s="23" t="s">
        <v>261</v>
      </c>
      <c r="C143" s="55" t="s">
        <v>59</v>
      </c>
      <c r="D143" s="105"/>
      <c r="E143" s="106"/>
      <c r="F143" s="25">
        <f t="shared" si="2"/>
        <v>0</v>
      </c>
      <c r="G143" s="25">
        <f t="shared" si="3"/>
        <v>0</v>
      </c>
      <c r="H143" s="107"/>
    </row>
    <row r="144" spans="1:8" s="15" customFormat="1" ht="30" customHeight="1" x14ac:dyDescent="0.25">
      <c r="A144" s="22" t="s">
        <v>262</v>
      </c>
      <c r="B144" s="23" t="s">
        <v>263</v>
      </c>
      <c r="C144" s="55" t="s">
        <v>59</v>
      </c>
      <c r="D144" s="105"/>
      <c r="E144" s="106"/>
      <c r="F144" s="25">
        <f t="shared" si="2"/>
        <v>0</v>
      </c>
      <c r="G144" s="25">
        <f t="shared" si="3"/>
        <v>0</v>
      </c>
      <c r="H144" s="107"/>
    </row>
    <row r="145" spans="1:8" s="15" customFormat="1" ht="30" customHeight="1" x14ac:dyDescent="0.25">
      <c r="A145" s="22" t="s">
        <v>264</v>
      </c>
      <c r="B145" s="23" t="s">
        <v>265</v>
      </c>
      <c r="C145" s="55" t="s">
        <v>59</v>
      </c>
      <c r="D145" s="105"/>
      <c r="E145" s="106"/>
      <c r="F145" s="25">
        <f t="shared" si="2"/>
        <v>0</v>
      </c>
      <c r="G145" s="25">
        <f t="shared" si="3"/>
        <v>0</v>
      </c>
      <c r="H145" s="107"/>
    </row>
    <row r="146" spans="1:8" s="15" customFormat="1" ht="30" customHeight="1" x14ac:dyDescent="0.25">
      <c r="A146" s="22" t="s">
        <v>266</v>
      </c>
      <c r="B146" s="23" t="s">
        <v>267</v>
      </c>
      <c r="C146" s="55" t="s">
        <v>59</v>
      </c>
      <c r="D146" s="105"/>
      <c r="E146" s="106"/>
      <c r="F146" s="25">
        <f t="shared" si="2"/>
        <v>0</v>
      </c>
      <c r="G146" s="25">
        <f t="shared" si="3"/>
        <v>0</v>
      </c>
      <c r="H146" s="107"/>
    </row>
    <row r="147" spans="1:8" s="15" customFormat="1" ht="30" customHeight="1" x14ac:dyDescent="0.25">
      <c r="A147" s="22" t="s">
        <v>268</v>
      </c>
      <c r="B147" s="23" t="s">
        <v>269</v>
      </c>
      <c r="C147" s="55" t="s">
        <v>59</v>
      </c>
      <c r="D147" s="105"/>
      <c r="E147" s="106"/>
      <c r="F147" s="25">
        <f t="shared" si="2"/>
        <v>0</v>
      </c>
      <c r="G147" s="25">
        <f t="shared" si="3"/>
        <v>0</v>
      </c>
      <c r="H147" s="107"/>
    </row>
    <row r="148" spans="1:8" s="15" customFormat="1" ht="30" customHeight="1" x14ac:dyDescent="0.25">
      <c r="A148" s="22" t="s">
        <v>270</v>
      </c>
      <c r="B148" s="23" t="s">
        <v>271</v>
      </c>
      <c r="C148" s="55" t="s">
        <v>59</v>
      </c>
      <c r="D148" s="105"/>
      <c r="E148" s="106"/>
      <c r="F148" s="25">
        <f t="shared" si="2"/>
        <v>0</v>
      </c>
      <c r="G148" s="25">
        <f t="shared" si="3"/>
        <v>0</v>
      </c>
      <c r="H148" s="107"/>
    </row>
    <row r="149" spans="1:8" s="15" customFormat="1" ht="30" customHeight="1" x14ac:dyDescent="0.25">
      <c r="A149" s="22" t="s">
        <v>272</v>
      </c>
      <c r="B149" s="23" t="s">
        <v>273</v>
      </c>
      <c r="C149" s="55" t="s">
        <v>59</v>
      </c>
      <c r="D149" s="105"/>
      <c r="E149" s="106"/>
      <c r="F149" s="25">
        <f t="shared" si="2"/>
        <v>0</v>
      </c>
      <c r="G149" s="25">
        <f t="shared" si="3"/>
        <v>0</v>
      </c>
      <c r="H149" s="107"/>
    </row>
    <row r="150" spans="1:8" s="15" customFormat="1" ht="30" customHeight="1" x14ac:dyDescent="0.25">
      <c r="A150" s="22" t="s">
        <v>274</v>
      </c>
      <c r="B150" s="23" t="s">
        <v>275</v>
      </c>
      <c r="C150" s="55" t="s">
        <v>59</v>
      </c>
      <c r="D150" s="105"/>
      <c r="E150" s="106"/>
      <c r="F150" s="25">
        <f t="shared" si="2"/>
        <v>0</v>
      </c>
      <c r="G150" s="25">
        <f t="shared" si="3"/>
        <v>0</v>
      </c>
      <c r="H150" s="107"/>
    </row>
    <row r="151" spans="1:8" s="15" customFormat="1" ht="30" customHeight="1" x14ac:dyDescent="0.25">
      <c r="A151" s="22" t="s">
        <v>276</v>
      </c>
      <c r="B151" s="23" t="s">
        <v>277</v>
      </c>
      <c r="C151" s="55" t="s">
        <v>59</v>
      </c>
      <c r="D151" s="105"/>
      <c r="E151" s="106"/>
      <c r="F151" s="25">
        <f t="shared" si="2"/>
        <v>0</v>
      </c>
      <c r="G151" s="25">
        <f t="shared" si="3"/>
        <v>0</v>
      </c>
      <c r="H151" s="107"/>
    </row>
    <row r="152" spans="1:8" s="15" customFormat="1" ht="30" customHeight="1" x14ac:dyDescent="0.25">
      <c r="A152" s="48" t="s">
        <v>278</v>
      </c>
      <c r="B152" s="49" t="s">
        <v>279</v>
      </c>
      <c r="C152" s="50"/>
      <c r="D152" s="51"/>
      <c r="E152" s="52"/>
      <c r="F152" s="53"/>
      <c r="G152" s="53"/>
      <c r="H152" s="54"/>
    </row>
    <row r="153" spans="1:8" s="15" customFormat="1" ht="30" customHeight="1" x14ac:dyDescent="0.25">
      <c r="A153" s="22" t="s">
        <v>280</v>
      </c>
      <c r="B153" s="23" t="s">
        <v>281</v>
      </c>
      <c r="C153" s="55" t="s">
        <v>59</v>
      </c>
      <c r="D153" s="105"/>
      <c r="E153" s="106"/>
      <c r="F153" s="25">
        <f t="shared" si="2"/>
        <v>0</v>
      </c>
      <c r="G153" s="25">
        <f t="shared" si="3"/>
        <v>0</v>
      </c>
      <c r="H153" s="107"/>
    </row>
    <row r="154" spans="1:8" s="15" customFormat="1" ht="30" customHeight="1" x14ac:dyDescent="0.25">
      <c r="A154" s="22" t="s">
        <v>282</v>
      </c>
      <c r="B154" s="23" t="s">
        <v>283</v>
      </c>
      <c r="C154" s="55" t="s">
        <v>59</v>
      </c>
      <c r="D154" s="105"/>
      <c r="E154" s="106"/>
      <c r="F154" s="25">
        <f t="shared" si="2"/>
        <v>0</v>
      </c>
      <c r="G154" s="25">
        <f t="shared" si="3"/>
        <v>0</v>
      </c>
      <c r="H154" s="107"/>
    </row>
    <row r="155" spans="1:8" s="15" customFormat="1" ht="30" customHeight="1" x14ac:dyDescent="0.25">
      <c r="A155" s="22" t="s">
        <v>284</v>
      </c>
      <c r="B155" s="23" t="s">
        <v>285</v>
      </c>
      <c r="C155" s="55" t="s">
        <v>99</v>
      </c>
      <c r="D155" s="105"/>
      <c r="E155" s="106"/>
      <c r="F155" s="25">
        <f t="shared" si="2"/>
        <v>0</v>
      </c>
      <c r="G155" s="25">
        <f t="shared" si="3"/>
        <v>0</v>
      </c>
      <c r="H155" s="107"/>
    </row>
    <row r="156" spans="1:8" s="15" customFormat="1" ht="30" customHeight="1" x14ac:dyDescent="0.25">
      <c r="A156" s="22" t="s">
        <v>286</v>
      </c>
      <c r="B156" s="23" t="s">
        <v>287</v>
      </c>
      <c r="C156" s="55" t="s">
        <v>59</v>
      </c>
      <c r="D156" s="105"/>
      <c r="E156" s="106"/>
      <c r="F156" s="25">
        <f t="shared" si="2"/>
        <v>0</v>
      </c>
      <c r="G156" s="25">
        <f t="shared" si="3"/>
        <v>0</v>
      </c>
      <c r="H156" s="107"/>
    </row>
    <row r="157" spans="1:8" s="15" customFormat="1" ht="30" customHeight="1" x14ac:dyDescent="0.25">
      <c r="A157" s="22" t="s">
        <v>288</v>
      </c>
      <c r="B157" s="23" t="s">
        <v>289</v>
      </c>
      <c r="C157" s="55" t="s">
        <v>59</v>
      </c>
      <c r="D157" s="105"/>
      <c r="E157" s="106"/>
      <c r="F157" s="25">
        <f t="shared" si="2"/>
        <v>0</v>
      </c>
      <c r="G157" s="25">
        <f t="shared" si="3"/>
        <v>0</v>
      </c>
      <c r="H157" s="107"/>
    </row>
    <row r="158" spans="1:8" s="15" customFormat="1" ht="30" customHeight="1" x14ac:dyDescent="0.25">
      <c r="A158" s="22" t="s">
        <v>290</v>
      </c>
      <c r="B158" s="23" t="s">
        <v>291</v>
      </c>
      <c r="C158" s="55" t="s">
        <v>84</v>
      </c>
      <c r="D158" s="105"/>
      <c r="E158" s="106"/>
      <c r="F158" s="25">
        <f t="shared" si="2"/>
        <v>0</v>
      </c>
      <c r="G158" s="25">
        <f t="shared" si="3"/>
        <v>0</v>
      </c>
      <c r="H158" s="107"/>
    </row>
    <row r="159" spans="1:8" s="15" customFormat="1" ht="30" customHeight="1" x14ac:dyDescent="0.25">
      <c r="A159" s="22" t="s">
        <v>292</v>
      </c>
      <c r="B159" s="23" t="s">
        <v>293</v>
      </c>
      <c r="C159" s="55" t="s">
        <v>84</v>
      </c>
      <c r="D159" s="105"/>
      <c r="E159" s="106"/>
      <c r="F159" s="25">
        <f t="shared" si="2"/>
        <v>0</v>
      </c>
      <c r="G159" s="25">
        <f t="shared" si="3"/>
        <v>0</v>
      </c>
      <c r="H159" s="107"/>
    </row>
    <row r="160" spans="1:8" s="15" customFormat="1" ht="30" customHeight="1" x14ac:dyDescent="0.25">
      <c r="A160" s="48" t="s">
        <v>294</v>
      </c>
      <c r="B160" s="49" t="s">
        <v>295</v>
      </c>
      <c r="C160" s="50"/>
      <c r="D160" s="51"/>
      <c r="E160" s="52"/>
      <c r="F160" s="53"/>
      <c r="G160" s="53"/>
      <c r="H160" s="54"/>
    </row>
    <row r="161" spans="1:8" s="15" customFormat="1" ht="30" customHeight="1" x14ac:dyDescent="0.25">
      <c r="A161" s="22" t="s">
        <v>296</v>
      </c>
      <c r="B161" s="23" t="s">
        <v>297</v>
      </c>
      <c r="C161" s="55" t="s">
        <v>59</v>
      </c>
      <c r="D161" s="105"/>
      <c r="E161" s="106"/>
      <c r="F161" s="25">
        <f t="shared" si="2"/>
        <v>0</v>
      </c>
      <c r="G161" s="25">
        <f t="shared" si="3"/>
        <v>0</v>
      </c>
      <c r="H161" s="107"/>
    </row>
    <row r="162" spans="1:8" s="15" customFormat="1" ht="30" customHeight="1" x14ac:dyDescent="0.25">
      <c r="A162" s="22" t="s">
        <v>298</v>
      </c>
      <c r="B162" s="23" t="s">
        <v>299</v>
      </c>
      <c r="C162" s="55" t="s">
        <v>99</v>
      </c>
      <c r="D162" s="105"/>
      <c r="E162" s="106"/>
      <c r="F162" s="25">
        <f t="shared" si="2"/>
        <v>0</v>
      </c>
      <c r="G162" s="25">
        <f t="shared" si="3"/>
        <v>0</v>
      </c>
      <c r="H162" s="107"/>
    </row>
    <row r="163" spans="1:8" s="15" customFormat="1" ht="30" customHeight="1" x14ac:dyDescent="0.25">
      <c r="A163" s="22" t="s">
        <v>300</v>
      </c>
      <c r="B163" s="23" t="s">
        <v>301</v>
      </c>
      <c r="C163" s="55" t="s">
        <v>59</v>
      </c>
      <c r="D163" s="105"/>
      <c r="E163" s="106"/>
      <c r="F163" s="25">
        <f t="shared" si="2"/>
        <v>0</v>
      </c>
      <c r="G163" s="25">
        <f t="shared" si="3"/>
        <v>0</v>
      </c>
      <c r="H163" s="107"/>
    </row>
    <row r="164" spans="1:8" s="15" customFormat="1" ht="30" customHeight="1" x14ac:dyDescent="0.25">
      <c r="A164" s="22" t="s">
        <v>302</v>
      </c>
      <c r="B164" s="23" t="s">
        <v>303</v>
      </c>
      <c r="C164" s="55" t="s">
        <v>59</v>
      </c>
      <c r="D164" s="105"/>
      <c r="E164" s="106"/>
      <c r="F164" s="25">
        <f t="shared" si="2"/>
        <v>0</v>
      </c>
      <c r="G164" s="25">
        <f t="shared" si="3"/>
        <v>0</v>
      </c>
      <c r="H164" s="107"/>
    </row>
    <row r="165" spans="1:8" s="15" customFormat="1" ht="30" customHeight="1" x14ac:dyDescent="0.25">
      <c r="A165" s="22" t="s">
        <v>304</v>
      </c>
      <c r="B165" s="23" t="s">
        <v>305</v>
      </c>
      <c r="C165" s="55" t="s">
        <v>59</v>
      </c>
      <c r="D165" s="105"/>
      <c r="E165" s="106"/>
      <c r="F165" s="25">
        <f t="shared" si="2"/>
        <v>0</v>
      </c>
      <c r="G165" s="25">
        <f t="shared" si="3"/>
        <v>0</v>
      </c>
      <c r="H165" s="107"/>
    </row>
    <row r="166" spans="1:8" s="15" customFormat="1" ht="30" customHeight="1" x14ac:dyDescent="0.25">
      <c r="A166" s="22" t="s">
        <v>306</v>
      </c>
      <c r="B166" s="23" t="s">
        <v>307</v>
      </c>
      <c r="C166" s="55" t="s">
        <v>59</v>
      </c>
      <c r="D166" s="105"/>
      <c r="E166" s="106"/>
      <c r="F166" s="25">
        <f t="shared" si="2"/>
        <v>0</v>
      </c>
      <c r="G166" s="25">
        <f t="shared" si="3"/>
        <v>0</v>
      </c>
      <c r="H166" s="107"/>
    </row>
    <row r="167" spans="1:8" s="15" customFormat="1" ht="30" customHeight="1" x14ac:dyDescent="0.25">
      <c r="A167" s="22" t="s">
        <v>308</v>
      </c>
      <c r="B167" s="23" t="s">
        <v>309</v>
      </c>
      <c r="C167" s="55" t="s">
        <v>59</v>
      </c>
      <c r="D167" s="105"/>
      <c r="E167" s="106"/>
      <c r="F167" s="25">
        <f t="shared" si="2"/>
        <v>0</v>
      </c>
      <c r="G167" s="25">
        <f t="shared" si="3"/>
        <v>0</v>
      </c>
      <c r="H167" s="107"/>
    </row>
    <row r="168" spans="1:8" s="15" customFormat="1" ht="30" customHeight="1" x14ac:dyDescent="0.25">
      <c r="A168" s="22" t="s">
        <v>310</v>
      </c>
      <c r="B168" s="23" t="s">
        <v>311</v>
      </c>
      <c r="C168" s="55" t="s">
        <v>59</v>
      </c>
      <c r="D168" s="105"/>
      <c r="E168" s="106"/>
      <c r="F168" s="25">
        <f t="shared" si="2"/>
        <v>0</v>
      </c>
      <c r="G168" s="25">
        <f t="shared" si="3"/>
        <v>0</v>
      </c>
      <c r="H168" s="107"/>
    </row>
    <row r="169" spans="1:8" s="15" customFormat="1" ht="30" customHeight="1" x14ac:dyDescent="0.25">
      <c r="A169" s="22" t="s">
        <v>312</v>
      </c>
      <c r="B169" s="23" t="s">
        <v>313</v>
      </c>
      <c r="C169" s="55" t="s">
        <v>59</v>
      </c>
      <c r="D169" s="105"/>
      <c r="E169" s="106"/>
      <c r="F169" s="25">
        <f t="shared" si="2"/>
        <v>0</v>
      </c>
      <c r="G169" s="25">
        <f t="shared" si="3"/>
        <v>0</v>
      </c>
      <c r="H169" s="107"/>
    </row>
    <row r="170" spans="1:8" s="15" customFormat="1" ht="30" customHeight="1" x14ac:dyDescent="0.25">
      <c r="A170" s="22" t="s">
        <v>314</v>
      </c>
      <c r="B170" s="23" t="s">
        <v>315</v>
      </c>
      <c r="C170" s="55" t="s">
        <v>59</v>
      </c>
      <c r="D170" s="105"/>
      <c r="E170" s="106"/>
      <c r="F170" s="25">
        <f t="shared" si="2"/>
        <v>0</v>
      </c>
      <c r="G170" s="25">
        <f t="shared" si="3"/>
        <v>0</v>
      </c>
      <c r="H170" s="107"/>
    </row>
    <row r="171" spans="1:8" s="15" customFormat="1" ht="30" customHeight="1" x14ac:dyDescent="0.25">
      <c r="A171" s="22" t="s">
        <v>316</v>
      </c>
      <c r="B171" s="23" t="s">
        <v>317</v>
      </c>
      <c r="C171" s="55" t="s">
        <v>59</v>
      </c>
      <c r="D171" s="105"/>
      <c r="E171" s="106"/>
      <c r="F171" s="25">
        <f t="shared" si="2"/>
        <v>0</v>
      </c>
      <c r="G171" s="25">
        <f t="shared" si="3"/>
        <v>0</v>
      </c>
      <c r="H171" s="107"/>
    </row>
    <row r="172" spans="1:8" s="15" customFormat="1" ht="30" customHeight="1" x14ac:dyDescent="0.25">
      <c r="A172" s="22" t="s">
        <v>318</v>
      </c>
      <c r="B172" s="23" t="s">
        <v>319</v>
      </c>
      <c r="C172" s="55" t="s">
        <v>59</v>
      </c>
      <c r="D172" s="105"/>
      <c r="E172" s="106"/>
      <c r="F172" s="25">
        <f t="shared" ref="F172:F235" si="4">(D172*$D$33)+E172</f>
        <v>0</v>
      </c>
      <c r="G172" s="25">
        <f t="shared" ref="G172:G235" si="5">(F172*$C$39)+F172</f>
        <v>0</v>
      </c>
      <c r="H172" s="107"/>
    </row>
    <row r="173" spans="1:8" s="60" customFormat="1" ht="30" customHeight="1" x14ac:dyDescent="0.25">
      <c r="A173" s="48" t="s">
        <v>320</v>
      </c>
      <c r="B173" s="49" t="s">
        <v>321</v>
      </c>
      <c r="C173" s="50"/>
      <c r="D173" s="51"/>
      <c r="E173" s="52"/>
      <c r="F173" s="53"/>
      <c r="G173" s="53"/>
      <c r="H173" s="54"/>
    </row>
    <row r="174" spans="1:8" s="15" customFormat="1" ht="30" customHeight="1" x14ac:dyDescent="0.25">
      <c r="A174" s="22" t="s">
        <v>322</v>
      </c>
      <c r="B174" s="23" t="s">
        <v>323</v>
      </c>
      <c r="C174" s="55" t="s">
        <v>59</v>
      </c>
      <c r="D174" s="105"/>
      <c r="E174" s="106"/>
      <c r="F174" s="25">
        <f t="shared" si="4"/>
        <v>0</v>
      </c>
      <c r="G174" s="25">
        <f t="shared" si="5"/>
        <v>0</v>
      </c>
      <c r="H174" s="107"/>
    </row>
    <row r="175" spans="1:8" s="15" customFormat="1" ht="30" customHeight="1" x14ac:dyDescent="0.25">
      <c r="A175" s="22" t="s">
        <v>324</v>
      </c>
      <c r="B175" s="23" t="s">
        <v>325</v>
      </c>
      <c r="C175" s="55" t="s">
        <v>59</v>
      </c>
      <c r="D175" s="105"/>
      <c r="E175" s="106"/>
      <c r="F175" s="25">
        <f t="shared" si="4"/>
        <v>0</v>
      </c>
      <c r="G175" s="25">
        <f t="shared" si="5"/>
        <v>0</v>
      </c>
      <c r="H175" s="107"/>
    </row>
    <row r="176" spans="1:8" s="15" customFormat="1" ht="30" customHeight="1" x14ac:dyDescent="0.25">
      <c r="A176" s="22" t="s">
        <v>326</v>
      </c>
      <c r="B176" s="23" t="s">
        <v>327</v>
      </c>
      <c r="C176" s="55" t="s">
        <v>59</v>
      </c>
      <c r="D176" s="105"/>
      <c r="E176" s="106"/>
      <c r="F176" s="25">
        <f t="shared" si="4"/>
        <v>0</v>
      </c>
      <c r="G176" s="25">
        <f t="shared" si="5"/>
        <v>0</v>
      </c>
      <c r="H176" s="107"/>
    </row>
    <row r="177" spans="1:8" s="15" customFormat="1" ht="30" customHeight="1" x14ac:dyDescent="0.25">
      <c r="A177" s="22" t="s">
        <v>328</v>
      </c>
      <c r="B177" s="23" t="s">
        <v>329</v>
      </c>
      <c r="C177" s="55" t="s">
        <v>59</v>
      </c>
      <c r="D177" s="105"/>
      <c r="E177" s="106"/>
      <c r="F177" s="25">
        <f t="shared" si="4"/>
        <v>0</v>
      </c>
      <c r="G177" s="25">
        <f t="shared" si="5"/>
        <v>0</v>
      </c>
      <c r="H177" s="107"/>
    </row>
    <row r="178" spans="1:8" s="15" customFormat="1" ht="30" customHeight="1" x14ac:dyDescent="0.25">
      <c r="A178" s="22" t="s">
        <v>330</v>
      </c>
      <c r="B178" s="23" t="s">
        <v>331</v>
      </c>
      <c r="C178" s="55" t="s">
        <v>59</v>
      </c>
      <c r="D178" s="105"/>
      <c r="E178" s="106"/>
      <c r="F178" s="25">
        <f t="shared" si="4"/>
        <v>0</v>
      </c>
      <c r="G178" s="25">
        <f t="shared" si="5"/>
        <v>0</v>
      </c>
      <c r="H178" s="107"/>
    </row>
    <row r="179" spans="1:8" s="15" customFormat="1" ht="30" customHeight="1" x14ac:dyDescent="0.25">
      <c r="A179" s="22" t="s">
        <v>332</v>
      </c>
      <c r="B179" s="23" t="s">
        <v>333</v>
      </c>
      <c r="C179" s="55" t="s">
        <v>59</v>
      </c>
      <c r="D179" s="105"/>
      <c r="E179" s="106"/>
      <c r="F179" s="25">
        <f t="shared" si="4"/>
        <v>0</v>
      </c>
      <c r="G179" s="25">
        <f t="shared" si="5"/>
        <v>0</v>
      </c>
      <c r="H179" s="107"/>
    </row>
    <row r="180" spans="1:8" s="15" customFormat="1" ht="30" customHeight="1" x14ac:dyDescent="0.25">
      <c r="A180" s="22" t="s">
        <v>334</v>
      </c>
      <c r="B180" s="23" t="s">
        <v>335</v>
      </c>
      <c r="C180" s="55" t="s">
        <v>59</v>
      </c>
      <c r="D180" s="105"/>
      <c r="E180" s="106"/>
      <c r="F180" s="25">
        <f t="shared" si="4"/>
        <v>0</v>
      </c>
      <c r="G180" s="25">
        <f t="shared" si="5"/>
        <v>0</v>
      </c>
      <c r="H180" s="107"/>
    </row>
    <row r="181" spans="1:8" s="15" customFormat="1" ht="30" customHeight="1" x14ac:dyDescent="0.25">
      <c r="A181" s="22" t="s">
        <v>336</v>
      </c>
      <c r="B181" s="23" t="s">
        <v>337</v>
      </c>
      <c r="C181" s="55" t="s">
        <v>59</v>
      </c>
      <c r="D181" s="105"/>
      <c r="E181" s="106"/>
      <c r="F181" s="25">
        <f t="shared" si="4"/>
        <v>0</v>
      </c>
      <c r="G181" s="25">
        <f t="shared" si="5"/>
        <v>0</v>
      </c>
      <c r="H181" s="107"/>
    </row>
    <row r="182" spans="1:8" s="15" customFormat="1" ht="30" customHeight="1" x14ac:dyDescent="0.25">
      <c r="A182" s="22" t="s">
        <v>338</v>
      </c>
      <c r="B182" s="23" t="s">
        <v>339</v>
      </c>
      <c r="C182" s="55" t="s">
        <v>59</v>
      </c>
      <c r="D182" s="105"/>
      <c r="E182" s="106"/>
      <c r="F182" s="25">
        <f t="shared" si="4"/>
        <v>0</v>
      </c>
      <c r="G182" s="25">
        <f t="shared" si="5"/>
        <v>0</v>
      </c>
      <c r="H182" s="107"/>
    </row>
    <row r="183" spans="1:8" s="15" customFormat="1" ht="30" customHeight="1" x14ac:dyDescent="0.25">
      <c r="A183" s="22" t="s">
        <v>340</v>
      </c>
      <c r="B183" s="23" t="s">
        <v>341</v>
      </c>
      <c r="C183" s="55" t="s">
        <v>59</v>
      </c>
      <c r="D183" s="105"/>
      <c r="E183" s="106"/>
      <c r="F183" s="25">
        <f t="shared" si="4"/>
        <v>0</v>
      </c>
      <c r="G183" s="25">
        <f t="shared" si="5"/>
        <v>0</v>
      </c>
      <c r="H183" s="107"/>
    </row>
    <row r="184" spans="1:8" s="15" customFormat="1" ht="30" customHeight="1" x14ac:dyDescent="0.25">
      <c r="A184" s="22" t="s">
        <v>342</v>
      </c>
      <c r="B184" s="23" t="s">
        <v>343</v>
      </c>
      <c r="C184" s="55" t="s">
        <v>59</v>
      </c>
      <c r="D184" s="105"/>
      <c r="E184" s="106"/>
      <c r="F184" s="25">
        <f t="shared" si="4"/>
        <v>0</v>
      </c>
      <c r="G184" s="25">
        <f t="shared" si="5"/>
        <v>0</v>
      </c>
      <c r="H184" s="107"/>
    </row>
    <row r="185" spans="1:8" s="15" customFormat="1" ht="30" customHeight="1" x14ac:dyDescent="0.25">
      <c r="A185" s="22" t="s">
        <v>344</v>
      </c>
      <c r="B185" s="23" t="s">
        <v>345</v>
      </c>
      <c r="C185" s="55" t="s">
        <v>59</v>
      </c>
      <c r="D185" s="105"/>
      <c r="E185" s="106"/>
      <c r="F185" s="25">
        <f t="shared" si="4"/>
        <v>0</v>
      </c>
      <c r="G185" s="25">
        <f t="shared" si="5"/>
        <v>0</v>
      </c>
      <c r="H185" s="107"/>
    </row>
    <row r="186" spans="1:8" s="15" customFormat="1" ht="30" customHeight="1" x14ac:dyDescent="0.25">
      <c r="A186" s="22" t="s">
        <v>346</v>
      </c>
      <c r="B186" s="23" t="s">
        <v>347</v>
      </c>
      <c r="C186" s="55" t="s">
        <v>59</v>
      </c>
      <c r="D186" s="105"/>
      <c r="E186" s="106"/>
      <c r="F186" s="25">
        <f t="shared" si="4"/>
        <v>0</v>
      </c>
      <c r="G186" s="25">
        <f t="shared" si="5"/>
        <v>0</v>
      </c>
      <c r="H186" s="107"/>
    </row>
    <row r="187" spans="1:8" s="15" customFormat="1" ht="30" customHeight="1" x14ac:dyDescent="0.25">
      <c r="A187" s="22" t="s">
        <v>348</v>
      </c>
      <c r="B187" s="23" t="s">
        <v>349</v>
      </c>
      <c r="C187" s="55" t="s">
        <v>59</v>
      </c>
      <c r="D187" s="105"/>
      <c r="E187" s="106"/>
      <c r="F187" s="25">
        <f t="shared" si="4"/>
        <v>0</v>
      </c>
      <c r="G187" s="25">
        <f t="shared" si="5"/>
        <v>0</v>
      </c>
      <c r="H187" s="107"/>
    </row>
    <row r="188" spans="1:8" s="15" customFormat="1" ht="30" customHeight="1" x14ac:dyDescent="0.25">
      <c r="A188" s="22" t="s">
        <v>350</v>
      </c>
      <c r="B188" s="23" t="s">
        <v>351</v>
      </c>
      <c r="C188" s="55" t="s">
        <v>84</v>
      </c>
      <c r="D188" s="105"/>
      <c r="E188" s="106"/>
      <c r="F188" s="25">
        <f t="shared" si="4"/>
        <v>0</v>
      </c>
      <c r="G188" s="25">
        <f t="shared" si="5"/>
        <v>0</v>
      </c>
      <c r="H188" s="107"/>
    </row>
    <row r="189" spans="1:8" s="15" customFormat="1" ht="30" customHeight="1" x14ac:dyDescent="0.25">
      <c r="A189" s="22" t="s">
        <v>352</v>
      </c>
      <c r="B189" s="23" t="s">
        <v>353</v>
      </c>
      <c r="C189" s="55" t="s">
        <v>84</v>
      </c>
      <c r="D189" s="105"/>
      <c r="E189" s="106"/>
      <c r="F189" s="25">
        <f t="shared" si="4"/>
        <v>0</v>
      </c>
      <c r="G189" s="25">
        <f t="shared" si="5"/>
        <v>0</v>
      </c>
      <c r="H189" s="107"/>
    </row>
    <row r="190" spans="1:8" s="15" customFormat="1" ht="30" customHeight="1" x14ac:dyDescent="0.25">
      <c r="A190" s="22" t="s">
        <v>354</v>
      </c>
      <c r="B190" s="23" t="s">
        <v>355</v>
      </c>
      <c r="C190" s="55" t="s">
        <v>59</v>
      </c>
      <c r="D190" s="105"/>
      <c r="E190" s="106"/>
      <c r="F190" s="25">
        <f t="shared" si="4"/>
        <v>0</v>
      </c>
      <c r="G190" s="25">
        <f t="shared" si="5"/>
        <v>0</v>
      </c>
      <c r="H190" s="107"/>
    </row>
    <row r="191" spans="1:8" s="15" customFormat="1" ht="30" customHeight="1" x14ac:dyDescent="0.25">
      <c r="A191" s="22" t="s">
        <v>356</v>
      </c>
      <c r="B191" s="23" t="s">
        <v>357</v>
      </c>
      <c r="C191" s="55" t="s">
        <v>59</v>
      </c>
      <c r="D191" s="105"/>
      <c r="E191" s="106"/>
      <c r="F191" s="25">
        <f t="shared" si="4"/>
        <v>0</v>
      </c>
      <c r="G191" s="25">
        <f t="shared" si="5"/>
        <v>0</v>
      </c>
      <c r="H191" s="107"/>
    </row>
    <row r="192" spans="1:8" s="15" customFormat="1" ht="30" customHeight="1" x14ac:dyDescent="0.25">
      <c r="A192" s="22" t="s">
        <v>358</v>
      </c>
      <c r="B192" s="23" t="s">
        <v>359</v>
      </c>
      <c r="C192" s="55" t="s">
        <v>59</v>
      </c>
      <c r="D192" s="105"/>
      <c r="E192" s="106"/>
      <c r="F192" s="25">
        <f t="shared" si="4"/>
        <v>0</v>
      </c>
      <c r="G192" s="25">
        <f t="shared" si="5"/>
        <v>0</v>
      </c>
      <c r="H192" s="107"/>
    </row>
    <row r="193" spans="1:8" s="15" customFormat="1" ht="30" customHeight="1" x14ac:dyDescent="0.25">
      <c r="A193" s="22" t="s">
        <v>360</v>
      </c>
      <c r="B193" s="23" t="s">
        <v>361</v>
      </c>
      <c r="C193" s="55" t="s">
        <v>59</v>
      </c>
      <c r="D193" s="105"/>
      <c r="E193" s="106"/>
      <c r="F193" s="25">
        <f t="shared" si="4"/>
        <v>0</v>
      </c>
      <c r="G193" s="25">
        <f t="shared" si="5"/>
        <v>0</v>
      </c>
      <c r="H193" s="107"/>
    </row>
    <row r="194" spans="1:8" s="15" customFormat="1" ht="30" customHeight="1" x14ac:dyDescent="0.25">
      <c r="A194" s="22" t="s">
        <v>362</v>
      </c>
      <c r="B194" s="23" t="s">
        <v>363</v>
      </c>
      <c r="C194" s="55" t="s">
        <v>59</v>
      </c>
      <c r="D194" s="105"/>
      <c r="E194" s="106"/>
      <c r="F194" s="25">
        <f t="shared" si="4"/>
        <v>0</v>
      </c>
      <c r="G194" s="25">
        <f t="shared" si="5"/>
        <v>0</v>
      </c>
      <c r="H194" s="107"/>
    </row>
    <row r="195" spans="1:8" s="15" customFormat="1" ht="30" customHeight="1" x14ac:dyDescent="0.25">
      <c r="A195" s="22" t="s">
        <v>364</v>
      </c>
      <c r="B195" s="23" t="s">
        <v>365</v>
      </c>
      <c r="C195" s="55" t="s">
        <v>59</v>
      </c>
      <c r="D195" s="105"/>
      <c r="E195" s="106"/>
      <c r="F195" s="25">
        <f t="shared" si="4"/>
        <v>0</v>
      </c>
      <c r="G195" s="25">
        <f t="shared" si="5"/>
        <v>0</v>
      </c>
      <c r="H195" s="107"/>
    </row>
    <row r="196" spans="1:8" s="15" customFormat="1" ht="30" customHeight="1" x14ac:dyDescent="0.25">
      <c r="A196" s="22" t="s">
        <v>366</v>
      </c>
      <c r="B196" s="23" t="s">
        <v>367</v>
      </c>
      <c r="C196" s="55" t="s">
        <v>59</v>
      </c>
      <c r="D196" s="105"/>
      <c r="E196" s="106"/>
      <c r="F196" s="25">
        <f t="shared" si="4"/>
        <v>0</v>
      </c>
      <c r="G196" s="25">
        <f t="shared" si="5"/>
        <v>0</v>
      </c>
      <c r="H196" s="107"/>
    </row>
    <row r="197" spans="1:8" s="15" customFormat="1" ht="30" customHeight="1" x14ac:dyDescent="0.25">
      <c r="A197" s="48" t="s">
        <v>368</v>
      </c>
      <c r="B197" s="49" t="s">
        <v>369</v>
      </c>
      <c r="C197" s="50"/>
      <c r="D197" s="51"/>
      <c r="E197" s="52"/>
      <c r="F197" s="53"/>
      <c r="G197" s="53"/>
      <c r="H197" s="54"/>
    </row>
    <row r="198" spans="1:8" s="15" customFormat="1" ht="30" customHeight="1" x14ac:dyDescent="0.25">
      <c r="A198" s="22" t="s">
        <v>370</v>
      </c>
      <c r="B198" s="23" t="s">
        <v>371</v>
      </c>
      <c r="C198" s="55" t="s">
        <v>59</v>
      </c>
      <c r="D198" s="105"/>
      <c r="E198" s="106"/>
      <c r="F198" s="25">
        <f t="shared" si="4"/>
        <v>0</v>
      </c>
      <c r="G198" s="25">
        <f t="shared" si="5"/>
        <v>0</v>
      </c>
      <c r="H198" s="107"/>
    </row>
    <row r="199" spans="1:8" s="15" customFormat="1" ht="30" customHeight="1" x14ac:dyDescent="0.25">
      <c r="A199" s="22" t="s">
        <v>372</v>
      </c>
      <c r="B199" s="23" t="s">
        <v>373</v>
      </c>
      <c r="C199" s="55" t="s">
        <v>59</v>
      </c>
      <c r="D199" s="105"/>
      <c r="E199" s="106"/>
      <c r="F199" s="25">
        <f t="shared" si="4"/>
        <v>0</v>
      </c>
      <c r="G199" s="25">
        <f t="shared" si="5"/>
        <v>0</v>
      </c>
      <c r="H199" s="107"/>
    </row>
    <row r="200" spans="1:8" s="15" customFormat="1" ht="30" customHeight="1" x14ac:dyDescent="0.25">
      <c r="A200" s="22" t="s">
        <v>374</v>
      </c>
      <c r="B200" s="23" t="s">
        <v>375</v>
      </c>
      <c r="C200" s="55" t="s">
        <v>59</v>
      </c>
      <c r="D200" s="105"/>
      <c r="E200" s="106"/>
      <c r="F200" s="25">
        <f t="shared" si="4"/>
        <v>0</v>
      </c>
      <c r="G200" s="25">
        <f t="shared" si="5"/>
        <v>0</v>
      </c>
      <c r="H200" s="107"/>
    </row>
    <row r="201" spans="1:8" s="15" customFormat="1" ht="30" customHeight="1" x14ac:dyDescent="0.25">
      <c r="A201" s="22" t="s">
        <v>376</v>
      </c>
      <c r="B201" s="23" t="s">
        <v>377</v>
      </c>
      <c r="C201" s="55" t="s">
        <v>59</v>
      </c>
      <c r="D201" s="105"/>
      <c r="E201" s="106"/>
      <c r="F201" s="25">
        <f t="shared" si="4"/>
        <v>0</v>
      </c>
      <c r="G201" s="25">
        <f t="shared" si="5"/>
        <v>0</v>
      </c>
      <c r="H201" s="107"/>
    </row>
    <row r="202" spans="1:8" s="15" customFormat="1" ht="30" customHeight="1" x14ac:dyDescent="0.25">
      <c r="A202" s="22" t="s">
        <v>378</v>
      </c>
      <c r="B202" s="23" t="s">
        <v>379</v>
      </c>
      <c r="C202" s="55" t="s">
        <v>59</v>
      </c>
      <c r="D202" s="105"/>
      <c r="E202" s="106"/>
      <c r="F202" s="25">
        <f t="shared" si="4"/>
        <v>0</v>
      </c>
      <c r="G202" s="25">
        <f t="shared" si="5"/>
        <v>0</v>
      </c>
      <c r="H202" s="107"/>
    </row>
    <row r="203" spans="1:8" s="15" customFormat="1" ht="30" customHeight="1" x14ac:dyDescent="0.25">
      <c r="A203" s="22" t="s">
        <v>380</v>
      </c>
      <c r="B203" s="23" t="s">
        <v>381</v>
      </c>
      <c r="C203" s="55" t="s">
        <v>59</v>
      </c>
      <c r="D203" s="105"/>
      <c r="E203" s="106"/>
      <c r="F203" s="25">
        <f t="shared" si="4"/>
        <v>0</v>
      </c>
      <c r="G203" s="25">
        <f t="shared" si="5"/>
        <v>0</v>
      </c>
      <c r="H203" s="107"/>
    </row>
    <row r="204" spans="1:8" s="15" customFormat="1" ht="30" customHeight="1" x14ac:dyDescent="0.25">
      <c r="A204" s="22" t="s">
        <v>382</v>
      </c>
      <c r="B204" s="23" t="s">
        <v>383</v>
      </c>
      <c r="C204" s="55" t="s">
        <v>59</v>
      </c>
      <c r="D204" s="105"/>
      <c r="E204" s="106"/>
      <c r="F204" s="25">
        <f t="shared" si="4"/>
        <v>0</v>
      </c>
      <c r="G204" s="25">
        <f t="shared" si="5"/>
        <v>0</v>
      </c>
      <c r="H204" s="107"/>
    </row>
    <row r="205" spans="1:8" s="15" customFormat="1" ht="30" customHeight="1" x14ac:dyDescent="0.25">
      <c r="A205" s="22" t="s">
        <v>384</v>
      </c>
      <c r="B205" s="23" t="s">
        <v>385</v>
      </c>
      <c r="C205" s="55" t="s">
        <v>59</v>
      </c>
      <c r="D205" s="105"/>
      <c r="E205" s="106"/>
      <c r="F205" s="25">
        <f t="shared" si="4"/>
        <v>0</v>
      </c>
      <c r="G205" s="25">
        <f t="shared" si="5"/>
        <v>0</v>
      </c>
      <c r="H205" s="107"/>
    </row>
    <row r="206" spans="1:8" s="15" customFormat="1" ht="30" customHeight="1" x14ac:dyDescent="0.25">
      <c r="A206" s="22" t="s">
        <v>386</v>
      </c>
      <c r="B206" s="23" t="s">
        <v>387</v>
      </c>
      <c r="C206" s="55" t="s">
        <v>59</v>
      </c>
      <c r="D206" s="105"/>
      <c r="E206" s="106"/>
      <c r="F206" s="25">
        <f t="shared" si="4"/>
        <v>0</v>
      </c>
      <c r="G206" s="25">
        <f t="shared" si="5"/>
        <v>0</v>
      </c>
      <c r="H206" s="107"/>
    </row>
    <row r="207" spans="1:8" s="15" customFormat="1" ht="30" customHeight="1" x14ac:dyDescent="0.25">
      <c r="A207" s="22" t="s">
        <v>388</v>
      </c>
      <c r="B207" s="23" t="s">
        <v>389</v>
      </c>
      <c r="C207" s="55" t="s">
        <v>59</v>
      </c>
      <c r="D207" s="105"/>
      <c r="E207" s="106"/>
      <c r="F207" s="25">
        <f t="shared" si="4"/>
        <v>0</v>
      </c>
      <c r="G207" s="25">
        <f t="shared" si="5"/>
        <v>0</v>
      </c>
      <c r="H207" s="107"/>
    </row>
    <row r="208" spans="1:8" s="15" customFormat="1" ht="30" customHeight="1" x14ac:dyDescent="0.25">
      <c r="A208" s="22" t="s">
        <v>390</v>
      </c>
      <c r="B208" s="23" t="s">
        <v>391</v>
      </c>
      <c r="C208" s="55" t="s">
        <v>59</v>
      </c>
      <c r="D208" s="105"/>
      <c r="E208" s="106"/>
      <c r="F208" s="25">
        <f t="shared" si="4"/>
        <v>0</v>
      </c>
      <c r="G208" s="25">
        <f t="shared" si="5"/>
        <v>0</v>
      </c>
      <c r="H208" s="107"/>
    </row>
    <row r="209" spans="1:8" s="15" customFormat="1" ht="30" customHeight="1" x14ac:dyDescent="0.25">
      <c r="A209" s="22" t="s">
        <v>392</v>
      </c>
      <c r="B209" s="23" t="s">
        <v>393</v>
      </c>
      <c r="C209" s="55" t="s">
        <v>59</v>
      </c>
      <c r="D209" s="105"/>
      <c r="E209" s="106"/>
      <c r="F209" s="25">
        <f t="shared" si="4"/>
        <v>0</v>
      </c>
      <c r="G209" s="25">
        <f t="shared" si="5"/>
        <v>0</v>
      </c>
      <c r="H209" s="107"/>
    </row>
    <row r="210" spans="1:8" s="15" customFormat="1" ht="30" customHeight="1" x14ac:dyDescent="0.25">
      <c r="A210" s="22" t="s">
        <v>394</v>
      </c>
      <c r="B210" s="23" t="s">
        <v>395</v>
      </c>
      <c r="C210" s="55" t="s">
        <v>59</v>
      </c>
      <c r="D210" s="105"/>
      <c r="E210" s="106"/>
      <c r="F210" s="25">
        <f t="shared" si="4"/>
        <v>0</v>
      </c>
      <c r="G210" s="25">
        <f t="shared" si="5"/>
        <v>0</v>
      </c>
      <c r="H210" s="107"/>
    </row>
    <row r="211" spans="1:8" s="15" customFormat="1" ht="30" customHeight="1" x14ac:dyDescent="0.25">
      <c r="A211" s="22" t="s">
        <v>396</v>
      </c>
      <c r="B211" s="23" t="s">
        <v>397</v>
      </c>
      <c r="C211" s="55" t="s">
        <v>59</v>
      </c>
      <c r="D211" s="105"/>
      <c r="E211" s="106"/>
      <c r="F211" s="25">
        <f t="shared" si="4"/>
        <v>0</v>
      </c>
      <c r="G211" s="25">
        <f t="shared" si="5"/>
        <v>0</v>
      </c>
      <c r="H211" s="107"/>
    </row>
    <row r="212" spans="1:8" s="15" customFormat="1" ht="30" customHeight="1" x14ac:dyDescent="0.25">
      <c r="A212" s="22" t="s">
        <v>398</v>
      </c>
      <c r="B212" s="23" t="s">
        <v>399</v>
      </c>
      <c r="C212" s="55" t="s">
        <v>59</v>
      </c>
      <c r="D212" s="105"/>
      <c r="E212" s="106"/>
      <c r="F212" s="25">
        <f t="shared" si="4"/>
        <v>0</v>
      </c>
      <c r="G212" s="25">
        <f t="shared" si="5"/>
        <v>0</v>
      </c>
      <c r="H212" s="107"/>
    </row>
    <row r="213" spans="1:8" s="15" customFormat="1" ht="30" customHeight="1" x14ac:dyDescent="0.25">
      <c r="A213" s="22" t="s">
        <v>400</v>
      </c>
      <c r="B213" s="23" t="s">
        <v>401</v>
      </c>
      <c r="C213" s="55" t="s">
        <v>59</v>
      </c>
      <c r="D213" s="105"/>
      <c r="E213" s="106"/>
      <c r="F213" s="25">
        <f t="shared" si="4"/>
        <v>0</v>
      </c>
      <c r="G213" s="25">
        <f t="shared" si="5"/>
        <v>0</v>
      </c>
      <c r="H213" s="107"/>
    </row>
    <row r="214" spans="1:8" s="15" customFormat="1" ht="30" customHeight="1" x14ac:dyDescent="0.25">
      <c r="A214" s="22" t="s">
        <v>402</v>
      </c>
      <c r="B214" s="23" t="s">
        <v>403</v>
      </c>
      <c r="C214" s="55" t="s">
        <v>59</v>
      </c>
      <c r="D214" s="105"/>
      <c r="E214" s="106"/>
      <c r="F214" s="25">
        <f t="shared" si="4"/>
        <v>0</v>
      </c>
      <c r="G214" s="25">
        <f t="shared" si="5"/>
        <v>0</v>
      </c>
      <c r="H214" s="107"/>
    </row>
    <row r="215" spans="1:8" s="15" customFormat="1" ht="30" customHeight="1" x14ac:dyDescent="0.25">
      <c r="A215" s="22" t="s">
        <v>404</v>
      </c>
      <c r="B215" s="23" t="s">
        <v>405</v>
      </c>
      <c r="C215" s="55" t="s">
        <v>59</v>
      </c>
      <c r="D215" s="105"/>
      <c r="E215" s="106"/>
      <c r="F215" s="25">
        <f t="shared" si="4"/>
        <v>0</v>
      </c>
      <c r="G215" s="25">
        <f t="shared" si="5"/>
        <v>0</v>
      </c>
      <c r="H215" s="107"/>
    </row>
    <row r="216" spans="1:8" s="15" customFormat="1" ht="30" customHeight="1" x14ac:dyDescent="0.25">
      <c r="A216" s="22" t="s">
        <v>406</v>
      </c>
      <c r="B216" s="23" t="s">
        <v>407</v>
      </c>
      <c r="C216" s="55" t="s">
        <v>59</v>
      </c>
      <c r="D216" s="105"/>
      <c r="E216" s="106"/>
      <c r="F216" s="25">
        <f t="shared" si="4"/>
        <v>0</v>
      </c>
      <c r="G216" s="25">
        <f t="shared" si="5"/>
        <v>0</v>
      </c>
      <c r="H216" s="107"/>
    </row>
    <row r="217" spans="1:8" s="15" customFormat="1" ht="30" customHeight="1" x14ac:dyDescent="0.25">
      <c r="A217" s="22" t="s">
        <v>408</v>
      </c>
      <c r="B217" s="23" t="s">
        <v>409</v>
      </c>
      <c r="C217" s="55" t="s">
        <v>59</v>
      </c>
      <c r="D217" s="105"/>
      <c r="E217" s="106"/>
      <c r="F217" s="25">
        <f t="shared" si="4"/>
        <v>0</v>
      </c>
      <c r="G217" s="25">
        <f t="shared" si="5"/>
        <v>0</v>
      </c>
      <c r="H217" s="107"/>
    </row>
    <row r="218" spans="1:8" s="15" customFormat="1" ht="30" customHeight="1" x14ac:dyDescent="0.25">
      <c r="A218" s="22" t="s">
        <v>410</v>
      </c>
      <c r="B218" s="23" t="s">
        <v>411</v>
      </c>
      <c r="C218" s="55" t="s">
        <v>59</v>
      </c>
      <c r="D218" s="105"/>
      <c r="E218" s="106"/>
      <c r="F218" s="25">
        <f t="shared" si="4"/>
        <v>0</v>
      </c>
      <c r="G218" s="25">
        <f t="shared" si="5"/>
        <v>0</v>
      </c>
      <c r="H218" s="107"/>
    </row>
    <row r="219" spans="1:8" s="15" customFormat="1" ht="30" customHeight="1" x14ac:dyDescent="0.25">
      <c r="A219" s="22" t="s">
        <v>412</v>
      </c>
      <c r="B219" s="23" t="s">
        <v>413</v>
      </c>
      <c r="C219" s="55" t="s">
        <v>59</v>
      </c>
      <c r="D219" s="105"/>
      <c r="E219" s="106"/>
      <c r="F219" s="25">
        <f t="shared" si="4"/>
        <v>0</v>
      </c>
      <c r="G219" s="25">
        <f t="shared" si="5"/>
        <v>0</v>
      </c>
      <c r="H219" s="107"/>
    </row>
    <row r="220" spans="1:8" s="15" customFormat="1" ht="30" customHeight="1" x14ac:dyDescent="0.25">
      <c r="A220" s="22" t="s">
        <v>414</v>
      </c>
      <c r="B220" s="23" t="s">
        <v>415</v>
      </c>
      <c r="C220" s="55" t="s">
        <v>59</v>
      </c>
      <c r="D220" s="105"/>
      <c r="E220" s="106"/>
      <c r="F220" s="25">
        <f t="shared" si="4"/>
        <v>0</v>
      </c>
      <c r="G220" s="25">
        <f t="shared" si="5"/>
        <v>0</v>
      </c>
      <c r="H220" s="107"/>
    </row>
    <row r="221" spans="1:8" s="15" customFormat="1" ht="30" customHeight="1" x14ac:dyDescent="0.25">
      <c r="A221" s="22" t="s">
        <v>416</v>
      </c>
      <c r="B221" s="23" t="s">
        <v>417</v>
      </c>
      <c r="C221" s="55" t="s">
        <v>59</v>
      </c>
      <c r="D221" s="105"/>
      <c r="E221" s="106"/>
      <c r="F221" s="25">
        <f t="shared" si="4"/>
        <v>0</v>
      </c>
      <c r="G221" s="25">
        <f t="shared" si="5"/>
        <v>0</v>
      </c>
      <c r="H221" s="107"/>
    </row>
    <row r="222" spans="1:8" s="15" customFormat="1" ht="30" customHeight="1" x14ac:dyDescent="0.25">
      <c r="A222" s="22" t="s">
        <v>418</v>
      </c>
      <c r="B222" s="23" t="s">
        <v>419</v>
      </c>
      <c r="C222" s="55" t="s">
        <v>59</v>
      </c>
      <c r="D222" s="105"/>
      <c r="E222" s="106"/>
      <c r="F222" s="25">
        <f t="shared" si="4"/>
        <v>0</v>
      </c>
      <c r="G222" s="25">
        <f t="shared" si="5"/>
        <v>0</v>
      </c>
      <c r="H222" s="107"/>
    </row>
    <row r="223" spans="1:8" s="15" customFormat="1" ht="30" customHeight="1" x14ac:dyDescent="0.25">
      <c r="A223" s="22" t="s">
        <v>420</v>
      </c>
      <c r="B223" s="23" t="s">
        <v>421</v>
      </c>
      <c r="C223" s="55" t="s">
        <v>59</v>
      </c>
      <c r="D223" s="105"/>
      <c r="E223" s="106"/>
      <c r="F223" s="25">
        <f t="shared" si="4"/>
        <v>0</v>
      </c>
      <c r="G223" s="25">
        <f t="shared" si="5"/>
        <v>0</v>
      </c>
      <c r="H223" s="107"/>
    </row>
    <row r="224" spans="1:8" s="15" customFormat="1" ht="30" customHeight="1" x14ac:dyDescent="0.25">
      <c r="A224" s="22" t="s">
        <v>422</v>
      </c>
      <c r="B224" s="23" t="s">
        <v>423</v>
      </c>
      <c r="C224" s="55" t="s">
        <v>59</v>
      </c>
      <c r="D224" s="105"/>
      <c r="E224" s="106"/>
      <c r="F224" s="25">
        <f t="shared" si="4"/>
        <v>0</v>
      </c>
      <c r="G224" s="25">
        <f t="shared" si="5"/>
        <v>0</v>
      </c>
      <c r="H224" s="107"/>
    </row>
    <row r="225" spans="1:8" s="15" customFormat="1" ht="30" customHeight="1" x14ac:dyDescent="0.25">
      <c r="A225" s="22" t="s">
        <v>424</v>
      </c>
      <c r="B225" s="23" t="s">
        <v>425</v>
      </c>
      <c r="C225" s="55" t="s">
        <v>59</v>
      </c>
      <c r="D225" s="105"/>
      <c r="E225" s="106"/>
      <c r="F225" s="25">
        <f t="shared" si="4"/>
        <v>0</v>
      </c>
      <c r="G225" s="25">
        <f t="shared" si="5"/>
        <v>0</v>
      </c>
      <c r="H225" s="107"/>
    </row>
    <row r="226" spans="1:8" s="15" customFormat="1" ht="30" customHeight="1" x14ac:dyDescent="0.25">
      <c r="A226" s="22" t="s">
        <v>426</v>
      </c>
      <c r="B226" s="23" t="s">
        <v>427</v>
      </c>
      <c r="C226" s="55" t="s">
        <v>59</v>
      </c>
      <c r="D226" s="105"/>
      <c r="E226" s="106"/>
      <c r="F226" s="25">
        <f t="shared" si="4"/>
        <v>0</v>
      </c>
      <c r="G226" s="25">
        <f t="shared" si="5"/>
        <v>0</v>
      </c>
      <c r="H226" s="107"/>
    </row>
    <row r="227" spans="1:8" s="15" customFormat="1" ht="30" customHeight="1" x14ac:dyDescent="0.25">
      <c r="A227" s="22" t="s">
        <v>428</v>
      </c>
      <c r="B227" s="23" t="s">
        <v>429</v>
      </c>
      <c r="C227" s="55" t="s">
        <v>59</v>
      </c>
      <c r="D227" s="105"/>
      <c r="E227" s="106"/>
      <c r="F227" s="25">
        <f t="shared" si="4"/>
        <v>0</v>
      </c>
      <c r="G227" s="25">
        <f t="shared" si="5"/>
        <v>0</v>
      </c>
      <c r="H227" s="107"/>
    </row>
    <row r="228" spans="1:8" s="15" customFormat="1" ht="30" customHeight="1" x14ac:dyDescent="0.25">
      <c r="A228" s="22" t="s">
        <v>430</v>
      </c>
      <c r="B228" s="23" t="s">
        <v>431</v>
      </c>
      <c r="C228" s="55" t="s">
        <v>59</v>
      </c>
      <c r="D228" s="105"/>
      <c r="E228" s="106"/>
      <c r="F228" s="25">
        <f t="shared" si="4"/>
        <v>0</v>
      </c>
      <c r="G228" s="25">
        <f t="shared" si="5"/>
        <v>0</v>
      </c>
      <c r="H228" s="107"/>
    </row>
    <row r="229" spans="1:8" s="15" customFormat="1" ht="30" customHeight="1" x14ac:dyDescent="0.25">
      <c r="A229" s="22" t="s">
        <v>432</v>
      </c>
      <c r="B229" s="23" t="s">
        <v>433</v>
      </c>
      <c r="C229" s="55" t="s">
        <v>59</v>
      </c>
      <c r="D229" s="105"/>
      <c r="E229" s="106"/>
      <c r="F229" s="25">
        <f t="shared" si="4"/>
        <v>0</v>
      </c>
      <c r="G229" s="25">
        <f t="shared" si="5"/>
        <v>0</v>
      </c>
      <c r="H229" s="107"/>
    </row>
    <row r="230" spans="1:8" s="15" customFormat="1" ht="30" customHeight="1" x14ac:dyDescent="0.25">
      <c r="A230" s="22" t="s">
        <v>434</v>
      </c>
      <c r="B230" s="23" t="s">
        <v>435</v>
      </c>
      <c r="C230" s="55" t="s">
        <v>59</v>
      </c>
      <c r="D230" s="105"/>
      <c r="E230" s="106"/>
      <c r="F230" s="25">
        <f t="shared" si="4"/>
        <v>0</v>
      </c>
      <c r="G230" s="25">
        <f t="shared" si="5"/>
        <v>0</v>
      </c>
      <c r="H230" s="107"/>
    </row>
    <row r="231" spans="1:8" s="15" customFormat="1" ht="30" customHeight="1" x14ac:dyDescent="0.25">
      <c r="A231" s="22" t="s">
        <v>436</v>
      </c>
      <c r="B231" s="23" t="s">
        <v>437</v>
      </c>
      <c r="C231" s="55" t="s">
        <v>59</v>
      </c>
      <c r="D231" s="105"/>
      <c r="E231" s="106"/>
      <c r="F231" s="25">
        <f t="shared" si="4"/>
        <v>0</v>
      </c>
      <c r="G231" s="25">
        <f t="shared" si="5"/>
        <v>0</v>
      </c>
      <c r="H231" s="107"/>
    </row>
    <row r="232" spans="1:8" s="15" customFormat="1" ht="30" customHeight="1" x14ac:dyDescent="0.25">
      <c r="A232" s="22" t="s">
        <v>438</v>
      </c>
      <c r="B232" s="23" t="s">
        <v>439</v>
      </c>
      <c r="C232" s="55" t="s">
        <v>59</v>
      </c>
      <c r="D232" s="105"/>
      <c r="E232" s="106"/>
      <c r="F232" s="25">
        <f t="shared" si="4"/>
        <v>0</v>
      </c>
      <c r="G232" s="25">
        <f t="shared" si="5"/>
        <v>0</v>
      </c>
      <c r="H232" s="107"/>
    </row>
    <row r="233" spans="1:8" s="15" customFormat="1" ht="30" customHeight="1" x14ac:dyDescent="0.25">
      <c r="A233" s="22" t="s">
        <v>440</v>
      </c>
      <c r="B233" s="23" t="s">
        <v>441</v>
      </c>
      <c r="C233" s="55" t="s">
        <v>59</v>
      </c>
      <c r="D233" s="105"/>
      <c r="E233" s="106"/>
      <c r="F233" s="25">
        <f t="shared" si="4"/>
        <v>0</v>
      </c>
      <c r="G233" s="25">
        <f t="shared" si="5"/>
        <v>0</v>
      </c>
      <c r="H233" s="107"/>
    </row>
    <row r="234" spans="1:8" s="15" customFormat="1" ht="30" customHeight="1" x14ac:dyDescent="0.25">
      <c r="A234" s="22" t="s">
        <v>442</v>
      </c>
      <c r="B234" s="23" t="s">
        <v>443</v>
      </c>
      <c r="C234" s="55" t="s">
        <v>59</v>
      </c>
      <c r="D234" s="105"/>
      <c r="E234" s="106"/>
      <c r="F234" s="25">
        <f t="shared" si="4"/>
        <v>0</v>
      </c>
      <c r="G234" s="25">
        <f t="shared" si="5"/>
        <v>0</v>
      </c>
      <c r="H234" s="107"/>
    </row>
    <row r="235" spans="1:8" s="15" customFormat="1" ht="30" customHeight="1" x14ac:dyDescent="0.25">
      <c r="A235" s="22" t="s">
        <v>444</v>
      </c>
      <c r="B235" s="23" t="s">
        <v>445</v>
      </c>
      <c r="C235" s="55" t="s">
        <v>59</v>
      </c>
      <c r="D235" s="105"/>
      <c r="E235" s="106"/>
      <c r="F235" s="25">
        <f t="shared" si="4"/>
        <v>0</v>
      </c>
      <c r="G235" s="25">
        <f t="shared" si="5"/>
        <v>0</v>
      </c>
      <c r="H235" s="107"/>
    </row>
    <row r="236" spans="1:8" s="15" customFormat="1" ht="30" customHeight="1" x14ac:dyDescent="0.25">
      <c r="A236" s="48" t="s">
        <v>446</v>
      </c>
      <c r="B236" s="49" t="s">
        <v>447</v>
      </c>
      <c r="C236" s="50"/>
      <c r="D236" s="51"/>
      <c r="E236" s="52"/>
      <c r="F236" s="53"/>
      <c r="G236" s="53"/>
      <c r="H236" s="54"/>
    </row>
    <row r="237" spans="1:8" s="15" customFormat="1" ht="30" customHeight="1" x14ac:dyDescent="0.25">
      <c r="A237" s="22" t="s">
        <v>448</v>
      </c>
      <c r="B237" s="23" t="s">
        <v>449</v>
      </c>
      <c r="C237" s="55" t="s">
        <v>59</v>
      </c>
      <c r="D237" s="105"/>
      <c r="E237" s="106"/>
      <c r="F237" s="25">
        <f t="shared" ref="F237:F299" si="6">(D237*$D$33)+E237</f>
        <v>0</v>
      </c>
      <c r="G237" s="25">
        <f t="shared" ref="G237:G299" si="7">(F237*$C$39)+F237</f>
        <v>0</v>
      </c>
      <c r="H237" s="107"/>
    </row>
    <row r="238" spans="1:8" s="15" customFormat="1" ht="30" customHeight="1" x14ac:dyDescent="0.25">
      <c r="A238" s="22" t="s">
        <v>450</v>
      </c>
      <c r="B238" s="23" t="s">
        <v>451</v>
      </c>
      <c r="C238" s="55" t="s">
        <v>59</v>
      </c>
      <c r="D238" s="105"/>
      <c r="E238" s="106"/>
      <c r="F238" s="25">
        <f t="shared" si="6"/>
        <v>0</v>
      </c>
      <c r="G238" s="25">
        <f t="shared" si="7"/>
        <v>0</v>
      </c>
      <c r="H238" s="107"/>
    </row>
    <row r="239" spans="1:8" s="15" customFormat="1" ht="30" customHeight="1" x14ac:dyDescent="0.25">
      <c r="A239" s="22" t="s">
        <v>452</v>
      </c>
      <c r="B239" s="23" t="s">
        <v>453</v>
      </c>
      <c r="C239" s="55" t="s">
        <v>59</v>
      </c>
      <c r="D239" s="105"/>
      <c r="E239" s="106"/>
      <c r="F239" s="25">
        <f t="shared" si="6"/>
        <v>0</v>
      </c>
      <c r="G239" s="25">
        <f t="shared" si="7"/>
        <v>0</v>
      </c>
      <c r="H239" s="107"/>
    </row>
    <row r="240" spans="1:8" s="15" customFormat="1" ht="30" customHeight="1" x14ac:dyDescent="0.25">
      <c r="A240" s="22" t="s">
        <v>454</v>
      </c>
      <c r="B240" s="23" t="s">
        <v>379</v>
      </c>
      <c r="C240" s="55" t="s">
        <v>59</v>
      </c>
      <c r="D240" s="105"/>
      <c r="E240" s="106"/>
      <c r="F240" s="25">
        <f t="shared" si="6"/>
        <v>0</v>
      </c>
      <c r="G240" s="25">
        <f t="shared" si="7"/>
        <v>0</v>
      </c>
      <c r="H240" s="107"/>
    </row>
    <row r="241" spans="1:8" s="15" customFormat="1" ht="30" customHeight="1" x14ac:dyDescent="0.25">
      <c r="A241" s="22" t="s">
        <v>455</v>
      </c>
      <c r="B241" s="23" t="s">
        <v>456</v>
      </c>
      <c r="C241" s="55" t="s">
        <v>59</v>
      </c>
      <c r="D241" s="105"/>
      <c r="E241" s="106"/>
      <c r="F241" s="25">
        <f t="shared" si="6"/>
        <v>0</v>
      </c>
      <c r="G241" s="25">
        <f t="shared" si="7"/>
        <v>0</v>
      </c>
      <c r="H241" s="107"/>
    </row>
    <row r="242" spans="1:8" s="15" customFormat="1" ht="30" customHeight="1" x14ac:dyDescent="0.25">
      <c r="A242" s="22" t="s">
        <v>457</v>
      </c>
      <c r="B242" s="23" t="s">
        <v>458</v>
      </c>
      <c r="C242" s="55" t="s">
        <v>59</v>
      </c>
      <c r="D242" s="105"/>
      <c r="E242" s="106"/>
      <c r="F242" s="25">
        <f t="shared" si="6"/>
        <v>0</v>
      </c>
      <c r="G242" s="25">
        <f t="shared" si="7"/>
        <v>0</v>
      </c>
      <c r="H242" s="107"/>
    </row>
    <row r="243" spans="1:8" s="15" customFormat="1" ht="30" customHeight="1" x14ac:dyDescent="0.25">
      <c r="A243" s="22" t="s">
        <v>459</v>
      </c>
      <c r="B243" s="23" t="s">
        <v>460</v>
      </c>
      <c r="C243" s="55" t="s">
        <v>59</v>
      </c>
      <c r="D243" s="105"/>
      <c r="E243" s="106"/>
      <c r="F243" s="25">
        <f t="shared" si="6"/>
        <v>0</v>
      </c>
      <c r="G243" s="25">
        <f t="shared" si="7"/>
        <v>0</v>
      </c>
      <c r="H243" s="107"/>
    </row>
    <row r="244" spans="1:8" s="15" customFormat="1" ht="30" customHeight="1" x14ac:dyDescent="0.25">
      <c r="A244" s="22" t="s">
        <v>461</v>
      </c>
      <c r="B244" s="23" t="s">
        <v>462</v>
      </c>
      <c r="C244" s="55" t="s">
        <v>59</v>
      </c>
      <c r="D244" s="105"/>
      <c r="E244" s="106"/>
      <c r="F244" s="25">
        <f t="shared" si="6"/>
        <v>0</v>
      </c>
      <c r="G244" s="25">
        <f t="shared" si="7"/>
        <v>0</v>
      </c>
      <c r="H244" s="107"/>
    </row>
    <row r="245" spans="1:8" s="15" customFormat="1" ht="30" customHeight="1" x14ac:dyDescent="0.25">
      <c r="A245" s="22" t="s">
        <v>463</v>
      </c>
      <c r="B245" s="23" t="s">
        <v>464</v>
      </c>
      <c r="C245" s="55" t="s">
        <v>59</v>
      </c>
      <c r="D245" s="105"/>
      <c r="E245" s="106"/>
      <c r="F245" s="25">
        <f t="shared" si="6"/>
        <v>0</v>
      </c>
      <c r="G245" s="25">
        <f t="shared" si="7"/>
        <v>0</v>
      </c>
      <c r="H245" s="107"/>
    </row>
    <row r="246" spans="1:8" s="15" customFormat="1" ht="30" customHeight="1" x14ac:dyDescent="0.25">
      <c r="A246" s="22" t="s">
        <v>465</v>
      </c>
      <c r="B246" s="23" t="s">
        <v>466</v>
      </c>
      <c r="C246" s="55" t="s">
        <v>59</v>
      </c>
      <c r="D246" s="105"/>
      <c r="E246" s="106"/>
      <c r="F246" s="25">
        <f t="shared" si="6"/>
        <v>0</v>
      </c>
      <c r="G246" s="25">
        <f t="shared" si="7"/>
        <v>0</v>
      </c>
      <c r="H246" s="107"/>
    </row>
    <row r="247" spans="1:8" s="15" customFormat="1" ht="30" customHeight="1" x14ac:dyDescent="0.25">
      <c r="A247" s="22" t="s">
        <v>467</v>
      </c>
      <c r="B247" s="23" t="s">
        <v>468</v>
      </c>
      <c r="C247" s="55" t="s">
        <v>59</v>
      </c>
      <c r="D247" s="105"/>
      <c r="E247" s="106"/>
      <c r="F247" s="25">
        <f t="shared" si="6"/>
        <v>0</v>
      </c>
      <c r="G247" s="25">
        <f t="shared" si="7"/>
        <v>0</v>
      </c>
      <c r="H247" s="107"/>
    </row>
    <row r="248" spans="1:8" s="15" customFormat="1" ht="30" customHeight="1" x14ac:dyDescent="0.25">
      <c r="A248" s="22" t="s">
        <v>469</v>
      </c>
      <c r="B248" s="23" t="s">
        <v>470</v>
      </c>
      <c r="C248" s="55" t="s">
        <v>59</v>
      </c>
      <c r="D248" s="105"/>
      <c r="E248" s="106"/>
      <c r="F248" s="25">
        <f t="shared" si="6"/>
        <v>0</v>
      </c>
      <c r="G248" s="25">
        <f t="shared" si="7"/>
        <v>0</v>
      </c>
      <c r="H248" s="107"/>
    </row>
    <row r="249" spans="1:8" s="15" customFormat="1" ht="30" customHeight="1" x14ac:dyDescent="0.25">
      <c r="A249" s="22" t="s">
        <v>471</v>
      </c>
      <c r="B249" s="23" t="s">
        <v>472</v>
      </c>
      <c r="C249" s="55" t="s">
        <v>84</v>
      </c>
      <c r="D249" s="105"/>
      <c r="E249" s="106"/>
      <c r="F249" s="25">
        <f t="shared" si="6"/>
        <v>0</v>
      </c>
      <c r="G249" s="25">
        <f t="shared" si="7"/>
        <v>0</v>
      </c>
      <c r="H249" s="107"/>
    </row>
    <row r="250" spans="1:8" s="15" customFormat="1" ht="30" customHeight="1" x14ac:dyDescent="0.25">
      <c r="A250" s="22" t="s">
        <v>473</v>
      </c>
      <c r="B250" s="23" t="s">
        <v>474</v>
      </c>
      <c r="C250" s="55" t="s">
        <v>99</v>
      </c>
      <c r="D250" s="105"/>
      <c r="E250" s="106"/>
      <c r="F250" s="25">
        <f t="shared" si="6"/>
        <v>0</v>
      </c>
      <c r="G250" s="25">
        <f t="shared" si="7"/>
        <v>0</v>
      </c>
      <c r="H250" s="107"/>
    </row>
    <row r="251" spans="1:8" s="15" customFormat="1" ht="30" customHeight="1" x14ac:dyDescent="0.25">
      <c r="A251" s="22" t="s">
        <v>475</v>
      </c>
      <c r="B251" s="23" t="s">
        <v>476</v>
      </c>
      <c r="C251" s="55" t="s">
        <v>59</v>
      </c>
      <c r="D251" s="105"/>
      <c r="E251" s="106"/>
      <c r="F251" s="25">
        <f t="shared" si="6"/>
        <v>0</v>
      </c>
      <c r="G251" s="25">
        <f t="shared" si="7"/>
        <v>0</v>
      </c>
      <c r="H251" s="107"/>
    </row>
    <row r="252" spans="1:8" s="15" customFormat="1" ht="30" customHeight="1" x14ac:dyDescent="0.25">
      <c r="A252" s="22" t="s">
        <v>477</v>
      </c>
      <c r="B252" s="23" t="s">
        <v>478</v>
      </c>
      <c r="C252" s="55" t="s">
        <v>59</v>
      </c>
      <c r="D252" s="105"/>
      <c r="E252" s="106"/>
      <c r="F252" s="25">
        <f t="shared" si="6"/>
        <v>0</v>
      </c>
      <c r="G252" s="25">
        <f t="shared" si="7"/>
        <v>0</v>
      </c>
      <c r="H252" s="107"/>
    </row>
    <row r="253" spans="1:8" s="15" customFormat="1" ht="30" customHeight="1" x14ac:dyDescent="0.25">
      <c r="A253" s="22" t="s">
        <v>479</v>
      </c>
      <c r="B253" s="23" t="s">
        <v>480</v>
      </c>
      <c r="C253" s="55" t="s">
        <v>59</v>
      </c>
      <c r="D253" s="105"/>
      <c r="E253" s="106"/>
      <c r="F253" s="25">
        <f t="shared" si="6"/>
        <v>0</v>
      </c>
      <c r="G253" s="25">
        <f t="shared" si="7"/>
        <v>0</v>
      </c>
      <c r="H253" s="107"/>
    </row>
    <row r="254" spans="1:8" s="15" customFormat="1" ht="30" customHeight="1" x14ac:dyDescent="0.25">
      <c r="A254" s="22" t="s">
        <v>481</v>
      </c>
      <c r="B254" s="23" t="s">
        <v>482</v>
      </c>
      <c r="C254" s="55" t="s">
        <v>59</v>
      </c>
      <c r="D254" s="105"/>
      <c r="E254" s="106"/>
      <c r="F254" s="25">
        <f t="shared" si="6"/>
        <v>0</v>
      </c>
      <c r="G254" s="25">
        <f t="shared" si="7"/>
        <v>0</v>
      </c>
      <c r="H254" s="107"/>
    </row>
    <row r="255" spans="1:8" s="15" customFormat="1" ht="30" customHeight="1" x14ac:dyDescent="0.25">
      <c r="A255" s="22" t="s">
        <v>483</v>
      </c>
      <c r="B255" s="23" t="s">
        <v>484</v>
      </c>
      <c r="C255" s="55" t="s">
        <v>59</v>
      </c>
      <c r="D255" s="105"/>
      <c r="E255" s="106"/>
      <c r="F255" s="25">
        <f t="shared" si="6"/>
        <v>0</v>
      </c>
      <c r="G255" s="25">
        <f t="shared" si="7"/>
        <v>0</v>
      </c>
      <c r="H255" s="107"/>
    </row>
    <row r="256" spans="1:8" s="15" customFormat="1" ht="30" customHeight="1" x14ac:dyDescent="0.25">
      <c r="A256" s="22" t="s">
        <v>485</v>
      </c>
      <c r="B256" s="23" t="s">
        <v>486</v>
      </c>
      <c r="C256" s="55" t="s">
        <v>59</v>
      </c>
      <c r="D256" s="105"/>
      <c r="E256" s="106"/>
      <c r="F256" s="25">
        <f t="shared" si="6"/>
        <v>0</v>
      </c>
      <c r="G256" s="25">
        <f t="shared" si="7"/>
        <v>0</v>
      </c>
      <c r="H256" s="107"/>
    </row>
    <row r="257" spans="1:8" s="15" customFormat="1" ht="30" customHeight="1" x14ac:dyDescent="0.25">
      <c r="A257" s="22" t="s">
        <v>487</v>
      </c>
      <c r="B257" s="23" t="s">
        <v>488</v>
      </c>
      <c r="C257" s="55" t="s">
        <v>59</v>
      </c>
      <c r="D257" s="105"/>
      <c r="E257" s="106"/>
      <c r="F257" s="25">
        <f t="shared" si="6"/>
        <v>0</v>
      </c>
      <c r="G257" s="25">
        <f t="shared" si="7"/>
        <v>0</v>
      </c>
      <c r="H257" s="107"/>
    </row>
    <row r="258" spans="1:8" s="15" customFormat="1" ht="30" customHeight="1" x14ac:dyDescent="0.25">
      <c r="A258" s="22" t="s">
        <v>489</v>
      </c>
      <c r="B258" s="23" t="s">
        <v>490</v>
      </c>
      <c r="C258" s="55" t="s">
        <v>59</v>
      </c>
      <c r="D258" s="105"/>
      <c r="E258" s="106"/>
      <c r="F258" s="25">
        <f t="shared" si="6"/>
        <v>0</v>
      </c>
      <c r="G258" s="25">
        <f t="shared" si="7"/>
        <v>0</v>
      </c>
      <c r="H258" s="107"/>
    </row>
    <row r="259" spans="1:8" s="15" customFormat="1" ht="30" customHeight="1" x14ac:dyDescent="0.25">
      <c r="A259" s="22" t="s">
        <v>491</v>
      </c>
      <c r="B259" s="23" t="s">
        <v>492</v>
      </c>
      <c r="C259" s="55" t="s">
        <v>59</v>
      </c>
      <c r="D259" s="105"/>
      <c r="E259" s="106"/>
      <c r="F259" s="25">
        <f t="shared" si="6"/>
        <v>0</v>
      </c>
      <c r="G259" s="25">
        <f t="shared" si="7"/>
        <v>0</v>
      </c>
      <c r="H259" s="107"/>
    </row>
    <row r="260" spans="1:8" s="15" customFormat="1" ht="30" customHeight="1" x14ac:dyDescent="0.25">
      <c r="A260" s="22" t="s">
        <v>493</v>
      </c>
      <c r="B260" s="23" t="s">
        <v>494</v>
      </c>
      <c r="C260" s="55" t="s">
        <v>59</v>
      </c>
      <c r="D260" s="105"/>
      <c r="E260" s="106"/>
      <c r="F260" s="25">
        <f t="shared" si="6"/>
        <v>0</v>
      </c>
      <c r="G260" s="25">
        <f t="shared" si="7"/>
        <v>0</v>
      </c>
      <c r="H260" s="107"/>
    </row>
    <row r="261" spans="1:8" s="15" customFormat="1" ht="30" customHeight="1" x14ac:dyDescent="0.25">
      <c r="A261" s="22" t="s">
        <v>495</v>
      </c>
      <c r="B261" s="23" t="s">
        <v>496</v>
      </c>
      <c r="C261" s="55" t="s">
        <v>59</v>
      </c>
      <c r="D261" s="105"/>
      <c r="E261" s="106"/>
      <c r="F261" s="25">
        <f t="shared" si="6"/>
        <v>0</v>
      </c>
      <c r="G261" s="25">
        <f t="shared" si="7"/>
        <v>0</v>
      </c>
      <c r="H261" s="107"/>
    </row>
    <row r="262" spans="1:8" s="15" customFormat="1" ht="30" customHeight="1" x14ac:dyDescent="0.25">
      <c r="A262" s="22" t="s">
        <v>497</v>
      </c>
      <c r="B262" s="23" t="s">
        <v>498</v>
      </c>
      <c r="C262" s="55" t="s">
        <v>59</v>
      </c>
      <c r="D262" s="105"/>
      <c r="E262" s="106"/>
      <c r="F262" s="25">
        <f t="shared" si="6"/>
        <v>0</v>
      </c>
      <c r="G262" s="25">
        <f t="shared" si="7"/>
        <v>0</v>
      </c>
      <c r="H262" s="107"/>
    </row>
    <row r="263" spans="1:8" s="15" customFormat="1" ht="30" customHeight="1" x14ac:dyDescent="0.25">
      <c r="A263" s="22" t="s">
        <v>499</v>
      </c>
      <c r="B263" s="23" t="s">
        <v>500</v>
      </c>
      <c r="C263" s="55" t="s">
        <v>59</v>
      </c>
      <c r="D263" s="105"/>
      <c r="E263" s="106"/>
      <c r="F263" s="25">
        <f t="shared" si="6"/>
        <v>0</v>
      </c>
      <c r="G263" s="25">
        <f t="shared" si="7"/>
        <v>0</v>
      </c>
      <c r="H263" s="107"/>
    </row>
    <row r="264" spans="1:8" s="15" customFormat="1" ht="30" customHeight="1" x14ac:dyDescent="0.25">
      <c r="A264" s="22" t="s">
        <v>501</v>
      </c>
      <c r="B264" s="56" t="s">
        <v>502</v>
      </c>
      <c r="C264" s="55" t="s">
        <v>59</v>
      </c>
      <c r="D264" s="105"/>
      <c r="E264" s="106"/>
      <c r="F264" s="25">
        <f t="shared" si="6"/>
        <v>0</v>
      </c>
      <c r="G264" s="25">
        <f t="shared" si="7"/>
        <v>0</v>
      </c>
      <c r="H264" s="107"/>
    </row>
    <row r="265" spans="1:8" s="15" customFormat="1" ht="30" customHeight="1" x14ac:dyDescent="0.25">
      <c r="A265" s="22" t="s">
        <v>503</v>
      </c>
      <c r="B265" s="56" t="s">
        <v>504</v>
      </c>
      <c r="C265" s="55" t="s">
        <v>59</v>
      </c>
      <c r="D265" s="105"/>
      <c r="E265" s="106"/>
      <c r="F265" s="25">
        <f t="shared" si="6"/>
        <v>0</v>
      </c>
      <c r="G265" s="25">
        <f t="shared" si="7"/>
        <v>0</v>
      </c>
      <c r="H265" s="107"/>
    </row>
    <row r="266" spans="1:8" s="15" customFormat="1" ht="30" customHeight="1" x14ac:dyDescent="0.25">
      <c r="A266" s="22" t="s">
        <v>505</v>
      </c>
      <c r="B266" s="56" t="s">
        <v>506</v>
      </c>
      <c r="C266" s="55" t="s">
        <v>59</v>
      </c>
      <c r="D266" s="105"/>
      <c r="E266" s="106"/>
      <c r="F266" s="25">
        <f t="shared" si="6"/>
        <v>0</v>
      </c>
      <c r="G266" s="25">
        <f t="shared" si="7"/>
        <v>0</v>
      </c>
      <c r="H266" s="107"/>
    </row>
    <row r="267" spans="1:8" s="15" customFormat="1" ht="30" customHeight="1" x14ac:dyDescent="0.25">
      <c r="A267" s="22" t="s">
        <v>507</v>
      </c>
      <c r="B267" s="56" t="s">
        <v>508</v>
      </c>
      <c r="C267" s="55" t="s">
        <v>59</v>
      </c>
      <c r="D267" s="105"/>
      <c r="E267" s="106"/>
      <c r="F267" s="25">
        <f t="shared" si="6"/>
        <v>0</v>
      </c>
      <c r="G267" s="25">
        <f t="shared" si="7"/>
        <v>0</v>
      </c>
      <c r="H267" s="107"/>
    </row>
    <row r="268" spans="1:8" s="15" customFormat="1" ht="30" customHeight="1" x14ac:dyDescent="0.25">
      <c r="A268" s="22" t="s">
        <v>509</v>
      </c>
      <c r="B268" s="56" t="s">
        <v>510</v>
      </c>
      <c r="C268" s="55" t="s">
        <v>59</v>
      </c>
      <c r="D268" s="105"/>
      <c r="E268" s="106"/>
      <c r="F268" s="25">
        <f t="shared" si="6"/>
        <v>0</v>
      </c>
      <c r="G268" s="25">
        <f t="shared" si="7"/>
        <v>0</v>
      </c>
      <c r="H268" s="107"/>
    </row>
    <row r="269" spans="1:8" s="15" customFormat="1" ht="30" customHeight="1" x14ac:dyDescent="0.25">
      <c r="A269" s="22" t="s">
        <v>511</v>
      </c>
      <c r="B269" s="56" t="s">
        <v>512</v>
      </c>
      <c r="C269" s="55" t="s">
        <v>59</v>
      </c>
      <c r="D269" s="105"/>
      <c r="E269" s="106"/>
      <c r="F269" s="25">
        <f t="shared" si="6"/>
        <v>0</v>
      </c>
      <c r="G269" s="25">
        <f t="shared" si="7"/>
        <v>0</v>
      </c>
      <c r="H269" s="107"/>
    </row>
    <row r="270" spans="1:8" s="15" customFormat="1" ht="30" customHeight="1" x14ac:dyDescent="0.25">
      <c r="A270" s="22" t="s">
        <v>513</v>
      </c>
      <c r="B270" s="56" t="s">
        <v>514</v>
      </c>
      <c r="C270" s="55" t="s">
        <v>59</v>
      </c>
      <c r="D270" s="105"/>
      <c r="E270" s="106"/>
      <c r="F270" s="25">
        <f t="shared" si="6"/>
        <v>0</v>
      </c>
      <c r="G270" s="25">
        <f t="shared" si="7"/>
        <v>0</v>
      </c>
      <c r="H270" s="107"/>
    </row>
    <row r="271" spans="1:8" s="15" customFormat="1" ht="30" customHeight="1" x14ac:dyDescent="0.25">
      <c r="A271" s="22" t="s">
        <v>515</v>
      </c>
      <c r="B271" s="56" t="s">
        <v>516</v>
      </c>
      <c r="C271" s="55" t="s">
        <v>59</v>
      </c>
      <c r="D271" s="105"/>
      <c r="E271" s="106"/>
      <c r="F271" s="25">
        <f t="shared" si="6"/>
        <v>0</v>
      </c>
      <c r="G271" s="25">
        <f t="shared" si="7"/>
        <v>0</v>
      </c>
      <c r="H271" s="107"/>
    </row>
    <row r="272" spans="1:8" s="15" customFormat="1" ht="30" customHeight="1" x14ac:dyDescent="0.25">
      <c r="A272" s="22" t="s">
        <v>517</v>
      </c>
      <c r="B272" s="56" t="s">
        <v>518</v>
      </c>
      <c r="C272" s="55" t="s">
        <v>59</v>
      </c>
      <c r="D272" s="105"/>
      <c r="E272" s="106"/>
      <c r="F272" s="25">
        <f t="shared" si="6"/>
        <v>0</v>
      </c>
      <c r="G272" s="25">
        <f t="shared" si="7"/>
        <v>0</v>
      </c>
      <c r="H272" s="107"/>
    </row>
    <row r="273" spans="1:8" s="15" customFormat="1" ht="30" customHeight="1" x14ac:dyDescent="0.25">
      <c r="A273" s="22" t="s">
        <v>519</v>
      </c>
      <c r="B273" s="56" t="s">
        <v>520</v>
      </c>
      <c r="C273" s="55" t="s">
        <v>59</v>
      </c>
      <c r="D273" s="105"/>
      <c r="E273" s="106"/>
      <c r="F273" s="25">
        <f t="shared" si="6"/>
        <v>0</v>
      </c>
      <c r="G273" s="25">
        <f t="shared" si="7"/>
        <v>0</v>
      </c>
      <c r="H273" s="107"/>
    </row>
    <row r="274" spans="1:8" s="15" customFormat="1" ht="30" customHeight="1" x14ac:dyDescent="0.25">
      <c r="A274" s="22" t="s">
        <v>521</v>
      </c>
      <c r="B274" s="56" t="s">
        <v>522</v>
      </c>
      <c r="C274" s="55" t="s">
        <v>59</v>
      </c>
      <c r="D274" s="105"/>
      <c r="E274" s="106"/>
      <c r="F274" s="25">
        <f t="shared" si="6"/>
        <v>0</v>
      </c>
      <c r="G274" s="25">
        <f t="shared" si="7"/>
        <v>0</v>
      </c>
      <c r="H274" s="107"/>
    </row>
    <row r="275" spans="1:8" s="15" customFormat="1" ht="30" customHeight="1" x14ac:dyDescent="0.25">
      <c r="A275" s="22" t="s">
        <v>523</v>
      </c>
      <c r="B275" s="56" t="s">
        <v>524</v>
      </c>
      <c r="C275" s="55" t="s">
        <v>59</v>
      </c>
      <c r="D275" s="105"/>
      <c r="E275" s="106"/>
      <c r="F275" s="25">
        <f t="shared" si="6"/>
        <v>0</v>
      </c>
      <c r="G275" s="25">
        <f t="shared" si="7"/>
        <v>0</v>
      </c>
      <c r="H275" s="107"/>
    </row>
    <row r="276" spans="1:8" s="15" customFormat="1" ht="30" customHeight="1" x14ac:dyDescent="0.25">
      <c r="A276" s="22" t="s">
        <v>525</v>
      </c>
      <c r="B276" s="56" t="s">
        <v>526</v>
      </c>
      <c r="C276" s="55" t="s">
        <v>59</v>
      </c>
      <c r="D276" s="105"/>
      <c r="E276" s="106"/>
      <c r="F276" s="25">
        <f t="shared" si="6"/>
        <v>0</v>
      </c>
      <c r="G276" s="25">
        <f t="shared" si="7"/>
        <v>0</v>
      </c>
      <c r="H276" s="107"/>
    </row>
    <row r="277" spans="1:8" s="15" customFormat="1" ht="30" customHeight="1" x14ac:dyDescent="0.25">
      <c r="A277" s="22" t="s">
        <v>527</v>
      </c>
      <c r="B277" s="56" t="s">
        <v>528</v>
      </c>
      <c r="C277" s="55" t="s">
        <v>99</v>
      </c>
      <c r="D277" s="105"/>
      <c r="E277" s="106"/>
      <c r="F277" s="25">
        <f t="shared" si="6"/>
        <v>0</v>
      </c>
      <c r="G277" s="25">
        <f t="shared" si="7"/>
        <v>0</v>
      </c>
      <c r="H277" s="107"/>
    </row>
    <row r="278" spans="1:8" s="15" customFormat="1" ht="30" customHeight="1" x14ac:dyDescent="0.25">
      <c r="A278" s="22" t="s">
        <v>529</v>
      </c>
      <c r="B278" s="56" t="s">
        <v>530</v>
      </c>
      <c r="C278" s="55" t="s">
        <v>99</v>
      </c>
      <c r="D278" s="105"/>
      <c r="E278" s="106"/>
      <c r="F278" s="25">
        <f t="shared" si="6"/>
        <v>0</v>
      </c>
      <c r="G278" s="25">
        <f t="shared" si="7"/>
        <v>0</v>
      </c>
      <c r="H278" s="107"/>
    </row>
    <row r="279" spans="1:8" s="15" customFormat="1" ht="30" customHeight="1" x14ac:dyDescent="0.25">
      <c r="A279" s="22" t="s">
        <v>531</v>
      </c>
      <c r="B279" s="56" t="s">
        <v>532</v>
      </c>
      <c r="C279" s="55" t="s">
        <v>59</v>
      </c>
      <c r="D279" s="105"/>
      <c r="E279" s="106"/>
      <c r="F279" s="25">
        <f t="shared" si="6"/>
        <v>0</v>
      </c>
      <c r="G279" s="25">
        <f t="shared" si="7"/>
        <v>0</v>
      </c>
      <c r="H279" s="107"/>
    </row>
    <row r="280" spans="1:8" s="15" customFormat="1" ht="30" customHeight="1" x14ac:dyDescent="0.25">
      <c r="A280" s="22" t="s">
        <v>533</v>
      </c>
      <c r="B280" s="23" t="s">
        <v>534</v>
      </c>
      <c r="C280" s="55" t="s">
        <v>99</v>
      </c>
      <c r="D280" s="105"/>
      <c r="E280" s="106"/>
      <c r="F280" s="25">
        <f t="shared" si="6"/>
        <v>0</v>
      </c>
      <c r="G280" s="25">
        <f t="shared" si="7"/>
        <v>0</v>
      </c>
      <c r="H280" s="107"/>
    </row>
    <row r="281" spans="1:8" s="15" customFormat="1" ht="30" customHeight="1" x14ac:dyDescent="0.25">
      <c r="A281" s="22" t="s">
        <v>535</v>
      </c>
      <c r="B281" s="23" t="s">
        <v>536</v>
      </c>
      <c r="C281" s="55" t="s">
        <v>99</v>
      </c>
      <c r="D281" s="105"/>
      <c r="E281" s="106"/>
      <c r="F281" s="25">
        <f t="shared" si="6"/>
        <v>0</v>
      </c>
      <c r="G281" s="25">
        <f t="shared" si="7"/>
        <v>0</v>
      </c>
      <c r="H281" s="107"/>
    </row>
    <row r="282" spans="1:8" s="15" customFormat="1" ht="30" customHeight="1" x14ac:dyDescent="0.25">
      <c r="A282" s="22" t="s">
        <v>537</v>
      </c>
      <c r="B282" s="23" t="s">
        <v>538</v>
      </c>
      <c r="C282" s="55" t="s">
        <v>99</v>
      </c>
      <c r="D282" s="105"/>
      <c r="E282" s="106"/>
      <c r="F282" s="25">
        <f t="shared" si="6"/>
        <v>0</v>
      </c>
      <c r="G282" s="25">
        <f t="shared" si="7"/>
        <v>0</v>
      </c>
      <c r="H282" s="107"/>
    </row>
    <row r="283" spans="1:8" s="15" customFormat="1" ht="30" customHeight="1" x14ac:dyDescent="0.25">
      <c r="A283" s="22" t="s">
        <v>539</v>
      </c>
      <c r="B283" s="23" t="s">
        <v>540</v>
      </c>
      <c r="C283" s="55" t="s">
        <v>59</v>
      </c>
      <c r="D283" s="105"/>
      <c r="E283" s="106"/>
      <c r="F283" s="25">
        <f t="shared" si="6"/>
        <v>0</v>
      </c>
      <c r="G283" s="25">
        <f t="shared" si="7"/>
        <v>0</v>
      </c>
      <c r="H283" s="107"/>
    </row>
    <row r="284" spans="1:8" s="15" customFormat="1" ht="30" customHeight="1" x14ac:dyDescent="0.25">
      <c r="A284" s="22" t="s">
        <v>541</v>
      </c>
      <c r="B284" s="23" t="s">
        <v>542</v>
      </c>
      <c r="C284" s="55" t="s">
        <v>59</v>
      </c>
      <c r="D284" s="105"/>
      <c r="E284" s="106"/>
      <c r="F284" s="25">
        <f t="shared" si="6"/>
        <v>0</v>
      </c>
      <c r="G284" s="25">
        <f t="shared" si="7"/>
        <v>0</v>
      </c>
      <c r="H284" s="107"/>
    </row>
    <row r="285" spans="1:8" s="15" customFormat="1" ht="30" customHeight="1" x14ac:dyDescent="0.25">
      <c r="A285" s="22" t="s">
        <v>543</v>
      </c>
      <c r="B285" s="23" t="s">
        <v>544</v>
      </c>
      <c r="C285" s="55" t="s">
        <v>59</v>
      </c>
      <c r="D285" s="105"/>
      <c r="E285" s="106"/>
      <c r="F285" s="25">
        <f t="shared" si="6"/>
        <v>0</v>
      </c>
      <c r="G285" s="25">
        <f t="shared" si="7"/>
        <v>0</v>
      </c>
      <c r="H285" s="107"/>
    </row>
    <row r="286" spans="1:8" s="15" customFormat="1" ht="30" customHeight="1" x14ac:dyDescent="0.25">
      <c r="A286" s="22" t="s">
        <v>545</v>
      </c>
      <c r="B286" s="23" t="s">
        <v>546</v>
      </c>
      <c r="C286" s="55" t="s">
        <v>59</v>
      </c>
      <c r="D286" s="105"/>
      <c r="E286" s="106"/>
      <c r="F286" s="25">
        <f t="shared" si="6"/>
        <v>0</v>
      </c>
      <c r="G286" s="25">
        <f t="shared" si="7"/>
        <v>0</v>
      </c>
      <c r="H286" s="107"/>
    </row>
    <row r="287" spans="1:8" s="15" customFormat="1" ht="30" customHeight="1" x14ac:dyDescent="0.25">
      <c r="A287" s="22" t="s">
        <v>547</v>
      </c>
      <c r="B287" s="23" t="s">
        <v>548</v>
      </c>
      <c r="C287" s="55" t="s">
        <v>59</v>
      </c>
      <c r="D287" s="105"/>
      <c r="E287" s="106"/>
      <c r="F287" s="25">
        <f t="shared" si="6"/>
        <v>0</v>
      </c>
      <c r="G287" s="25">
        <f t="shared" si="7"/>
        <v>0</v>
      </c>
      <c r="H287" s="107"/>
    </row>
    <row r="288" spans="1:8" s="15" customFormat="1" ht="30" customHeight="1" x14ac:dyDescent="0.25">
      <c r="A288" s="22" t="s">
        <v>549</v>
      </c>
      <c r="B288" s="23" t="s">
        <v>550</v>
      </c>
      <c r="C288" s="55" t="s">
        <v>99</v>
      </c>
      <c r="D288" s="105"/>
      <c r="E288" s="106"/>
      <c r="F288" s="25">
        <f t="shared" si="6"/>
        <v>0</v>
      </c>
      <c r="G288" s="25">
        <f t="shared" si="7"/>
        <v>0</v>
      </c>
      <c r="H288" s="107"/>
    </row>
    <row r="289" spans="1:8" s="15" customFormat="1" ht="30" customHeight="1" x14ac:dyDescent="0.25">
      <c r="A289" s="22" t="s">
        <v>539</v>
      </c>
      <c r="B289" s="23" t="s">
        <v>551</v>
      </c>
      <c r="C289" s="55" t="s">
        <v>59</v>
      </c>
      <c r="D289" s="105"/>
      <c r="E289" s="106"/>
      <c r="F289" s="25">
        <f t="shared" si="6"/>
        <v>0</v>
      </c>
      <c r="G289" s="25">
        <f t="shared" si="7"/>
        <v>0</v>
      </c>
      <c r="H289" s="107"/>
    </row>
    <row r="290" spans="1:8" s="15" customFormat="1" ht="30" customHeight="1" x14ac:dyDescent="0.25">
      <c r="A290" s="22" t="s">
        <v>541</v>
      </c>
      <c r="B290" s="23" t="s">
        <v>552</v>
      </c>
      <c r="C290" s="55" t="s">
        <v>59</v>
      </c>
      <c r="D290" s="105"/>
      <c r="E290" s="106"/>
      <c r="F290" s="25">
        <f t="shared" si="6"/>
        <v>0</v>
      </c>
      <c r="G290" s="25">
        <f t="shared" si="7"/>
        <v>0</v>
      </c>
      <c r="H290" s="107"/>
    </row>
    <row r="291" spans="1:8" s="15" customFormat="1" ht="50.1" customHeight="1" x14ac:dyDescent="0.25">
      <c r="A291" s="22" t="s">
        <v>543</v>
      </c>
      <c r="B291" s="23" t="s">
        <v>553</v>
      </c>
      <c r="C291" s="55" t="s">
        <v>99</v>
      </c>
      <c r="D291" s="105"/>
      <c r="E291" s="106"/>
      <c r="F291" s="25">
        <f t="shared" si="6"/>
        <v>0</v>
      </c>
      <c r="G291" s="25">
        <f t="shared" si="7"/>
        <v>0</v>
      </c>
      <c r="H291" s="107"/>
    </row>
    <row r="292" spans="1:8" s="15" customFormat="1" ht="30" customHeight="1" x14ac:dyDescent="0.25">
      <c r="A292" s="22" t="s">
        <v>545</v>
      </c>
      <c r="B292" s="23" t="s">
        <v>554</v>
      </c>
      <c r="C292" s="55" t="s">
        <v>59</v>
      </c>
      <c r="D292" s="105"/>
      <c r="E292" s="106"/>
      <c r="F292" s="25">
        <f t="shared" si="6"/>
        <v>0</v>
      </c>
      <c r="G292" s="25">
        <f t="shared" si="7"/>
        <v>0</v>
      </c>
      <c r="H292" s="107"/>
    </row>
    <row r="293" spans="1:8" s="15" customFormat="1" ht="30" customHeight="1" x14ac:dyDescent="0.25">
      <c r="A293" s="22" t="s">
        <v>547</v>
      </c>
      <c r="B293" s="23" t="s">
        <v>555</v>
      </c>
      <c r="C293" s="55" t="s">
        <v>59</v>
      </c>
      <c r="D293" s="105"/>
      <c r="E293" s="106"/>
      <c r="F293" s="25">
        <f t="shared" si="6"/>
        <v>0</v>
      </c>
      <c r="G293" s="25">
        <f t="shared" si="7"/>
        <v>0</v>
      </c>
      <c r="H293" s="107"/>
    </row>
    <row r="294" spans="1:8" s="15" customFormat="1" ht="30" customHeight="1" x14ac:dyDescent="0.25">
      <c r="A294" s="22" t="s">
        <v>549</v>
      </c>
      <c r="B294" s="23" t="s">
        <v>556</v>
      </c>
      <c r="C294" s="55" t="s">
        <v>59</v>
      </c>
      <c r="D294" s="105"/>
      <c r="E294" s="106"/>
      <c r="F294" s="25">
        <f t="shared" si="6"/>
        <v>0</v>
      </c>
      <c r="G294" s="25">
        <f t="shared" si="7"/>
        <v>0</v>
      </c>
      <c r="H294" s="107"/>
    </row>
    <row r="295" spans="1:8" s="15" customFormat="1" ht="30" customHeight="1" x14ac:dyDescent="0.25">
      <c r="A295" s="22" t="s">
        <v>557</v>
      </c>
      <c r="B295" s="23" t="s">
        <v>558</v>
      </c>
      <c r="C295" s="55" t="s">
        <v>59</v>
      </c>
      <c r="D295" s="105"/>
      <c r="E295" s="106"/>
      <c r="F295" s="25">
        <f t="shared" si="6"/>
        <v>0</v>
      </c>
      <c r="G295" s="25">
        <f t="shared" si="7"/>
        <v>0</v>
      </c>
      <c r="H295" s="107"/>
    </row>
    <row r="296" spans="1:8" s="15" customFormat="1" ht="30" customHeight="1" x14ac:dyDescent="0.25">
      <c r="A296" s="22" t="s">
        <v>559</v>
      </c>
      <c r="B296" s="23" t="s">
        <v>560</v>
      </c>
      <c r="C296" s="55" t="s">
        <v>59</v>
      </c>
      <c r="D296" s="105"/>
      <c r="E296" s="106"/>
      <c r="F296" s="25">
        <f t="shared" si="6"/>
        <v>0</v>
      </c>
      <c r="G296" s="25">
        <f t="shared" si="7"/>
        <v>0</v>
      </c>
      <c r="H296" s="107"/>
    </row>
    <row r="297" spans="1:8" s="15" customFormat="1" ht="30" customHeight="1" x14ac:dyDescent="0.25">
      <c r="A297" s="22" t="s">
        <v>561</v>
      </c>
      <c r="B297" s="23" t="s">
        <v>562</v>
      </c>
      <c r="C297" s="55" t="s">
        <v>59</v>
      </c>
      <c r="D297" s="105"/>
      <c r="E297" s="106"/>
      <c r="F297" s="25">
        <f t="shared" si="6"/>
        <v>0</v>
      </c>
      <c r="G297" s="25">
        <f t="shared" si="7"/>
        <v>0</v>
      </c>
      <c r="H297" s="107"/>
    </row>
    <row r="298" spans="1:8" s="15" customFormat="1" ht="30" customHeight="1" x14ac:dyDescent="0.25">
      <c r="A298" s="22" t="s">
        <v>563</v>
      </c>
      <c r="B298" s="23" t="s">
        <v>564</v>
      </c>
      <c r="C298" s="55" t="s">
        <v>59</v>
      </c>
      <c r="D298" s="105"/>
      <c r="E298" s="106"/>
      <c r="F298" s="25">
        <f t="shared" si="6"/>
        <v>0</v>
      </c>
      <c r="G298" s="25">
        <f t="shared" si="7"/>
        <v>0</v>
      </c>
      <c r="H298" s="107"/>
    </row>
    <row r="299" spans="1:8" s="15" customFormat="1" ht="30" customHeight="1" x14ac:dyDescent="0.25">
      <c r="A299" s="22" t="s">
        <v>565</v>
      </c>
      <c r="B299" s="23" t="s">
        <v>566</v>
      </c>
      <c r="C299" s="55" t="s">
        <v>59</v>
      </c>
      <c r="D299" s="105"/>
      <c r="E299" s="106"/>
      <c r="F299" s="25">
        <f t="shared" si="6"/>
        <v>0</v>
      </c>
      <c r="G299" s="25">
        <f t="shared" si="7"/>
        <v>0</v>
      </c>
      <c r="H299" s="107"/>
    </row>
    <row r="300" spans="1:8" s="15" customFormat="1" ht="30" customHeight="1" x14ac:dyDescent="0.25">
      <c r="A300" s="22" t="s">
        <v>567</v>
      </c>
      <c r="B300" s="23" t="s">
        <v>568</v>
      </c>
      <c r="C300" s="55" t="s">
        <v>59</v>
      </c>
      <c r="D300" s="105"/>
      <c r="E300" s="106"/>
      <c r="F300" s="25">
        <f t="shared" ref="F300:F353" si="8">(D300*$D$33)+E300</f>
        <v>0</v>
      </c>
      <c r="G300" s="25">
        <f t="shared" ref="G300:G353" si="9">(F300*$C$39)+F300</f>
        <v>0</v>
      </c>
      <c r="H300" s="107"/>
    </row>
    <row r="301" spans="1:8" s="15" customFormat="1" ht="30" customHeight="1" x14ac:dyDescent="0.25">
      <c r="A301" s="22" t="s">
        <v>569</v>
      </c>
      <c r="B301" s="23" t="s">
        <v>570</v>
      </c>
      <c r="C301" s="55" t="s">
        <v>59</v>
      </c>
      <c r="D301" s="105"/>
      <c r="E301" s="106"/>
      <c r="F301" s="25">
        <f t="shared" si="8"/>
        <v>0</v>
      </c>
      <c r="G301" s="25">
        <f t="shared" si="9"/>
        <v>0</v>
      </c>
      <c r="H301" s="107"/>
    </row>
    <row r="302" spans="1:8" s="15" customFormat="1" ht="30" customHeight="1" x14ac:dyDescent="0.25">
      <c r="A302" s="22" t="s">
        <v>571</v>
      </c>
      <c r="B302" s="23" t="s">
        <v>572</v>
      </c>
      <c r="C302" s="55" t="s">
        <v>59</v>
      </c>
      <c r="D302" s="105"/>
      <c r="E302" s="106"/>
      <c r="F302" s="25">
        <f t="shared" si="8"/>
        <v>0</v>
      </c>
      <c r="G302" s="25">
        <f t="shared" si="9"/>
        <v>0</v>
      </c>
      <c r="H302" s="107"/>
    </row>
    <row r="303" spans="1:8" s="15" customFormat="1" ht="30" customHeight="1" x14ac:dyDescent="0.25">
      <c r="A303" s="22" t="s">
        <v>573</v>
      </c>
      <c r="B303" s="23" t="s">
        <v>574</v>
      </c>
      <c r="C303" s="55" t="s">
        <v>59</v>
      </c>
      <c r="D303" s="105"/>
      <c r="E303" s="106"/>
      <c r="F303" s="25">
        <f t="shared" si="8"/>
        <v>0</v>
      </c>
      <c r="G303" s="25">
        <f t="shared" si="9"/>
        <v>0</v>
      </c>
      <c r="H303" s="107"/>
    </row>
    <row r="304" spans="1:8" s="15" customFormat="1" ht="30" customHeight="1" x14ac:dyDescent="0.25">
      <c r="A304" s="22" t="s">
        <v>575</v>
      </c>
      <c r="B304" s="23" t="s">
        <v>576</v>
      </c>
      <c r="C304" s="55" t="s">
        <v>59</v>
      </c>
      <c r="D304" s="105"/>
      <c r="E304" s="106"/>
      <c r="F304" s="25">
        <f t="shared" si="8"/>
        <v>0</v>
      </c>
      <c r="G304" s="25">
        <f t="shared" si="9"/>
        <v>0</v>
      </c>
      <c r="H304" s="107"/>
    </row>
    <row r="305" spans="1:8" s="15" customFormat="1" ht="30" customHeight="1" x14ac:dyDescent="0.25">
      <c r="A305" s="22" t="s">
        <v>577</v>
      </c>
      <c r="B305" s="23" t="s">
        <v>578</v>
      </c>
      <c r="C305" s="55" t="s">
        <v>59</v>
      </c>
      <c r="D305" s="105"/>
      <c r="E305" s="106"/>
      <c r="F305" s="25">
        <f t="shared" si="8"/>
        <v>0</v>
      </c>
      <c r="G305" s="25">
        <f t="shared" si="9"/>
        <v>0</v>
      </c>
      <c r="H305" s="107"/>
    </row>
    <row r="306" spans="1:8" s="15" customFormat="1" ht="30" customHeight="1" x14ac:dyDescent="0.25">
      <c r="A306" s="22" t="s">
        <v>579</v>
      </c>
      <c r="B306" s="23" t="s">
        <v>580</v>
      </c>
      <c r="C306" s="55" t="s">
        <v>59</v>
      </c>
      <c r="D306" s="105"/>
      <c r="E306" s="106"/>
      <c r="F306" s="25">
        <f t="shared" si="8"/>
        <v>0</v>
      </c>
      <c r="G306" s="25">
        <f t="shared" si="9"/>
        <v>0</v>
      </c>
      <c r="H306" s="107"/>
    </row>
    <row r="307" spans="1:8" s="15" customFormat="1" ht="30" customHeight="1" x14ac:dyDescent="0.25">
      <c r="A307" s="22" t="s">
        <v>581</v>
      </c>
      <c r="B307" s="23" t="s">
        <v>582</v>
      </c>
      <c r="C307" s="55" t="s">
        <v>59</v>
      </c>
      <c r="D307" s="105"/>
      <c r="E307" s="106"/>
      <c r="F307" s="25">
        <f t="shared" si="8"/>
        <v>0</v>
      </c>
      <c r="G307" s="25">
        <f t="shared" si="9"/>
        <v>0</v>
      </c>
      <c r="H307" s="107"/>
    </row>
    <row r="308" spans="1:8" s="15" customFormat="1" ht="30" customHeight="1" x14ac:dyDescent="0.25">
      <c r="A308" s="22" t="s">
        <v>583</v>
      </c>
      <c r="B308" s="23" t="s">
        <v>584</v>
      </c>
      <c r="C308" s="55" t="s">
        <v>84</v>
      </c>
      <c r="D308" s="105"/>
      <c r="E308" s="106"/>
      <c r="F308" s="25">
        <f t="shared" si="8"/>
        <v>0</v>
      </c>
      <c r="G308" s="25">
        <f t="shared" si="9"/>
        <v>0</v>
      </c>
      <c r="H308" s="107"/>
    </row>
    <row r="309" spans="1:8" s="15" customFormat="1" ht="30" customHeight="1" x14ac:dyDescent="0.25">
      <c r="A309" s="22" t="s">
        <v>585</v>
      </c>
      <c r="B309" s="23" t="s">
        <v>586</v>
      </c>
      <c r="C309" s="55" t="s">
        <v>59</v>
      </c>
      <c r="D309" s="105"/>
      <c r="E309" s="106"/>
      <c r="F309" s="25">
        <f t="shared" si="8"/>
        <v>0</v>
      </c>
      <c r="G309" s="25">
        <f t="shared" si="9"/>
        <v>0</v>
      </c>
      <c r="H309" s="107"/>
    </row>
    <row r="310" spans="1:8" s="15" customFormat="1" ht="30" customHeight="1" x14ac:dyDescent="0.25">
      <c r="A310" s="22" t="s">
        <v>587</v>
      </c>
      <c r="B310" s="23" t="s">
        <v>588</v>
      </c>
      <c r="C310" s="55" t="s">
        <v>59</v>
      </c>
      <c r="D310" s="105"/>
      <c r="E310" s="106"/>
      <c r="F310" s="25">
        <f t="shared" si="8"/>
        <v>0</v>
      </c>
      <c r="G310" s="25">
        <f t="shared" si="9"/>
        <v>0</v>
      </c>
      <c r="H310" s="107"/>
    </row>
    <row r="311" spans="1:8" s="15" customFormat="1" ht="30" customHeight="1" x14ac:dyDescent="0.25">
      <c r="A311" s="22" t="s">
        <v>589</v>
      </c>
      <c r="B311" s="23" t="s">
        <v>590</v>
      </c>
      <c r="C311" s="55" t="s">
        <v>59</v>
      </c>
      <c r="D311" s="105"/>
      <c r="E311" s="106"/>
      <c r="F311" s="25">
        <f t="shared" si="8"/>
        <v>0</v>
      </c>
      <c r="G311" s="25">
        <f t="shared" si="9"/>
        <v>0</v>
      </c>
      <c r="H311" s="107"/>
    </row>
    <row r="312" spans="1:8" s="15" customFormat="1" ht="30" customHeight="1" x14ac:dyDescent="0.25">
      <c r="A312" s="22" t="s">
        <v>591</v>
      </c>
      <c r="B312" s="23" t="s">
        <v>592</v>
      </c>
      <c r="C312" s="55" t="s">
        <v>59</v>
      </c>
      <c r="D312" s="105"/>
      <c r="E312" s="106"/>
      <c r="F312" s="25">
        <f t="shared" si="8"/>
        <v>0</v>
      </c>
      <c r="G312" s="25">
        <f t="shared" si="9"/>
        <v>0</v>
      </c>
      <c r="H312" s="107"/>
    </row>
    <row r="313" spans="1:8" s="15" customFormat="1" ht="30" customHeight="1" x14ac:dyDescent="0.25">
      <c r="A313" s="22" t="s">
        <v>593</v>
      </c>
      <c r="B313" s="23" t="s">
        <v>594</v>
      </c>
      <c r="C313" s="55" t="s">
        <v>59</v>
      </c>
      <c r="D313" s="105"/>
      <c r="E313" s="106"/>
      <c r="F313" s="25">
        <f t="shared" si="8"/>
        <v>0</v>
      </c>
      <c r="G313" s="25">
        <f t="shared" si="9"/>
        <v>0</v>
      </c>
      <c r="H313" s="107"/>
    </row>
    <row r="314" spans="1:8" s="15" customFormat="1" ht="30" customHeight="1" x14ac:dyDescent="0.25">
      <c r="A314" s="22" t="s">
        <v>595</v>
      </c>
      <c r="B314" s="23" t="s">
        <v>596</v>
      </c>
      <c r="C314" s="55" t="s">
        <v>59</v>
      </c>
      <c r="D314" s="105"/>
      <c r="E314" s="106"/>
      <c r="F314" s="25">
        <f t="shared" si="8"/>
        <v>0</v>
      </c>
      <c r="G314" s="25">
        <f t="shared" si="9"/>
        <v>0</v>
      </c>
      <c r="H314" s="107"/>
    </row>
    <row r="315" spans="1:8" s="15" customFormat="1" ht="30" customHeight="1" x14ac:dyDescent="0.25">
      <c r="A315" s="22" t="s">
        <v>597</v>
      </c>
      <c r="B315" s="23" t="s">
        <v>598</v>
      </c>
      <c r="C315" s="55" t="s">
        <v>59</v>
      </c>
      <c r="D315" s="105"/>
      <c r="E315" s="106"/>
      <c r="F315" s="25">
        <f t="shared" si="8"/>
        <v>0</v>
      </c>
      <c r="G315" s="25">
        <f t="shared" si="9"/>
        <v>0</v>
      </c>
      <c r="H315" s="107"/>
    </row>
    <row r="316" spans="1:8" s="15" customFormat="1" ht="30" customHeight="1" x14ac:dyDescent="0.25">
      <c r="A316" s="22" t="s">
        <v>599</v>
      </c>
      <c r="B316" s="23" t="s">
        <v>600</v>
      </c>
      <c r="C316" s="55" t="s">
        <v>59</v>
      </c>
      <c r="D316" s="105"/>
      <c r="E316" s="106"/>
      <c r="F316" s="25">
        <f t="shared" si="8"/>
        <v>0</v>
      </c>
      <c r="G316" s="25">
        <f t="shared" si="9"/>
        <v>0</v>
      </c>
      <c r="H316" s="107"/>
    </row>
    <row r="317" spans="1:8" s="15" customFormat="1" ht="30" customHeight="1" x14ac:dyDescent="0.25">
      <c r="A317" s="22" t="s">
        <v>601</v>
      </c>
      <c r="B317" s="23" t="s">
        <v>602</v>
      </c>
      <c r="C317" s="55" t="s">
        <v>59</v>
      </c>
      <c r="D317" s="105"/>
      <c r="E317" s="106"/>
      <c r="F317" s="25">
        <f t="shared" si="8"/>
        <v>0</v>
      </c>
      <c r="G317" s="25">
        <f t="shared" si="9"/>
        <v>0</v>
      </c>
      <c r="H317" s="107"/>
    </row>
    <row r="318" spans="1:8" s="15" customFormat="1" ht="30" customHeight="1" x14ac:dyDescent="0.25">
      <c r="A318" s="22" t="s">
        <v>603</v>
      </c>
      <c r="B318" s="23" t="s">
        <v>604</v>
      </c>
      <c r="C318" s="55" t="s">
        <v>59</v>
      </c>
      <c r="D318" s="105"/>
      <c r="E318" s="106"/>
      <c r="F318" s="25">
        <f t="shared" si="8"/>
        <v>0</v>
      </c>
      <c r="G318" s="25">
        <f t="shared" si="9"/>
        <v>0</v>
      </c>
      <c r="H318" s="107"/>
    </row>
    <row r="319" spans="1:8" s="15" customFormat="1" ht="30" customHeight="1" x14ac:dyDescent="0.25">
      <c r="A319" s="48" t="s">
        <v>605</v>
      </c>
      <c r="B319" s="49" t="s">
        <v>606</v>
      </c>
      <c r="C319" s="50"/>
      <c r="D319" s="51"/>
      <c r="E319" s="52"/>
      <c r="F319" s="53"/>
      <c r="G319" s="53"/>
      <c r="H319" s="54"/>
    </row>
    <row r="320" spans="1:8" s="15" customFormat="1" ht="30" customHeight="1" x14ac:dyDescent="0.25">
      <c r="A320" s="61" t="s">
        <v>607</v>
      </c>
      <c r="B320" s="23" t="s">
        <v>608</v>
      </c>
      <c r="C320" s="55" t="s">
        <v>59</v>
      </c>
      <c r="D320" s="105"/>
      <c r="E320" s="106"/>
      <c r="F320" s="25">
        <f t="shared" si="8"/>
        <v>0</v>
      </c>
      <c r="G320" s="25">
        <f t="shared" si="9"/>
        <v>0</v>
      </c>
      <c r="H320" s="107"/>
    </row>
    <row r="321" spans="1:8" s="15" customFormat="1" ht="30" customHeight="1" x14ac:dyDescent="0.25">
      <c r="A321" s="61" t="s">
        <v>609</v>
      </c>
      <c r="B321" s="23" t="s">
        <v>610</v>
      </c>
      <c r="C321" s="55" t="s">
        <v>59</v>
      </c>
      <c r="D321" s="105"/>
      <c r="E321" s="106"/>
      <c r="F321" s="25">
        <f t="shared" si="8"/>
        <v>0</v>
      </c>
      <c r="G321" s="25">
        <f t="shared" si="9"/>
        <v>0</v>
      </c>
      <c r="H321" s="107"/>
    </row>
    <row r="322" spans="1:8" s="15" customFormat="1" ht="30" customHeight="1" x14ac:dyDescent="0.25">
      <c r="A322" s="61" t="s">
        <v>611</v>
      </c>
      <c r="B322" s="23" t="s">
        <v>612</v>
      </c>
      <c r="C322" s="55" t="s">
        <v>59</v>
      </c>
      <c r="D322" s="105"/>
      <c r="E322" s="106"/>
      <c r="F322" s="25">
        <f t="shared" si="8"/>
        <v>0</v>
      </c>
      <c r="G322" s="25">
        <f t="shared" si="9"/>
        <v>0</v>
      </c>
      <c r="H322" s="107"/>
    </row>
    <row r="323" spans="1:8" s="15" customFormat="1" ht="30" customHeight="1" x14ac:dyDescent="0.25">
      <c r="A323" s="61" t="s">
        <v>613</v>
      </c>
      <c r="B323" s="23" t="s">
        <v>614</v>
      </c>
      <c r="C323" s="55" t="s">
        <v>59</v>
      </c>
      <c r="D323" s="105"/>
      <c r="E323" s="106"/>
      <c r="F323" s="25">
        <f t="shared" si="8"/>
        <v>0</v>
      </c>
      <c r="G323" s="25">
        <f t="shared" si="9"/>
        <v>0</v>
      </c>
      <c r="H323" s="107"/>
    </row>
    <row r="324" spans="1:8" s="15" customFormat="1" ht="30" customHeight="1" x14ac:dyDescent="0.25">
      <c r="A324" s="61" t="s">
        <v>615</v>
      </c>
      <c r="B324" s="23" t="s">
        <v>616</v>
      </c>
      <c r="C324" s="55" t="s">
        <v>59</v>
      </c>
      <c r="D324" s="105"/>
      <c r="E324" s="106"/>
      <c r="F324" s="25">
        <f t="shared" si="8"/>
        <v>0</v>
      </c>
      <c r="G324" s="25">
        <f t="shared" si="9"/>
        <v>0</v>
      </c>
      <c r="H324" s="107"/>
    </row>
    <row r="325" spans="1:8" s="15" customFormat="1" ht="30" customHeight="1" x14ac:dyDescent="0.25">
      <c r="A325" s="61" t="s">
        <v>617</v>
      </c>
      <c r="B325" s="23" t="s">
        <v>618</v>
      </c>
      <c r="C325" s="55" t="s">
        <v>59</v>
      </c>
      <c r="D325" s="105"/>
      <c r="E325" s="106"/>
      <c r="F325" s="25">
        <f t="shared" si="8"/>
        <v>0</v>
      </c>
      <c r="G325" s="25">
        <f t="shared" si="9"/>
        <v>0</v>
      </c>
      <c r="H325" s="107"/>
    </row>
    <row r="326" spans="1:8" s="15" customFormat="1" ht="30" customHeight="1" x14ac:dyDescent="0.25">
      <c r="A326" s="61" t="s">
        <v>619</v>
      </c>
      <c r="B326" s="23" t="s">
        <v>620</v>
      </c>
      <c r="C326" s="55" t="s">
        <v>59</v>
      </c>
      <c r="D326" s="105"/>
      <c r="E326" s="106"/>
      <c r="F326" s="25">
        <f t="shared" si="8"/>
        <v>0</v>
      </c>
      <c r="G326" s="25">
        <f t="shared" si="9"/>
        <v>0</v>
      </c>
      <c r="H326" s="107"/>
    </row>
    <row r="327" spans="1:8" s="15" customFormat="1" ht="30" customHeight="1" x14ac:dyDescent="0.25">
      <c r="A327" s="61" t="s">
        <v>621</v>
      </c>
      <c r="B327" s="23" t="s">
        <v>622</v>
      </c>
      <c r="C327" s="55" t="s">
        <v>59</v>
      </c>
      <c r="D327" s="105"/>
      <c r="E327" s="106"/>
      <c r="F327" s="25">
        <f t="shared" si="8"/>
        <v>0</v>
      </c>
      <c r="G327" s="25">
        <f t="shared" si="9"/>
        <v>0</v>
      </c>
      <c r="H327" s="107"/>
    </row>
    <row r="328" spans="1:8" s="15" customFormat="1" ht="30" customHeight="1" x14ac:dyDescent="0.25">
      <c r="A328" s="61" t="s">
        <v>350</v>
      </c>
      <c r="B328" s="23" t="s">
        <v>623</v>
      </c>
      <c r="C328" s="55" t="s">
        <v>84</v>
      </c>
      <c r="D328" s="105"/>
      <c r="E328" s="106"/>
      <c r="F328" s="25">
        <f t="shared" si="8"/>
        <v>0</v>
      </c>
      <c r="G328" s="25">
        <f t="shared" si="9"/>
        <v>0</v>
      </c>
      <c r="H328" s="107"/>
    </row>
    <row r="329" spans="1:8" s="15" customFormat="1" ht="30" customHeight="1" x14ac:dyDescent="0.25">
      <c r="A329" s="61" t="s">
        <v>352</v>
      </c>
      <c r="B329" s="23" t="s">
        <v>624</v>
      </c>
      <c r="C329" s="55" t="s">
        <v>84</v>
      </c>
      <c r="D329" s="105"/>
      <c r="E329" s="106"/>
      <c r="F329" s="25">
        <f t="shared" si="8"/>
        <v>0</v>
      </c>
      <c r="G329" s="25">
        <f t="shared" si="9"/>
        <v>0</v>
      </c>
      <c r="H329" s="107"/>
    </row>
    <row r="330" spans="1:8" s="15" customFormat="1" ht="30" customHeight="1" x14ac:dyDescent="0.25">
      <c r="A330" s="61" t="s">
        <v>625</v>
      </c>
      <c r="B330" s="23" t="s">
        <v>626</v>
      </c>
      <c r="C330" s="55" t="s">
        <v>59</v>
      </c>
      <c r="D330" s="105"/>
      <c r="E330" s="106"/>
      <c r="F330" s="25">
        <f t="shared" si="8"/>
        <v>0</v>
      </c>
      <c r="G330" s="25">
        <f t="shared" si="9"/>
        <v>0</v>
      </c>
      <c r="H330" s="107"/>
    </row>
    <row r="331" spans="1:8" s="15" customFormat="1" ht="30" customHeight="1" x14ac:dyDescent="0.25">
      <c r="A331" s="61" t="s">
        <v>627</v>
      </c>
      <c r="B331" s="23" t="s">
        <v>628</v>
      </c>
      <c r="C331" s="55" t="s">
        <v>59</v>
      </c>
      <c r="D331" s="105"/>
      <c r="E331" s="106"/>
      <c r="F331" s="25">
        <f t="shared" si="8"/>
        <v>0</v>
      </c>
      <c r="G331" s="25">
        <f t="shared" si="9"/>
        <v>0</v>
      </c>
      <c r="H331" s="107"/>
    </row>
    <row r="332" spans="1:8" s="15" customFormat="1" ht="30" customHeight="1" x14ac:dyDescent="0.25">
      <c r="A332" s="61" t="s">
        <v>629</v>
      </c>
      <c r="B332" s="23" t="s">
        <v>630</v>
      </c>
      <c r="C332" s="55" t="s">
        <v>59</v>
      </c>
      <c r="D332" s="105"/>
      <c r="E332" s="106"/>
      <c r="F332" s="25">
        <f t="shared" si="8"/>
        <v>0</v>
      </c>
      <c r="G332" s="25">
        <f t="shared" si="9"/>
        <v>0</v>
      </c>
      <c r="H332" s="107"/>
    </row>
    <row r="333" spans="1:8" s="15" customFormat="1" ht="30" customHeight="1" x14ac:dyDescent="0.25">
      <c r="A333" s="61" t="s">
        <v>631</v>
      </c>
      <c r="B333" s="23" t="s">
        <v>632</v>
      </c>
      <c r="C333" s="55" t="s">
        <v>59</v>
      </c>
      <c r="D333" s="105"/>
      <c r="E333" s="106"/>
      <c r="F333" s="25">
        <f t="shared" si="8"/>
        <v>0</v>
      </c>
      <c r="G333" s="25">
        <f t="shared" si="9"/>
        <v>0</v>
      </c>
      <c r="H333" s="107"/>
    </row>
    <row r="334" spans="1:8" s="15" customFormat="1" ht="30" customHeight="1" x14ac:dyDescent="0.25">
      <c r="A334" s="61" t="s">
        <v>633</v>
      </c>
      <c r="B334" s="23" t="s">
        <v>634</v>
      </c>
      <c r="C334" s="55" t="s">
        <v>59</v>
      </c>
      <c r="D334" s="105"/>
      <c r="E334" s="106"/>
      <c r="F334" s="25">
        <f t="shared" si="8"/>
        <v>0</v>
      </c>
      <c r="G334" s="25">
        <f t="shared" si="9"/>
        <v>0</v>
      </c>
      <c r="H334" s="107"/>
    </row>
    <row r="335" spans="1:8" s="15" customFormat="1" ht="30" customHeight="1" x14ac:dyDescent="0.25">
      <c r="A335" s="61" t="s">
        <v>635</v>
      </c>
      <c r="B335" s="23" t="s">
        <v>636</v>
      </c>
      <c r="C335" s="55" t="s">
        <v>59</v>
      </c>
      <c r="D335" s="105"/>
      <c r="E335" s="106"/>
      <c r="F335" s="25">
        <f t="shared" si="8"/>
        <v>0</v>
      </c>
      <c r="G335" s="25">
        <f t="shared" si="9"/>
        <v>0</v>
      </c>
      <c r="H335" s="107"/>
    </row>
    <row r="336" spans="1:8" s="15" customFormat="1" ht="30" customHeight="1" x14ac:dyDescent="0.25">
      <c r="A336" s="61" t="s">
        <v>637</v>
      </c>
      <c r="B336" s="23" t="s">
        <v>638</v>
      </c>
      <c r="C336" s="55" t="s">
        <v>59</v>
      </c>
      <c r="D336" s="105"/>
      <c r="E336" s="106"/>
      <c r="F336" s="25">
        <f t="shared" si="8"/>
        <v>0</v>
      </c>
      <c r="G336" s="25">
        <f t="shared" si="9"/>
        <v>0</v>
      </c>
      <c r="H336" s="107"/>
    </row>
    <row r="337" spans="1:8" s="15" customFormat="1" ht="30" customHeight="1" x14ac:dyDescent="0.25">
      <c r="A337" s="61" t="s">
        <v>639</v>
      </c>
      <c r="B337" s="23" t="s">
        <v>640</v>
      </c>
      <c r="C337" s="55" t="s">
        <v>59</v>
      </c>
      <c r="D337" s="105"/>
      <c r="E337" s="106"/>
      <c r="F337" s="25">
        <f t="shared" si="8"/>
        <v>0</v>
      </c>
      <c r="G337" s="25">
        <f t="shared" si="9"/>
        <v>0</v>
      </c>
      <c r="H337" s="107"/>
    </row>
    <row r="338" spans="1:8" s="15" customFormat="1" ht="30" customHeight="1" x14ac:dyDescent="0.25">
      <c r="A338" s="61" t="s">
        <v>641</v>
      </c>
      <c r="B338" s="23" t="s">
        <v>642</v>
      </c>
      <c r="C338" s="55" t="s">
        <v>59</v>
      </c>
      <c r="D338" s="105"/>
      <c r="E338" s="106"/>
      <c r="F338" s="25">
        <f t="shared" si="8"/>
        <v>0</v>
      </c>
      <c r="G338" s="25">
        <f t="shared" si="9"/>
        <v>0</v>
      </c>
      <c r="H338" s="107"/>
    </row>
    <row r="339" spans="1:8" s="15" customFormat="1" ht="30" customHeight="1" x14ac:dyDescent="0.25">
      <c r="A339" s="61" t="s">
        <v>643</v>
      </c>
      <c r="B339" s="23" t="s">
        <v>644</v>
      </c>
      <c r="C339" s="55" t="s">
        <v>59</v>
      </c>
      <c r="D339" s="105"/>
      <c r="E339" s="106"/>
      <c r="F339" s="25">
        <f t="shared" si="8"/>
        <v>0</v>
      </c>
      <c r="G339" s="25">
        <f t="shared" si="9"/>
        <v>0</v>
      </c>
      <c r="H339" s="107"/>
    </row>
    <row r="340" spans="1:8" s="15" customFormat="1" ht="30" customHeight="1" x14ac:dyDescent="0.25">
      <c r="A340" s="61" t="s">
        <v>645</v>
      </c>
      <c r="B340" s="23" t="s">
        <v>646</v>
      </c>
      <c r="C340" s="55" t="s">
        <v>59</v>
      </c>
      <c r="D340" s="105"/>
      <c r="E340" s="106"/>
      <c r="F340" s="25">
        <f t="shared" si="8"/>
        <v>0</v>
      </c>
      <c r="G340" s="25">
        <f t="shared" si="9"/>
        <v>0</v>
      </c>
      <c r="H340" s="107"/>
    </row>
    <row r="341" spans="1:8" s="15" customFormat="1" ht="30" customHeight="1" x14ac:dyDescent="0.25">
      <c r="A341" s="61" t="s">
        <v>647</v>
      </c>
      <c r="B341" s="23" t="s">
        <v>648</v>
      </c>
      <c r="C341" s="55" t="s">
        <v>59</v>
      </c>
      <c r="D341" s="105"/>
      <c r="E341" s="106"/>
      <c r="F341" s="25">
        <f t="shared" si="8"/>
        <v>0</v>
      </c>
      <c r="G341" s="25">
        <f t="shared" si="9"/>
        <v>0</v>
      </c>
      <c r="H341" s="107"/>
    </row>
    <row r="342" spans="1:8" s="15" customFormat="1" ht="30" customHeight="1" x14ac:dyDescent="0.25">
      <c r="A342" s="61" t="s">
        <v>649</v>
      </c>
      <c r="B342" s="23" t="s">
        <v>650</v>
      </c>
      <c r="C342" s="55" t="s">
        <v>59</v>
      </c>
      <c r="D342" s="105"/>
      <c r="E342" s="106"/>
      <c r="F342" s="25">
        <f t="shared" si="8"/>
        <v>0</v>
      </c>
      <c r="G342" s="25">
        <f t="shared" si="9"/>
        <v>0</v>
      </c>
      <c r="H342" s="107"/>
    </row>
    <row r="343" spans="1:8" s="15" customFormat="1" ht="30" customHeight="1" x14ac:dyDescent="0.25">
      <c r="A343" s="61" t="s">
        <v>651</v>
      </c>
      <c r="B343" s="23" t="s">
        <v>652</v>
      </c>
      <c r="C343" s="55" t="s">
        <v>59</v>
      </c>
      <c r="D343" s="105"/>
      <c r="E343" s="106"/>
      <c r="F343" s="25">
        <f t="shared" si="8"/>
        <v>0</v>
      </c>
      <c r="G343" s="25">
        <f t="shared" si="9"/>
        <v>0</v>
      </c>
      <c r="H343" s="107"/>
    </row>
    <row r="344" spans="1:8" s="15" customFormat="1" ht="30" customHeight="1" x14ac:dyDescent="0.25">
      <c r="A344" s="61" t="s">
        <v>653</v>
      </c>
      <c r="B344" s="23" t="s">
        <v>654</v>
      </c>
      <c r="C344" s="55" t="s">
        <v>59</v>
      </c>
      <c r="D344" s="105"/>
      <c r="E344" s="106"/>
      <c r="F344" s="25">
        <f t="shared" si="8"/>
        <v>0</v>
      </c>
      <c r="G344" s="25">
        <f t="shared" si="9"/>
        <v>0</v>
      </c>
      <c r="H344" s="107"/>
    </row>
    <row r="345" spans="1:8" s="15" customFormat="1" ht="30" customHeight="1" x14ac:dyDescent="0.25">
      <c r="A345" s="61" t="s">
        <v>655</v>
      </c>
      <c r="B345" s="23" t="s">
        <v>656</v>
      </c>
      <c r="C345" s="55" t="s">
        <v>59</v>
      </c>
      <c r="D345" s="105"/>
      <c r="E345" s="106"/>
      <c r="F345" s="25">
        <f t="shared" si="8"/>
        <v>0</v>
      </c>
      <c r="G345" s="25">
        <f t="shared" si="9"/>
        <v>0</v>
      </c>
      <c r="H345" s="107"/>
    </row>
    <row r="346" spans="1:8" s="15" customFormat="1" ht="30" customHeight="1" x14ac:dyDescent="0.25">
      <c r="A346" s="61" t="s">
        <v>657</v>
      </c>
      <c r="B346" s="23" t="s">
        <v>658</v>
      </c>
      <c r="C346" s="55" t="s">
        <v>59</v>
      </c>
      <c r="D346" s="105"/>
      <c r="E346" s="106"/>
      <c r="F346" s="25">
        <f t="shared" si="8"/>
        <v>0</v>
      </c>
      <c r="G346" s="25">
        <f t="shared" si="9"/>
        <v>0</v>
      </c>
      <c r="H346" s="107"/>
    </row>
    <row r="347" spans="1:8" s="15" customFormat="1" ht="30" customHeight="1" x14ac:dyDescent="0.25">
      <c r="A347" s="61" t="s">
        <v>659</v>
      </c>
      <c r="B347" s="23" t="s">
        <v>660</v>
      </c>
      <c r="C347" s="55" t="s">
        <v>59</v>
      </c>
      <c r="D347" s="105"/>
      <c r="E347" s="106"/>
      <c r="F347" s="25">
        <f t="shared" si="8"/>
        <v>0</v>
      </c>
      <c r="G347" s="25">
        <f t="shared" si="9"/>
        <v>0</v>
      </c>
      <c r="H347" s="107"/>
    </row>
    <row r="348" spans="1:8" s="15" customFormat="1" ht="30" customHeight="1" x14ac:dyDescent="0.25">
      <c r="A348" s="61" t="s">
        <v>661</v>
      </c>
      <c r="B348" s="23" t="s">
        <v>662</v>
      </c>
      <c r="C348" s="55" t="s">
        <v>59</v>
      </c>
      <c r="D348" s="105"/>
      <c r="E348" s="106"/>
      <c r="F348" s="25">
        <f t="shared" si="8"/>
        <v>0</v>
      </c>
      <c r="G348" s="25">
        <f t="shared" si="9"/>
        <v>0</v>
      </c>
      <c r="H348" s="107"/>
    </row>
    <row r="349" spans="1:8" s="15" customFormat="1" ht="30" customHeight="1" x14ac:dyDescent="0.25">
      <c r="A349" s="61" t="s">
        <v>663</v>
      </c>
      <c r="B349" s="23" t="s">
        <v>664</v>
      </c>
      <c r="C349" s="55" t="s">
        <v>59</v>
      </c>
      <c r="D349" s="105"/>
      <c r="E349" s="106"/>
      <c r="F349" s="25">
        <f t="shared" si="8"/>
        <v>0</v>
      </c>
      <c r="G349" s="25">
        <f t="shared" si="9"/>
        <v>0</v>
      </c>
      <c r="H349" s="107"/>
    </row>
    <row r="350" spans="1:8" s="15" customFormat="1" ht="30" customHeight="1" x14ac:dyDescent="0.25">
      <c r="A350" s="61" t="s">
        <v>665</v>
      </c>
      <c r="B350" s="23" t="s">
        <v>666</v>
      </c>
      <c r="C350" s="55" t="s">
        <v>59</v>
      </c>
      <c r="D350" s="105"/>
      <c r="E350" s="106"/>
      <c r="F350" s="25">
        <f t="shared" si="8"/>
        <v>0</v>
      </c>
      <c r="G350" s="25">
        <f t="shared" si="9"/>
        <v>0</v>
      </c>
      <c r="H350" s="107"/>
    </row>
    <row r="351" spans="1:8" s="15" customFormat="1" ht="30" customHeight="1" x14ac:dyDescent="0.25">
      <c r="A351" s="61" t="s">
        <v>667</v>
      </c>
      <c r="B351" s="23" t="s">
        <v>668</v>
      </c>
      <c r="C351" s="55" t="s">
        <v>59</v>
      </c>
      <c r="D351" s="105"/>
      <c r="E351" s="106"/>
      <c r="F351" s="25">
        <f t="shared" si="8"/>
        <v>0</v>
      </c>
      <c r="G351" s="25">
        <f t="shared" si="9"/>
        <v>0</v>
      </c>
      <c r="H351" s="107"/>
    </row>
    <row r="352" spans="1:8" s="15" customFormat="1" ht="30" customHeight="1" x14ac:dyDescent="0.25">
      <c r="A352" s="61" t="s">
        <v>669</v>
      </c>
      <c r="B352" s="23" t="s">
        <v>670</v>
      </c>
      <c r="C352" s="55" t="s">
        <v>59</v>
      </c>
      <c r="D352" s="105"/>
      <c r="E352" s="106"/>
      <c r="F352" s="25">
        <f t="shared" si="8"/>
        <v>0</v>
      </c>
      <c r="G352" s="25">
        <f t="shared" si="9"/>
        <v>0</v>
      </c>
      <c r="H352" s="107"/>
    </row>
    <row r="353" spans="1:8" s="15" customFormat="1" ht="30" customHeight="1" x14ac:dyDescent="0.25">
      <c r="A353" s="61" t="s">
        <v>671</v>
      </c>
      <c r="B353" s="23" t="s">
        <v>672</v>
      </c>
      <c r="C353" s="55" t="s">
        <v>59</v>
      </c>
      <c r="D353" s="105"/>
      <c r="E353" s="106"/>
      <c r="F353" s="25">
        <f t="shared" si="8"/>
        <v>0</v>
      </c>
      <c r="G353" s="25">
        <f t="shared" si="9"/>
        <v>0</v>
      </c>
      <c r="H353" s="107"/>
    </row>
    <row r="354" spans="1:8" s="39" customFormat="1" ht="25.5" customHeight="1" x14ac:dyDescent="0.25">
      <c r="D354" s="62"/>
      <c r="E354" s="62"/>
      <c r="F354" s="63"/>
      <c r="G354" s="63"/>
      <c r="H354" s="62"/>
    </row>
    <row r="355" spans="1:8" s="39" customFormat="1" ht="50.1" customHeight="1" x14ac:dyDescent="0.25">
      <c r="B355" s="134" t="s">
        <v>673</v>
      </c>
      <c r="C355" s="134"/>
      <c r="D355" s="134"/>
      <c r="E355" s="134"/>
      <c r="F355" s="134"/>
      <c r="G355" s="134"/>
      <c r="H355" s="62"/>
    </row>
    <row r="356" spans="1:8" s="39" customFormat="1" ht="10.5" x14ac:dyDescent="0.25">
      <c r="B356" s="64"/>
      <c r="D356" s="62"/>
      <c r="E356" s="62"/>
      <c r="F356" s="63"/>
      <c r="G356" s="63"/>
      <c r="H356" s="62"/>
    </row>
    <row r="357" spans="1:8" s="39" customFormat="1" ht="50.1" customHeight="1" x14ac:dyDescent="0.25">
      <c r="B357" s="134" t="s">
        <v>674</v>
      </c>
      <c r="C357" s="134"/>
      <c r="D357" s="134"/>
      <c r="E357" s="134"/>
      <c r="F357" s="134"/>
      <c r="G357" s="134"/>
      <c r="H357" s="62"/>
    </row>
    <row r="358" spans="1:8" ht="66.599999999999994" customHeight="1" x14ac:dyDescent="0.25"/>
  </sheetData>
  <mergeCells count="15">
    <mergeCell ref="A23:E23"/>
    <mergeCell ref="A24:E24"/>
    <mergeCell ref="A26:E26"/>
    <mergeCell ref="B357:G357"/>
    <mergeCell ref="A29:H30"/>
    <mergeCell ref="A31:B31"/>
    <mergeCell ref="F36:H36"/>
    <mergeCell ref="F37:H37"/>
    <mergeCell ref="A28:H28"/>
    <mergeCell ref="B355:G355"/>
    <mergeCell ref="A11:E13"/>
    <mergeCell ref="A16:E16"/>
    <mergeCell ref="A19:E19"/>
    <mergeCell ref="A20:E20"/>
    <mergeCell ref="A22:E22"/>
  </mergeCells>
  <printOptions horizontalCentered="1" verticalCentered="1"/>
  <pageMargins left="0.70866141732283472" right="0.70866141732283472" top="0.74803149606299213" bottom="0.74803149606299213" header="0.31496062992125984" footer="0.31496062992125984"/>
  <pageSetup paperSize="8" scale="78" fitToHeight="0" orientation="landscape" verticalDpi="0" r:id="rId1"/>
  <headerFooter>
    <oddFooter>&amp;C&amp;P</oddFooter>
  </headerFooter>
  <rowBreaks count="12" manualBreakCount="12">
    <brk id="40" max="7" man="1"/>
    <brk id="68" max="7" man="1"/>
    <brk id="95" max="7" man="1"/>
    <brk id="120" max="7" man="1"/>
    <brk id="147" max="7" man="1"/>
    <brk id="172" max="7" man="1"/>
    <brk id="196" max="7" man="1"/>
    <brk id="223" max="7" man="1"/>
    <brk id="250" max="7" man="1"/>
    <brk id="277" max="7" man="1"/>
    <brk id="303" max="7" man="1"/>
    <brk id="330"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3"/>
  <sheetViews>
    <sheetView topLeftCell="A22" zoomScale="85" zoomScaleNormal="85" workbookViewId="0">
      <selection activeCell="A26" sqref="A26:H26"/>
    </sheetView>
  </sheetViews>
  <sheetFormatPr baseColWidth="10" defaultColWidth="11.42578125" defaultRowHeight="15" x14ac:dyDescent="0.25"/>
  <cols>
    <col min="1" max="1" width="20.5703125" style="12" customWidth="1"/>
    <col min="2" max="2" width="100.5703125" style="12" customWidth="1"/>
    <col min="3" max="8" width="20.5703125" style="12" customWidth="1"/>
    <col min="9" max="16384" width="11.42578125" style="12"/>
  </cols>
  <sheetData>
    <row r="1" spans="1:8" x14ac:dyDescent="0.25">
      <c r="A1" s="67"/>
      <c r="B1" s="67"/>
      <c r="C1" s="67"/>
      <c r="D1" s="67"/>
      <c r="E1" s="67"/>
      <c r="F1" s="67"/>
      <c r="G1" s="67"/>
      <c r="H1" s="67"/>
    </row>
    <row r="2" spans="1:8" x14ac:dyDescent="0.25">
      <c r="A2" s="67"/>
      <c r="B2" s="67"/>
      <c r="C2" s="67"/>
      <c r="D2" s="67"/>
      <c r="E2" s="67"/>
      <c r="F2" s="67"/>
      <c r="G2" s="67"/>
      <c r="H2" s="67"/>
    </row>
    <row r="3" spans="1:8" x14ac:dyDescent="0.25">
      <c r="A3" s="67"/>
      <c r="B3" s="67"/>
      <c r="C3" s="67"/>
      <c r="D3" s="67"/>
      <c r="E3" s="67"/>
      <c r="F3" s="67"/>
      <c r="G3" s="67"/>
      <c r="H3" s="67"/>
    </row>
    <row r="4" spans="1:8" x14ac:dyDescent="0.25">
      <c r="A4" s="67"/>
      <c r="B4" s="67"/>
      <c r="C4" s="67"/>
      <c r="D4" s="67"/>
      <c r="E4" s="67"/>
      <c r="F4" s="67"/>
      <c r="G4" s="67"/>
      <c r="H4" s="67"/>
    </row>
    <row r="5" spans="1:8" x14ac:dyDescent="0.25">
      <c r="A5" s="67"/>
      <c r="B5" s="67"/>
      <c r="C5" s="67"/>
      <c r="D5" s="67"/>
      <c r="E5" s="67"/>
      <c r="F5" s="67"/>
      <c r="G5" s="67"/>
      <c r="H5" s="67"/>
    </row>
    <row r="6" spans="1:8" x14ac:dyDescent="0.25">
      <c r="A6" s="67"/>
      <c r="B6" s="67"/>
      <c r="C6" s="67"/>
      <c r="D6" s="67"/>
      <c r="E6" s="67"/>
      <c r="F6" s="67"/>
      <c r="G6" s="67"/>
      <c r="H6" s="67"/>
    </row>
    <row r="7" spans="1:8" x14ac:dyDescent="0.25">
      <c r="A7" s="67"/>
      <c r="B7" s="67"/>
      <c r="C7" s="67"/>
      <c r="D7" s="67"/>
      <c r="E7" s="67"/>
      <c r="F7" s="67"/>
      <c r="G7" s="67"/>
      <c r="H7" s="67"/>
    </row>
    <row r="8" spans="1:8" x14ac:dyDescent="0.25">
      <c r="A8" s="67"/>
      <c r="B8" s="67"/>
      <c r="C8" s="67"/>
      <c r="D8" s="67"/>
      <c r="E8" s="67"/>
      <c r="F8" s="67"/>
      <c r="G8" s="67"/>
      <c r="H8" s="67"/>
    </row>
    <row r="9" spans="1:8" x14ac:dyDescent="0.25">
      <c r="A9" s="67"/>
      <c r="B9" s="67"/>
      <c r="C9" s="67"/>
      <c r="D9" s="67"/>
      <c r="E9" s="67"/>
      <c r="F9" s="67"/>
      <c r="G9" s="67"/>
      <c r="H9" s="67"/>
    </row>
    <row r="10" spans="1:8" x14ac:dyDescent="0.25">
      <c r="A10" s="67"/>
      <c r="B10" s="67"/>
      <c r="C10" s="67"/>
      <c r="D10" s="67"/>
      <c r="E10" s="67"/>
      <c r="F10" s="67"/>
      <c r="G10" s="67"/>
      <c r="H10" s="67"/>
    </row>
    <row r="11" spans="1:8" ht="14.25" customHeight="1" x14ac:dyDescent="0.25">
      <c r="A11" s="125" t="s">
        <v>836</v>
      </c>
      <c r="B11" s="126"/>
      <c r="C11" s="126"/>
      <c r="D11" s="126"/>
      <c r="E11" s="126"/>
      <c r="F11" s="126"/>
      <c r="G11" s="126"/>
      <c r="H11" s="126"/>
    </row>
    <row r="12" spans="1:8" x14ac:dyDescent="0.25">
      <c r="A12" s="125"/>
      <c r="B12" s="126"/>
      <c r="C12" s="126"/>
      <c r="D12" s="126"/>
      <c r="E12" s="126"/>
      <c r="F12" s="126"/>
      <c r="G12" s="126"/>
      <c r="H12" s="126"/>
    </row>
    <row r="13" spans="1:8" x14ac:dyDescent="0.25">
      <c r="A13" s="125"/>
      <c r="B13" s="126"/>
      <c r="C13" s="126"/>
      <c r="D13" s="126"/>
      <c r="E13" s="126"/>
      <c r="F13" s="126"/>
      <c r="G13" s="126"/>
      <c r="H13" s="126"/>
    </row>
    <row r="14" spans="1:8" x14ac:dyDescent="0.25">
      <c r="A14" s="67"/>
      <c r="B14" s="67"/>
      <c r="C14" s="67"/>
      <c r="D14" s="67"/>
      <c r="E14" s="67"/>
      <c r="F14" s="67"/>
      <c r="G14" s="67"/>
      <c r="H14" s="67"/>
    </row>
    <row r="15" spans="1:8" x14ac:dyDescent="0.25">
      <c r="A15" s="67"/>
      <c r="B15" s="67"/>
      <c r="C15" s="67"/>
      <c r="D15" s="67"/>
      <c r="E15" s="67"/>
      <c r="F15" s="67"/>
      <c r="G15" s="67"/>
      <c r="H15" s="67"/>
    </row>
    <row r="16" spans="1:8" x14ac:dyDescent="0.25">
      <c r="A16" s="127" t="s">
        <v>837</v>
      </c>
      <c r="B16" s="127"/>
      <c r="C16" s="127"/>
      <c r="D16" s="127"/>
      <c r="E16" s="127"/>
      <c r="F16" s="127"/>
      <c r="G16" s="127"/>
      <c r="H16" s="127"/>
    </row>
    <row r="17" spans="1:8" x14ac:dyDescent="0.25">
      <c r="A17" s="67"/>
      <c r="B17" s="67"/>
      <c r="C17" s="67"/>
      <c r="D17" s="67"/>
      <c r="E17" s="67"/>
      <c r="F17" s="67"/>
      <c r="G17" s="67"/>
      <c r="H17" s="67"/>
    </row>
    <row r="18" spans="1:8" x14ac:dyDescent="0.25">
      <c r="A18" s="67"/>
      <c r="B18" s="67"/>
      <c r="C18" s="67"/>
      <c r="D18" s="67"/>
      <c r="E18" s="67"/>
      <c r="F18" s="67"/>
      <c r="G18" s="67"/>
      <c r="H18" s="67"/>
    </row>
    <row r="19" spans="1:8" x14ac:dyDescent="0.25">
      <c r="A19" s="128" t="s">
        <v>0</v>
      </c>
      <c r="B19" s="128"/>
      <c r="C19" s="128"/>
      <c r="D19" s="128"/>
      <c r="E19" s="128"/>
      <c r="F19" s="128"/>
      <c r="G19" s="128"/>
      <c r="H19" s="128"/>
    </row>
    <row r="20" spans="1:8" x14ac:dyDescent="0.25">
      <c r="A20" s="128" t="s">
        <v>843</v>
      </c>
      <c r="B20" s="128"/>
      <c r="C20" s="128"/>
      <c r="D20" s="128"/>
      <c r="E20" s="128"/>
      <c r="F20" s="128"/>
      <c r="G20" s="128"/>
      <c r="H20" s="128"/>
    </row>
    <row r="21" spans="1:8" x14ac:dyDescent="0.25">
      <c r="A21" s="68"/>
      <c r="B21" s="68"/>
      <c r="C21" s="68"/>
      <c r="D21" s="67"/>
      <c r="E21" s="67"/>
      <c r="F21" s="67"/>
      <c r="G21" s="67"/>
      <c r="H21" s="67"/>
    </row>
    <row r="22" spans="1:8" x14ac:dyDescent="0.25">
      <c r="A22" s="129" t="s">
        <v>839</v>
      </c>
      <c r="B22" s="129"/>
      <c r="C22" s="129"/>
      <c r="D22" s="129"/>
      <c r="E22" s="129"/>
      <c r="F22" s="129"/>
      <c r="G22" s="129"/>
      <c r="H22" s="129"/>
    </row>
    <row r="23" spans="1:8" ht="27" customHeight="1" x14ac:dyDescent="0.25">
      <c r="A23" s="130" t="s">
        <v>840</v>
      </c>
      <c r="B23" s="130"/>
      <c r="C23" s="130"/>
      <c r="D23" s="130"/>
      <c r="E23" s="130"/>
      <c r="F23" s="130"/>
      <c r="G23" s="130"/>
      <c r="H23" s="130"/>
    </row>
    <row r="24" spans="1:8" ht="49.5" customHeight="1" x14ac:dyDescent="0.25">
      <c r="A24" s="131" t="s">
        <v>848</v>
      </c>
      <c r="B24" s="131"/>
      <c r="C24" s="131"/>
      <c r="D24" s="131"/>
      <c r="E24" s="131"/>
      <c r="F24" s="131"/>
      <c r="G24" s="131"/>
      <c r="H24" s="131"/>
    </row>
    <row r="25" spans="1:8" ht="15.75" thickBot="1" x14ac:dyDescent="0.3">
      <c r="A25" s="69"/>
      <c r="B25" s="69"/>
      <c r="C25" s="69"/>
      <c r="D25" s="67"/>
      <c r="E25" s="67"/>
      <c r="F25" s="67"/>
      <c r="G25" s="67"/>
      <c r="H25" s="67"/>
    </row>
    <row r="26" spans="1:8" ht="30" customHeight="1" thickTop="1" thickBot="1" x14ac:dyDescent="0.3">
      <c r="A26" s="132" t="s">
        <v>6</v>
      </c>
      <c r="B26" s="133"/>
      <c r="C26" s="133"/>
      <c r="D26" s="133"/>
      <c r="E26" s="133"/>
      <c r="F26" s="133"/>
      <c r="G26" s="133"/>
      <c r="H26" s="140"/>
    </row>
    <row r="27" spans="1:8" ht="15.75" thickTop="1" x14ac:dyDescent="0.25">
      <c r="A27" s="69"/>
      <c r="B27" s="69"/>
      <c r="C27" s="69"/>
      <c r="D27" s="67"/>
      <c r="E27" s="67"/>
      <c r="F27" s="67"/>
      <c r="G27" s="67"/>
      <c r="H27" s="67"/>
    </row>
    <row r="28" spans="1:8" x14ac:dyDescent="0.25">
      <c r="A28" s="139" t="s">
        <v>4</v>
      </c>
      <c r="B28" s="139"/>
      <c r="C28" s="139"/>
      <c r="D28" s="139"/>
      <c r="E28" s="139"/>
      <c r="F28" s="139"/>
      <c r="G28" s="139"/>
      <c r="H28" s="139"/>
    </row>
    <row r="29" spans="1:8" x14ac:dyDescent="0.25">
      <c r="A29" s="69"/>
      <c r="B29" s="69"/>
      <c r="C29" s="69"/>
      <c r="D29" s="67"/>
      <c r="E29" s="67"/>
      <c r="F29" s="67"/>
      <c r="G29" s="67"/>
      <c r="H29" s="67"/>
    </row>
    <row r="30" spans="1:8" x14ac:dyDescent="0.25">
      <c r="A30" s="135" t="s">
        <v>844</v>
      </c>
      <c r="B30" s="135"/>
      <c r="C30" s="135"/>
      <c r="D30" s="135"/>
      <c r="E30" s="135"/>
      <c r="F30" s="135"/>
      <c r="G30" s="135"/>
      <c r="H30" s="135"/>
    </row>
    <row r="31" spans="1:8" x14ac:dyDescent="0.25">
      <c r="A31" s="67"/>
      <c r="B31" s="67"/>
      <c r="C31" s="67"/>
      <c r="D31" s="67"/>
      <c r="E31" s="67"/>
      <c r="F31" s="67"/>
      <c r="G31" s="67"/>
      <c r="H31" s="67"/>
    </row>
    <row r="32" spans="1:8" s="72" customFormat="1" ht="30" customHeight="1" x14ac:dyDescent="0.25">
      <c r="A32" s="141" t="s">
        <v>32</v>
      </c>
      <c r="B32" s="141"/>
      <c r="C32" s="70" t="s">
        <v>33</v>
      </c>
      <c r="D32" s="71" t="s">
        <v>34</v>
      </c>
      <c r="E32" s="71" t="s">
        <v>35</v>
      </c>
      <c r="H32" s="73"/>
    </row>
    <row r="33" spans="1:8" s="15" customFormat="1" ht="30" customHeight="1" x14ac:dyDescent="0.25">
      <c r="A33" s="18" t="s">
        <v>675</v>
      </c>
      <c r="B33" s="19" t="s">
        <v>37</v>
      </c>
      <c r="C33" s="20"/>
      <c r="D33" s="20"/>
      <c r="E33" s="21"/>
      <c r="G33" s="16"/>
      <c r="H33" s="73"/>
    </row>
    <row r="34" spans="1:8" s="72" customFormat="1" ht="30" customHeight="1" x14ac:dyDescent="0.25">
      <c r="A34" s="22" t="s">
        <v>676</v>
      </c>
      <c r="B34" s="74" t="s">
        <v>677</v>
      </c>
      <c r="C34" s="75">
        <v>1</v>
      </c>
      <c r="D34" s="103"/>
      <c r="E34" s="98">
        <f>(D34*$C$39)+D34</f>
        <v>0</v>
      </c>
      <c r="H34" s="73"/>
    </row>
    <row r="35" spans="1:8" s="72" customFormat="1" ht="13.5" customHeight="1" x14ac:dyDescent="0.25">
      <c r="A35" s="27"/>
      <c r="B35" s="76"/>
      <c r="C35" s="76"/>
      <c r="D35" s="77"/>
      <c r="E35" s="77"/>
      <c r="F35" s="78"/>
      <c r="G35" s="79"/>
      <c r="H35" s="73"/>
    </row>
    <row r="36" spans="1:8" s="35" customFormat="1" ht="30" customHeight="1" x14ac:dyDescent="0.25">
      <c r="A36" s="30" t="s">
        <v>678</v>
      </c>
      <c r="B36" s="31" t="s">
        <v>41</v>
      </c>
      <c r="C36" s="32"/>
      <c r="D36" s="33"/>
      <c r="E36" s="34"/>
      <c r="F36" s="138"/>
      <c r="G36" s="138"/>
      <c r="H36" s="138"/>
    </row>
    <row r="37" spans="1:8" s="35" customFormat="1" ht="30" customHeight="1" x14ac:dyDescent="0.25">
      <c r="A37" s="36" t="s">
        <v>679</v>
      </c>
      <c r="B37" s="37" t="s">
        <v>43</v>
      </c>
      <c r="C37" s="65"/>
      <c r="D37" s="33"/>
      <c r="E37" s="34"/>
      <c r="F37" s="138"/>
      <c r="G37" s="138"/>
      <c r="H37" s="138"/>
    </row>
    <row r="38" spans="1:8" s="35" customFormat="1" ht="30" customHeight="1" x14ac:dyDescent="0.25">
      <c r="A38" s="30" t="s">
        <v>680</v>
      </c>
      <c r="B38" s="31" t="s">
        <v>45</v>
      </c>
      <c r="C38" s="32"/>
      <c r="E38" s="34"/>
      <c r="F38" s="38"/>
      <c r="G38" s="38"/>
      <c r="H38" s="38"/>
    </row>
    <row r="39" spans="1:8" s="35" customFormat="1" ht="30" customHeight="1" x14ac:dyDescent="0.25">
      <c r="A39" s="36" t="s">
        <v>681</v>
      </c>
      <c r="B39" s="37" t="s">
        <v>47</v>
      </c>
      <c r="C39" s="66">
        <v>0.2</v>
      </c>
      <c r="E39" s="34"/>
      <c r="F39" s="38"/>
      <c r="G39" s="38"/>
      <c r="H39" s="38"/>
    </row>
    <row r="40" spans="1:8" s="72" customFormat="1" ht="14.25" x14ac:dyDescent="0.25">
      <c r="A40" s="80"/>
      <c r="D40" s="81"/>
      <c r="E40" s="81"/>
      <c r="F40" s="82"/>
      <c r="G40" s="83"/>
      <c r="H40" s="73"/>
    </row>
    <row r="41" spans="1:8" s="72" customFormat="1" ht="80.099999999999994" customHeight="1" x14ac:dyDescent="0.25">
      <c r="A41" s="45" t="s">
        <v>48</v>
      </c>
      <c r="B41" s="46" t="s">
        <v>682</v>
      </c>
      <c r="C41" s="46" t="s">
        <v>1</v>
      </c>
      <c r="D41" s="13" t="s">
        <v>50</v>
      </c>
      <c r="E41" s="14" t="s">
        <v>51</v>
      </c>
      <c r="F41" s="14" t="s">
        <v>52</v>
      </c>
      <c r="G41" s="14" t="s">
        <v>53</v>
      </c>
      <c r="H41" s="47" t="s">
        <v>54</v>
      </c>
    </row>
    <row r="42" spans="1:8" s="72" customFormat="1" ht="30" customHeight="1" x14ac:dyDescent="0.25">
      <c r="A42" s="84" t="s">
        <v>683</v>
      </c>
      <c r="B42" s="85" t="s">
        <v>56</v>
      </c>
      <c r="C42" s="86"/>
      <c r="D42" s="87"/>
      <c r="E42" s="87"/>
      <c r="F42" s="88"/>
      <c r="G42" s="89"/>
      <c r="H42" s="90"/>
    </row>
    <row r="43" spans="1:8" s="72" customFormat="1" ht="30" customHeight="1" x14ac:dyDescent="0.25">
      <c r="A43" s="91" t="s">
        <v>684</v>
      </c>
      <c r="B43" s="92" t="s">
        <v>685</v>
      </c>
      <c r="C43" s="93" t="s">
        <v>59</v>
      </c>
      <c r="D43" s="101"/>
      <c r="E43" s="94"/>
      <c r="F43" s="99">
        <f>(D43*$D$34)+E43</f>
        <v>0</v>
      </c>
      <c r="G43" s="100">
        <f>((D43*$D$34)+E43)*$C$39+F43</f>
        <v>0</v>
      </c>
      <c r="H43" s="102"/>
    </row>
    <row r="44" spans="1:8" s="72" customFormat="1" ht="30" customHeight="1" x14ac:dyDescent="0.25">
      <c r="A44" s="91" t="s">
        <v>686</v>
      </c>
      <c r="B44" s="92" t="s">
        <v>687</v>
      </c>
      <c r="C44" s="93" t="s">
        <v>59</v>
      </c>
      <c r="D44" s="101"/>
      <c r="E44" s="94"/>
      <c r="F44" s="99">
        <f t="shared" ref="F44:F107" si="0">(D44*$D$34)+E44</f>
        <v>0</v>
      </c>
      <c r="G44" s="100">
        <f t="shared" ref="G44:G107" si="1">((D44*$D$34)+E44)*$C$39+F44</f>
        <v>0</v>
      </c>
      <c r="H44" s="102"/>
    </row>
    <row r="45" spans="1:8" s="72" customFormat="1" ht="30" customHeight="1" x14ac:dyDescent="0.25">
      <c r="A45" s="91" t="s">
        <v>688</v>
      </c>
      <c r="B45" s="92" t="s">
        <v>689</v>
      </c>
      <c r="C45" s="93" t="s">
        <v>59</v>
      </c>
      <c r="D45" s="101"/>
      <c r="E45" s="94"/>
      <c r="F45" s="99">
        <f t="shared" si="0"/>
        <v>0</v>
      </c>
      <c r="G45" s="100">
        <f t="shared" si="1"/>
        <v>0</v>
      </c>
      <c r="H45" s="102"/>
    </row>
    <row r="46" spans="1:8" s="72" customFormat="1" ht="30" customHeight="1" x14ac:dyDescent="0.25">
      <c r="A46" s="91" t="s">
        <v>690</v>
      </c>
      <c r="B46" s="92" t="s">
        <v>65</v>
      </c>
      <c r="C46" s="93" t="s">
        <v>59</v>
      </c>
      <c r="D46" s="101"/>
      <c r="E46" s="94"/>
      <c r="F46" s="99">
        <f t="shared" si="0"/>
        <v>0</v>
      </c>
      <c r="G46" s="100">
        <f t="shared" si="1"/>
        <v>0</v>
      </c>
      <c r="H46" s="102"/>
    </row>
    <row r="47" spans="1:8" s="72" customFormat="1" ht="30" customHeight="1" x14ac:dyDescent="0.25">
      <c r="A47" s="91" t="s">
        <v>691</v>
      </c>
      <c r="B47" s="92" t="s">
        <v>67</v>
      </c>
      <c r="C47" s="93" t="s">
        <v>59</v>
      </c>
      <c r="D47" s="101"/>
      <c r="E47" s="94"/>
      <c r="F47" s="99">
        <f t="shared" si="0"/>
        <v>0</v>
      </c>
      <c r="G47" s="100">
        <f t="shared" si="1"/>
        <v>0</v>
      </c>
      <c r="H47" s="102"/>
    </row>
    <row r="48" spans="1:8" s="72" customFormat="1" ht="30" customHeight="1" x14ac:dyDescent="0.25">
      <c r="A48" s="91" t="s">
        <v>692</v>
      </c>
      <c r="B48" s="92" t="s">
        <v>69</v>
      </c>
      <c r="C48" s="93" t="s">
        <v>59</v>
      </c>
      <c r="D48" s="101"/>
      <c r="E48" s="94"/>
      <c r="F48" s="99">
        <f t="shared" si="0"/>
        <v>0</v>
      </c>
      <c r="G48" s="100">
        <f t="shared" si="1"/>
        <v>0</v>
      </c>
      <c r="H48" s="102"/>
    </row>
    <row r="49" spans="1:8" s="72" customFormat="1" ht="30" customHeight="1" x14ac:dyDescent="0.25">
      <c r="A49" s="91" t="s">
        <v>693</v>
      </c>
      <c r="B49" s="92" t="s">
        <v>71</v>
      </c>
      <c r="C49" s="93" t="s">
        <v>59</v>
      </c>
      <c r="D49" s="101"/>
      <c r="E49" s="94"/>
      <c r="F49" s="99">
        <f t="shared" si="0"/>
        <v>0</v>
      </c>
      <c r="G49" s="100">
        <f t="shared" si="1"/>
        <v>0</v>
      </c>
      <c r="H49" s="102"/>
    </row>
    <row r="50" spans="1:8" s="72" customFormat="1" ht="30" customHeight="1" x14ac:dyDescent="0.25">
      <c r="A50" s="91" t="s">
        <v>694</v>
      </c>
      <c r="B50" s="92" t="s">
        <v>73</v>
      </c>
      <c r="C50" s="93" t="s">
        <v>59</v>
      </c>
      <c r="D50" s="101"/>
      <c r="E50" s="94"/>
      <c r="F50" s="99">
        <f t="shared" si="0"/>
        <v>0</v>
      </c>
      <c r="G50" s="100">
        <f t="shared" si="1"/>
        <v>0</v>
      </c>
      <c r="H50" s="102"/>
    </row>
    <row r="51" spans="1:8" s="72" customFormat="1" ht="30" customHeight="1" x14ac:dyDescent="0.25">
      <c r="A51" s="91" t="s">
        <v>695</v>
      </c>
      <c r="B51" s="92" t="s">
        <v>696</v>
      </c>
      <c r="C51" s="93" t="s">
        <v>59</v>
      </c>
      <c r="D51" s="101"/>
      <c r="E51" s="94"/>
      <c r="F51" s="99">
        <f t="shared" si="0"/>
        <v>0</v>
      </c>
      <c r="G51" s="100">
        <f t="shared" si="1"/>
        <v>0</v>
      </c>
      <c r="H51" s="102"/>
    </row>
    <row r="52" spans="1:8" s="72" customFormat="1" ht="30" customHeight="1" x14ac:dyDescent="0.25">
      <c r="A52" s="91" t="s">
        <v>697</v>
      </c>
      <c r="B52" s="92" t="s">
        <v>77</v>
      </c>
      <c r="C52" s="93" t="s">
        <v>59</v>
      </c>
      <c r="D52" s="101"/>
      <c r="E52" s="94"/>
      <c r="F52" s="99">
        <f t="shared" si="0"/>
        <v>0</v>
      </c>
      <c r="G52" s="100">
        <f t="shared" si="1"/>
        <v>0</v>
      </c>
      <c r="H52" s="102"/>
    </row>
    <row r="53" spans="1:8" s="15" customFormat="1" ht="30" customHeight="1" x14ac:dyDescent="0.25">
      <c r="A53" s="91" t="s">
        <v>698</v>
      </c>
      <c r="B53" s="23" t="s">
        <v>79</v>
      </c>
      <c r="C53" s="55" t="s">
        <v>59</v>
      </c>
      <c r="D53" s="101"/>
      <c r="E53" s="94"/>
      <c r="F53" s="99">
        <f t="shared" si="0"/>
        <v>0</v>
      </c>
      <c r="G53" s="100">
        <f t="shared" si="1"/>
        <v>0</v>
      </c>
      <c r="H53" s="102"/>
    </row>
    <row r="54" spans="1:8" s="15" customFormat="1" ht="30" customHeight="1" x14ac:dyDescent="0.25">
      <c r="A54" s="91" t="s">
        <v>699</v>
      </c>
      <c r="B54" s="23" t="s">
        <v>81</v>
      </c>
      <c r="C54" s="55" t="s">
        <v>59</v>
      </c>
      <c r="D54" s="101"/>
      <c r="E54" s="94"/>
      <c r="F54" s="99">
        <f t="shared" si="0"/>
        <v>0</v>
      </c>
      <c r="G54" s="100">
        <f t="shared" si="1"/>
        <v>0</v>
      </c>
      <c r="H54" s="102"/>
    </row>
    <row r="55" spans="1:8" s="15" customFormat="1" ht="30" customHeight="1" x14ac:dyDescent="0.25">
      <c r="A55" s="91" t="s">
        <v>700</v>
      </c>
      <c r="B55" s="23" t="s">
        <v>701</v>
      </c>
      <c r="C55" s="55" t="s">
        <v>84</v>
      </c>
      <c r="D55" s="101"/>
      <c r="E55" s="94"/>
      <c r="F55" s="99">
        <f t="shared" si="0"/>
        <v>0</v>
      </c>
      <c r="G55" s="100">
        <f t="shared" si="1"/>
        <v>0</v>
      </c>
      <c r="H55" s="102"/>
    </row>
    <row r="56" spans="1:8" s="15" customFormat="1" ht="30" customHeight="1" x14ac:dyDescent="0.25">
      <c r="A56" s="91" t="s">
        <v>702</v>
      </c>
      <c r="B56" s="56" t="s">
        <v>86</v>
      </c>
      <c r="C56" s="57" t="s">
        <v>59</v>
      </c>
      <c r="D56" s="101"/>
      <c r="E56" s="94"/>
      <c r="F56" s="99">
        <f t="shared" si="0"/>
        <v>0</v>
      </c>
      <c r="G56" s="100">
        <f t="shared" si="1"/>
        <v>0</v>
      </c>
      <c r="H56" s="102"/>
    </row>
    <row r="57" spans="1:8" s="15" customFormat="1" ht="30" customHeight="1" x14ac:dyDescent="0.25">
      <c r="A57" s="91" t="s">
        <v>703</v>
      </c>
      <c r="B57" s="56" t="s">
        <v>88</v>
      </c>
      <c r="C57" s="57" t="s">
        <v>59</v>
      </c>
      <c r="D57" s="101"/>
      <c r="E57" s="94"/>
      <c r="F57" s="99">
        <f t="shared" si="0"/>
        <v>0</v>
      </c>
      <c r="G57" s="100">
        <f t="shared" si="1"/>
        <v>0</v>
      </c>
      <c r="H57" s="102"/>
    </row>
    <row r="58" spans="1:8" s="15" customFormat="1" ht="30" customHeight="1" x14ac:dyDescent="0.25">
      <c r="A58" s="91" t="s">
        <v>704</v>
      </c>
      <c r="B58" s="56" t="s">
        <v>90</v>
      </c>
      <c r="C58" s="57" t="s">
        <v>59</v>
      </c>
      <c r="D58" s="101"/>
      <c r="E58" s="94"/>
      <c r="F58" s="99">
        <f t="shared" si="0"/>
        <v>0</v>
      </c>
      <c r="G58" s="100">
        <f t="shared" si="1"/>
        <v>0</v>
      </c>
      <c r="H58" s="102"/>
    </row>
    <row r="59" spans="1:8" s="15" customFormat="1" ht="30" customHeight="1" x14ac:dyDescent="0.25">
      <c r="A59" s="91" t="s">
        <v>705</v>
      </c>
      <c r="B59" s="58" t="s">
        <v>92</v>
      </c>
      <c r="C59" s="57" t="s">
        <v>59</v>
      </c>
      <c r="D59" s="101"/>
      <c r="E59" s="94"/>
      <c r="F59" s="99">
        <f t="shared" si="0"/>
        <v>0</v>
      </c>
      <c r="G59" s="100">
        <f t="shared" si="1"/>
        <v>0</v>
      </c>
      <c r="H59" s="102"/>
    </row>
    <row r="60" spans="1:8" s="15" customFormat="1" ht="30" customHeight="1" x14ac:dyDescent="0.25">
      <c r="A60" s="91" t="s">
        <v>706</v>
      </c>
      <c r="B60" s="58" t="s">
        <v>94</v>
      </c>
      <c r="C60" s="57" t="s">
        <v>59</v>
      </c>
      <c r="D60" s="101"/>
      <c r="E60" s="94"/>
      <c r="F60" s="99">
        <f t="shared" si="0"/>
        <v>0</v>
      </c>
      <c r="G60" s="100">
        <f t="shared" si="1"/>
        <v>0</v>
      </c>
      <c r="H60" s="102"/>
    </row>
    <row r="61" spans="1:8" s="15" customFormat="1" ht="30" customHeight="1" x14ac:dyDescent="0.25">
      <c r="A61" s="91" t="s">
        <v>707</v>
      </c>
      <c r="B61" s="58" t="s">
        <v>96</v>
      </c>
      <c r="C61" s="57" t="s">
        <v>59</v>
      </c>
      <c r="D61" s="101"/>
      <c r="E61" s="94"/>
      <c r="F61" s="99">
        <f t="shared" si="0"/>
        <v>0</v>
      </c>
      <c r="G61" s="100">
        <f t="shared" si="1"/>
        <v>0</v>
      </c>
      <c r="H61" s="102"/>
    </row>
    <row r="62" spans="1:8" s="15" customFormat="1" ht="30" customHeight="1" x14ac:dyDescent="0.25">
      <c r="A62" s="91" t="s">
        <v>708</v>
      </c>
      <c r="B62" s="56" t="s">
        <v>709</v>
      </c>
      <c r="C62" s="57" t="s">
        <v>99</v>
      </c>
      <c r="D62" s="101"/>
      <c r="E62" s="94"/>
      <c r="F62" s="99">
        <f t="shared" si="0"/>
        <v>0</v>
      </c>
      <c r="G62" s="100">
        <f t="shared" si="1"/>
        <v>0</v>
      </c>
      <c r="H62" s="102"/>
    </row>
    <row r="63" spans="1:8" s="15" customFormat="1" ht="30" customHeight="1" x14ac:dyDescent="0.25">
      <c r="A63" s="91" t="s">
        <v>710</v>
      </c>
      <c r="B63" s="56" t="s">
        <v>711</v>
      </c>
      <c r="C63" s="57" t="s">
        <v>59</v>
      </c>
      <c r="D63" s="101"/>
      <c r="E63" s="94"/>
      <c r="F63" s="99">
        <f t="shared" si="0"/>
        <v>0</v>
      </c>
      <c r="G63" s="100">
        <f t="shared" si="1"/>
        <v>0</v>
      </c>
      <c r="H63" s="102"/>
    </row>
    <row r="64" spans="1:8" s="15" customFormat="1" ht="30" customHeight="1" x14ac:dyDescent="0.25">
      <c r="A64" s="91" t="s">
        <v>712</v>
      </c>
      <c r="B64" s="56" t="s">
        <v>713</v>
      </c>
      <c r="C64" s="57" t="s">
        <v>59</v>
      </c>
      <c r="D64" s="101"/>
      <c r="E64" s="94"/>
      <c r="F64" s="99">
        <f t="shared" si="0"/>
        <v>0</v>
      </c>
      <c r="G64" s="100">
        <f t="shared" si="1"/>
        <v>0</v>
      </c>
      <c r="H64" s="102"/>
    </row>
    <row r="65" spans="1:8" s="15" customFormat="1" ht="30" customHeight="1" x14ac:dyDescent="0.25">
      <c r="A65" s="91" t="s">
        <v>714</v>
      </c>
      <c r="B65" s="56" t="s">
        <v>715</v>
      </c>
      <c r="C65" s="57" t="s">
        <v>99</v>
      </c>
      <c r="D65" s="101"/>
      <c r="E65" s="94"/>
      <c r="F65" s="99">
        <f t="shared" si="0"/>
        <v>0</v>
      </c>
      <c r="G65" s="100">
        <f t="shared" si="1"/>
        <v>0</v>
      </c>
      <c r="H65" s="102"/>
    </row>
    <row r="66" spans="1:8" s="15" customFormat="1" ht="30" customHeight="1" x14ac:dyDescent="0.25">
      <c r="A66" s="91" t="s">
        <v>716</v>
      </c>
      <c r="B66" s="56" t="s">
        <v>107</v>
      </c>
      <c r="C66" s="57" t="s">
        <v>59</v>
      </c>
      <c r="D66" s="101"/>
      <c r="E66" s="94"/>
      <c r="F66" s="99">
        <f t="shared" si="0"/>
        <v>0</v>
      </c>
      <c r="G66" s="100">
        <f t="shared" si="1"/>
        <v>0</v>
      </c>
      <c r="H66" s="102"/>
    </row>
    <row r="67" spans="1:8" s="15" customFormat="1" ht="30" customHeight="1" x14ac:dyDescent="0.25">
      <c r="A67" s="91" t="s">
        <v>717</v>
      </c>
      <c r="B67" s="56" t="s">
        <v>109</v>
      </c>
      <c r="C67" s="57" t="s">
        <v>59</v>
      </c>
      <c r="D67" s="101"/>
      <c r="E67" s="94"/>
      <c r="F67" s="99">
        <f t="shared" si="0"/>
        <v>0</v>
      </c>
      <c r="G67" s="100">
        <f t="shared" si="1"/>
        <v>0</v>
      </c>
      <c r="H67" s="102"/>
    </row>
    <row r="68" spans="1:8" s="72" customFormat="1" ht="30" customHeight="1" x14ac:dyDescent="0.25">
      <c r="A68" s="91" t="s">
        <v>718</v>
      </c>
      <c r="B68" s="74" t="s">
        <v>719</v>
      </c>
      <c r="C68" s="57" t="s">
        <v>59</v>
      </c>
      <c r="D68" s="101"/>
      <c r="E68" s="94"/>
      <c r="F68" s="99">
        <f t="shared" si="0"/>
        <v>0</v>
      </c>
      <c r="G68" s="100">
        <f t="shared" si="1"/>
        <v>0</v>
      </c>
      <c r="H68" s="102"/>
    </row>
    <row r="69" spans="1:8" s="72" customFormat="1" ht="30" customHeight="1" x14ac:dyDescent="0.25">
      <c r="A69" s="91" t="s">
        <v>720</v>
      </c>
      <c r="B69" s="92" t="s">
        <v>721</v>
      </c>
      <c r="C69" s="57" t="s">
        <v>59</v>
      </c>
      <c r="D69" s="101"/>
      <c r="E69" s="94"/>
      <c r="F69" s="99">
        <f t="shared" si="0"/>
        <v>0</v>
      </c>
      <c r="G69" s="100">
        <f t="shared" si="1"/>
        <v>0</v>
      </c>
      <c r="H69" s="102"/>
    </row>
    <row r="70" spans="1:8" s="72" customFormat="1" ht="30" customHeight="1" x14ac:dyDescent="0.25">
      <c r="A70" s="91" t="s">
        <v>722</v>
      </c>
      <c r="B70" s="92" t="s">
        <v>723</v>
      </c>
      <c r="C70" s="57" t="s">
        <v>59</v>
      </c>
      <c r="D70" s="101"/>
      <c r="E70" s="94"/>
      <c r="F70" s="99">
        <f t="shared" si="0"/>
        <v>0</v>
      </c>
      <c r="G70" s="100">
        <f t="shared" si="1"/>
        <v>0</v>
      </c>
      <c r="H70" s="102"/>
    </row>
    <row r="71" spans="1:8" s="72" customFormat="1" ht="30" customHeight="1" x14ac:dyDescent="0.25">
      <c r="A71" s="95" t="s">
        <v>724</v>
      </c>
      <c r="B71" s="85" t="s">
        <v>725</v>
      </c>
      <c r="C71" s="86"/>
      <c r="D71" s="87"/>
      <c r="E71" s="87"/>
      <c r="F71" s="88"/>
      <c r="G71" s="89"/>
      <c r="H71" s="90"/>
    </row>
    <row r="72" spans="1:8" s="72" customFormat="1" ht="30" customHeight="1" x14ac:dyDescent="0.25">
      <c r="A72" s="61" t="s">
        <v>726</v>
      </c>
      <c r="B72" s="92" t="s">
        <v>727</v>
      </c>
      <c r="C72" s="93" t="s">
        <v>59</v>
      </c>
      <c r="D72" s="101"/>
      <c r="E72" s="94"/>
      <c r="F72" s="99">
        <f t="shared" si="0"/>
        <v>0</v>
      </c>
      <c r="G72" s="100">
        <f t="shared" si="1"/>
        <v>0</v>
      </c>
      <c r="H72" s="102"/>
    </row>
    <row r="73" spans="1:8" s="72" customFormat="1" ht="30" customHeight="1" x14ac:dyDescent="0.25">
      <c r="A73" s="61" t="s">
        <v>728</v>
      </c>
      <c r="B73" s="92" t="s">
        <v>729</v>
      </c>
      <c r="C73" s="93" t="s">
        <v>59</v>
      </c>
      <c r="D73" s="101"/>
      <c r="E73" s="94"/>
      <c r="F73" s="99">
        <f t="shared" si="0"/>
        <v>0</v>
      </c>
      <c r="G73" s="100">
        <f t="shared" si="1"/>
        <v>0</v>
      </c>
      <c r="H73" s="102"/>
    </row>
    <row r="74" spans="1:8" s="72" customFormat="1" ht="30" customHeight="1" x14ac:dyDescent="0.25">
      <c r="A74" s="61" t="s">
        <v>730</v>
      </c>
      <c r="B74" s="92" t="s">
        <v>199</v>
      </c>
      <c r="C74" s="93" t="s">
        <v>59</v>
      </c>
      <c r="D74" s="101"/>
      <c r="E74" s="94"/>
      <c r="F74" s="99">
        <f t="shared" si="0"/>
        <v>0</v>
      </c>
      <c r="G74" s="100">
        <f t="shared" si="1"/>
        <v>0</v>
      </c>
      <c r="H74" s="102"/>
    </row>
    <row r="75" spans="1:8" s="72" customFormat="1" ht="30" customHeight="1" x14ac:dyDescent="0.25">
      <c r="A75" s="61" t="s">
        <v>731</v>
      </c>
      <c r="B75" s="92" t="s">
        <v>732</v>
      </c>
      <c r="C75" s="93" t="s">
        <v>59</v>
      </c>
      <c r="D75" s="101"/>
      <c r="E75" s="94"/>
      <c r="F75" s="99">
        <f t="shared" si="0"/>
        <v>0</v>
      </c>
      <c r="G75" s="100">
        <f t="shared" si="1"/>
        <v>0</v>
      </c>
      <c r="H75" s="102"/>
    </row>
    <row r="76" spans="1:8" s="72" customFormat="1" ht="30" customHeight="1" x14ac:dyDescent="0.25">
      <c r="A76" s="61" t="s">
        <v>733</v>
      </c>
      <c r="B76" s="92" t="s">
        <v>734</v>
      </c>
      <c r="C76" s="93" t="s">
        <v>59</v>
      </c>
      <c r="D76" s="101"/>
      <c r="E76" s="94"/>
      <c r="F76" s="99">
        <f t="shared" si="0"/>
        <v>0</v>
      </c>
      <c r="G76" s="100">
        <f t="shared" si="1"/>
        <v>0</v>
      </c>
      <c r="H76" s="102"/>
    </row>
    <row r="77" spans="1:8" s="72" customFormat="1" ht="30" customHeight="1" x14ac:dyDescent="0.25">
      <c r="A77" s="61" t="s">
        <v>735</v>
      </c>
      <c r="B77" s="92" t="s">
        <v>736</v>
      </c>
      <c r="C77" s="93" t="s">
        <v>59</v>
      </c>
      <c r="D77" s="101"/>
      <c r="E77" s="94"/>
      <c r="F77" s="99">
        <f t="shared" si="0"/>
        <v>0</v>
      </c>
      <c r="G77" s="100">
        <f t="shared" si="1"/>
        <v>0</v>
      </c>
      <c r="H77" s="102"/>
    </row>
    <row r="78" spans="1:8" s="72" customFormat="1" ht="30" customHeight="1" x14ac:dyDescent="0.25">
      <c r="A78" s="61" t="s">
        <v>737</v>
      </c>
      <c r="B78" s="92" t="s">
        <v>213</v>
      </c>
      <c r="C78" s="93" t="s">
        <v>59</v>
      </c>
      <c r="D78" s="101"/>
      <c r="E78" s="94"/>
      <c r="F78" s="99">
        <f t="shared" si="0"/>
        <v>0</v>
      </c>
      <c r="G78" s="100">
        <f t="shared" si="1"/>
        <v>0</v>
      </c>
      <c r="H78" s="102"/>
    </row>
    <row r="79" spans="1:8" s="72" customFormat="1" ht="30" customHeight="1" x14ac:dyDescent="0.25">
      <c r="A79" s="61" t="s">
        <v>738</v>
      </c>
      <c r="B79" s="92" t="s">
        <v>739</v>
      </c>
      <c r="C79" s="93" t="s">
        <v>59</v>
      </c>
      <c r="D79" s="101"/>
      <c r="E79" s="94"/>
      <c r="F79" s="99">
        <f t="shared" si="0"/>
        <v>0</v>
      </c>
      <c r="G79" s="100">
        <f t="shared" si="1"/>
        <v>0</v>
      </c>
      <c r="H79" s="102"/>
    </row>
    <row r="80" spans="1:8" s="72" customFormat="1" ht="30" customHeight="1" x14ac:dyDescent="0.25">
      <c r="A80" s="61" t="s">
        <v>740</v>
      </c>
      <c r="B80" s="92" t="s">
        <v>741</v>
      </c>
      <c r="C80" s="93" t="s">
        <v>59</v>
      </c>
      <c r="D80" s="101"/>
      <c r="E80" s="94"/>
      <c r="F80" s="99">
        <f t="shared" si="0"/>
        <v>0</v>
      </c>
      <c r="G80" s="100">
        <f t="shared" si="1"/>
        <v>0</v>
      </c>
      <c r="H80" s="102"/>
    </row>
    <row r="81" spans="1:8" s="72" customFormat="1" ht="30" customHeight="1" x14ac:dyDescent="0.25">
      <c r="A81" s="84" t="s">
        <v>742</v>
      </c>
      <c r="B81" s="85" t="s">
        <v>743</v>
      </c>
      <c r="C81" s="86"/>
      <c r="D81" s="87"/>
      <c r="E81" s="87"/>
      <c r="F81" s="88"/>
      <c r="G81" s="89"/>
      <c r="H81" s="90"/>
    </row>
    <row r="82" spans="1:8" s="72" customFormat="1" ht="30" customHeight="1" x14ac:dyDescent="0.25">
      <c r="A82" s="91" t="s">
        <v>744</v>
      </c>
      <c r="B82" s="92" t="s">
        <v>745</v>
      </c>
      <c r="C82" s="93" t="s">
        <v>59</v>
      </c>
      <c r="D82" s="101"/>
      <c r="E82" s="94"/>
      <c r="F82" s="99">
        <f t="shared" si="0"/>
        <v>0</v>
      </c>
      <c r="G82" s="100">
        <f t="shared" si="1"/>
        <v>0</v>
      </c>
      <c r="H82" s="102"/>
    </row>
    <row r="83" spans="1:8" s="72" customFormat="1" ht="30" customHeight="1" x14ac:dyDescent="0.25">
      <c r="A83" s="91" t="s">
        <v>746</v>
      </c>
      <c r="B83" s="92" t="s">
        <v>747</v>
      </c>
      <c r="C83" s="93" t="s">
        <v>59</v>
      </c>
      <c r="D83" s="101"/>
      <c r="E83" s="94"/>
      <c r="F83" s="99">
        <f t="shared" si="0"/>
        <v>0</v>
      </c>
      <c r="G83" s="100">
        <f t="shared" si="1"/>
        <v>0</v>
      </c>
      <c r="H83" s="102"/>
    </row>
    <row r="84" spans="1:8" s="72" customFormat="1" ht="30" customHeight="1" x14ac:dyDescent="0.25">
      <c r="A84" s="91" t="s">
        <v>748</v>
      </c>
      <c r="B84" s="92" t="s">
        <v>227</v>
      </c>
      <c r="C84" s="93" t="s">
        <v>59</v>
      </c>
      <c r="D84" s="101"/>
      <c r="E84" s="94"/>
      <c r="F84" s="99">
        <f t="shared" si="0"/>
        <v>0</v>
      </c>
      <c r="G84" s="100">
        <f t="shared" si="1"/>
        <v>0</v>
      </c>
      <c r="H84" s="102"/>
    </row>
    <row r="85" spans="1:8" s="72" customFormat="1" ht="30" customHeight="1" x14ac:dyDescent="0.25">
      <c r="A85" s="91" t="s">
        <v>749</v>
      </c>
      <c r="B85" s="92" t="s">
        <v>750</v>
      </c>
      <c r="C85" s="93" t="s">
        <v>84</v>
      </c>
      <c r="D85" s="101"/>
      <c r="E85" s="94"/>
      <c r="F85" s="99">
        <f t="shared" si="0"/>
        <v>0</v>
      </c>
      <c r="G85" s="100">
        <f t="shared" si="1"/>
        <v>0</v>
      </c>
      <c r="H85" s="102"/>
    </row>
    <row r="86" spans="1:8" s="72" customFormat="1" ht="30" customHeight="1" x14ac:dyDescent="0.25">
      <c r="A86" s="91" t="s">
        <v>751</v>
      </c>
      <c r="B86" s="92" t="s">
        <v>752</v>
      </c>
      <c r="C86" s="93" t="s">
        <v>84</v>
      </c>
      <c r="D86" s="101"/>
      <c r="E86" s="94"/>
      <c r="F86" s="99">
        <f t="shared" si="0"/>
        <v>0</v>
      </c>
      <c r="G86" s="100">
        <f t="shared" si="1"/>
        <v>0</v>
      </c>
      <c r="H86" s="102"/>
    </row>
    <row r="87" spans="1:8" s="72" customFormat="1" ht="30" customHeight="1" x14ac:dyDescent="0.25">
      <c r="A87" s="91" t="s">
        <v>753</v>
      </c>
      <c r="B87" s="92" t="s">
        <v>754</v>
      </c>
      <c r="C87" s="93" t="s">
        <v>84</v>
      </c>
      <c r="D87" s="101"/>
      <c r="E87" s="94"/>
      <c r="F87" s="99">
        <f t="shared" si="0"/>
        <v>0</v>
      </c>
      <c r="G87" s="100">
        <f t="shared" si="1"/>
        <v>0</v>
      </c>
      <c r="H87" s="102"/>
    </row>
    <row r="88" spans="1:8" s="72" customFormat="1" ht="30" customHeight="1" x14ac:dyDescent="0.25">
      <c r="A88" s="91" t="s">
        <v>755</v>
      </c>
      <c r="B88" s="92" t="s">
        <v>756</v>
      </c>
      <c r="C88" s="93" t="s">
        <v>59</v>
      </c>
      <c r="D88" s="101"/>
      <c r="E88" s="94"/>
      <c r="F88" s="99">
        <f t="shared" si="0"/>
        <v>0</v>
      </c>
      <c r="G88" s="100">
        <f t="shared" si="1"/>
        <v>0</v>
      </c>
      <c r="H88" s="102"/>
    </row>
    <row r="89" spans="1:8" s="72" customFormat="1" ht="30" customHeight="1" x14ac:dyDescent="0.25">
      <c r="A89" s="91" t="s">
        <v>757</v>
      </c>
      <c r="B89" s="92" t="s">
        <v>758</v>
      </c>
      <c r="C89" s="93" t="s">
        <v>59</v>
      </c>
      <c r="D89" s="101"/>
      <c r="E89" s="94"/>
      <c r="F89" s="99">
        <f t="shared" si="0"/>
        <v>0</v>
      </c>
      <c r="G89" s="100">
        <f t="shared" si="1"/>
        <v>0</v>
      </c>
      <c r="H89" s="102"/>
    </row>
    <row r="90" spans="1:8" s="72" customFormat="1" ht="30" customHeight="1" x14ac:dyDescent="0.25">
      <c r="A90" s="91" t="s">
        <v>759</v>
      </c>
      <c r="B90" s="23" t="s">
        <v>760</v>
      </c>
      <c r="C90" s="93" t="s">
        <v>59</v>
      </c>
      <c r="D90" s="101"/>
      <c r="E90" s="94"/>
      <c r="F90" s="99">
        <f t="shared" si="0"/>
        <v>0</v>
      </c>
      <c r="G90" s="100">
        <f t="shared" si="1"/>
        <v>0</v>
      </c>
      <c r="H90" s="102"/>
    </row>
    <row r="91" spans="1:8" s="72" customFormat="1" ht="30" customHeight="1" x14ac:dyDescent="0.25">
      <c r="A91" s="91" t="s">
        <v>761</v>
      </c>
      <c r="B91" s="23" t="s">
        <v>762</v>
      </c>
      <c r="C91" s="93" t="s">
        <v>59</v>
      </c>
      <c r="D91" s="101"/>
      <c r="E91" s="94"/>
      <c r="F91" s="99">
        <f t="shared" si="0"/>
        <v>0</v>
      </c>
      <c r="G91" s="100">
        <f t="shared" si="1"/>
        <v>0</v>
      </c>
      <c r="H91" s="102"/>
    </row>
    <row r="92" spans="1:8" s="72" customFormat="1" ht="30" customHeight="1" x14ac:dyDescent="0.25">
      <c r="A92" s="91" t="s">
        <v>763</v>
      </c>
      <c r="B92" s="23" t="s">
        <v>241</v>
      </c>
      <c r="C92" s="93" t="s">
        <v>59</v>
      </c>
      <c r="D92" s="101"/>
      <c r="E92" s="94"/>
      <c r="F92" s="99">
        <f t="shared" si="0"/>
        <v>0</v>
      </c>
      <c r="G92" s="100">
        <f t="shared" si="1"/>
        <v>0</v>
      </c>
      <c r="H92" s="102"/>
    </row>
    <row r="93" spans="1:8" s="72" customFormat="1" ht="30" customHeight="1" x14ac:dyDescent="0.25">
      <c r="A93" s="91" t="s">
        <v>764</v>
      </c>
      <c r="B93" s="92" t="s">
        <v>765</v>
      </c>
      <c r="C93" s="93" t="s">
        <v>84</v>
      </c>
      <c r="D93" s="101"/>
      <c r="E93" s="94"/>
      <c r="F93" s="99">
        <f t="shared" si="0"/>
        <v>0</v>
      </c>
      <c r="G93" s="100">
        <f t="shared" si="1"/>
        <v>0</v>
      </c>
      <c r="H93" s="102"/>
    </row>
    <row r="94" spans="1:8" s="72" customFormat="1" ht="30" customHeight="1" x14ac:dyDescent="0.25">
      <c r="A94" s="91" t="s">
        <v>766</v>
      </c>
      <c r="B94" s="23" t="s">
        <v>243</v>
      </c>
      <c r="C94" s="93" t="s">
        <v>59</v>
      </c>
      <c r="D94" s="101"/>
      <c r="E94" s="94"/>
      <c r="F94" s="99">
        <f t="shared" si="0"/>
        <v>0</v>
      </c>
      <c r="G94" s="100">
        <f t="shared" si="1"/>
        <v>0</v>
      </c>
      <c r="H94" s="102"/>
    </row>
    <row r="95" spans="1:8" s="72" customFormat="1" ht="30" customHeight="1" x14ac:dyDescent="0.25">
      <c r="A95" s="91" t="s">
        <v>767</v>
      </c>
      <c r="B95" s="23" t="s">
        <v>251</v>
      </c>
      <c r="C95" s="93" t="s">
        <v>59</v>
      </c>
      <c r="D95" s="101"/>
      <c r="E95" s="94"/>
      <c r="F95" s="99">
        <f t="shared" si="0"/>
        <v>0</v>
      </c>
      <c r="G95" s="100">
        <f t="shared" si="1"/>
        <v>0</v>
      </c>
      <c r="H95" s="102"/>
    </row>
    <row r="96" spans="1:8" s="72" customFormat="1" ht="30" customHeight="1" x14ac:dyDescent="0.25">
      <c r="A96" s="84" t="s">
        <v>768</v>
      </c>
      <c r="B96" s="96" t="s">
        <v>279</v>
      </c>
      <c r="C96" s="86"/>
      <c r="D96" s="87"/>
      <c r="E96" s="87"/>
      <c r="F96" s="88"/>
      <c r="G96" s="89"/>
      <c r="H96" s="90"/>
    </row>
    <row r="97" spans="1:8" s="72" customFormat="1" ht="30" customHeight="1" x14ac:dyDescent="0.25">
      <c r="A97" s="91" t="s">
        <v>769</v>
      </c>
      <c r="B97" s="92" t="s">
        <v>281</v>
      </c>
      <c r="C97" s="93" t="s">
        <v>59</v>
      </c>
      <c r="D97" s="101"/>
      <c r="E97" s="94"/>
      <c r="F97" s="99">
        <f t="shared" si="0"/>
        <v>0</v>
      </c>
      <c r="G97" s="100">
        <f t="shared" si="1"/>
        <v>0</v>
      </c>
      <c r="H97" s="102"/>
    </row>
    <row r="98" spans="1:8" s="72" customFormat="1" ht="30" customHeight="1" x14ac:dyDescent="0.25">
      <c r="A98" s="91" t="s">
        <v>770</v>
      </c>
      <c r="B98" s="92" t="s">
        <v>283</v>
      </c>
      <c r="C98" s="93" t="s">
        <v>59</v>
      </c>
      <c r="D98" s="101"/>
      <c r="E98" s="94"/>
      <c r="F98" s="99">
        <f t="shared" si="0"/>
        <v>0</v>
      </c>
      <c r="G98" s="100">
        <f t="shared" si="1"/>
        <v>0</v>
      </c>
      <c r="H98" s="102"/>
    </row>
    <row r="99" spans="1:8" s="15" customFormat="1" ht="30" customHeight="1" x14ac:dyDescent="0.25">
      <c r="A99" s="91" t="s">
        <v>771</v>
      </c>
      <c r="B99" s="23" t="s">
        <v>289</v>
      </c>
      <c r="C99" s="55" t="s">
        <v>59</v>
      </c>
      <c r="D99" s="101"/>
      <c r="E99" s="94"/>
      <c r="F99" s="99">
        <f t="shared" si="0"/>
        <v>0</v>
      </c>
      <c r="G99" s="100">
        <f t="shared" si="1"/>
        <v>0</v>
      </c>
      <c r="H99" s="102"/>
    </row>
    <row r="100" spans="1:8" s="15" customFormat="1" ht="30" customHeight="1" x14ac:dyDescent="0.25">
      <c r="A100" s="91" t="s">
        <v>772</v>
      </c>
      <c r="B100" s="23" t="s">
        <v>291</v>
      </c>
      <c r="C100" s="55" t="s">
        <v>84</v>
      </c>
      <c r="D100" s="101"/>
      <c r="E100" s="94"/>
      <c r="F100" s="99">
        <f t="shared" si="0"/>
        <v>0</v>
      </c>
      <c r="G100" s="100">
        <f t="shared" si="1"/>
        <v>0</v>
      </c>
      <c r="H100" s="102"/>
    </row>
    <row r="101" spans="1:8" s="15" customFormat="1" ht="30" customHeight="1" x14ac:dyDescent="0.25">
      <c r="A101" s="91" t="s">
        <v>773</v>
      </c>
      <c r="B101" s="23" t="s">
        <v>293</v>
      </c>
      <c r="C101" s="55" t="s">
        <v>84</v>
      </c>
      <c r="D101" s="101"/>
      <c r="E101" s="94"/>
      <c r="F101" s="99">
        <f t="shared" si="0"/>
        <v>0</v>
      </c>
      <c r="G101" s="100">
        <f t="shared" si="1"/>
        <v>0</v>
      </c>
      <c r="H101" s="102"/>
    </row>
    <row r="102" spans="1:8" s="72" customFormat="1" ht="30" customHeight="1" x14ac:dyDescent="0.25">
      <c r="A102" s="84" t="s">
        <v>774</v>
      </c>
      <c r="B102" s="96" t="s">
        <v>295</v>
      </c>
      <c r="C102" s="86"/>
      <c r="D102" s="87"/>
      <c r="E102" s="87"/>
      <c r="F102" s="88"/>
      <c r="G102" s="89"/>
      <c r="H102" s="90"/>
    </row>
    <row r="103" spans="1:8" s="72" customFormat="1" ht="30" customHeight="1" x14ac:dyDescent="0.25">
      <c r="A103" s="91" t="s">
        <v>774</v>
      </c>
      <c r="B103" s="92" t="s">
        <v>775</v>
      </c>
      <c r="C103" s="93"/>
      <c r="D103" s="101"/>
      <c r="E103" s="94"/>
      <c r="F103" s="99">
        <f t="shared" si="0"/>
        <v>0</v>
      </c>
      <c r="G103" s="100">
        <f t="shared" si="1"/>
        <v>0</v>
      </c>
      <c r="H103" s="102"/>
    </row>
    <row r="104" spans="1:8" s="15" customFormat="1" ht="30" customHeight="1" x14ac:dyDescent="0.25">
      <c r="A104" s="91" t="s">
        <v>774</v>
      </c>
      <c r="B104" s="23" t="s">
        <v>305</v>
      </c>
      <c r="C104" s="55" t="s">
        <v>59</v>
      </c>
      <c r="D104" s="101"/>
      <c r="E104" s="94"/>
      <c r="F104" s="99">
        <f t="shared" si="0"/>
        <v>0</v>
      </c>
      <c r="G104" s="100">
        <f t="shared" si="1"/>
        <v>0</v>
      </c>
      <c r="H104" s="102"/>
    </row>
    <row r="105" spans="1:8" s="15" customFormat="1" ht="30" customHeight="1" x14ac:dyDescent="0.25">
      <c r="A105" s="91" t="s">
        <v>774</v>
      </c>
      <c r="B105" s="23" t="s">
        <v>307</v>
      </c>
      <c r="C105" s="55" t="s">
        <v>59</v>
      </c>
      <c r="D105" s="101"/>
      <c r="E105" s="94"/>
      <c r="F105" s="99">
        <f t="shared" si="0"/>
        <v>0</v>
      </c>
      <c r="G105" s="100">
        <f t="shared" si="1"/>
        <v>0</v>
      </c>
      <c r="H105" s="102"/>
    </row>
    <row r="106" spans="1:8" s="72" customFormat="1" ht="30" customHeight="1" x14ac:dyDescent="0.25">
      <c r="A106" s="84" t="s">
        <v>776</v>
      </c>
      <c r="B106" s="96" t="s">
        <v>777</v>
      </c>
      <c r="C106" s="86"/>
      <c r="D106" s="87"/>
      <c r="E106" s="87"/>
      <c r="F106" s="88"/>
      <c r="G106" s="89"/>
      <c r="H106" s="90"/>
    </row>
    <row r="107" spans="1:8" s="72" customFormat="1" ht="30" customHeight="1" x14ac:dyDescent="0.25">
      <c r="A107" s="91" t="s">
        <v>778</v>
      </c>
      <c r="B107" s="92" t="s">
        <v>779</v>
      </c>
      <c r="C107" s="93" t="s">
        <v>59</v>
      </c>
      <c r="D107" s="101"/>
      <c r="E107" s="94"/>
      <c r="F107" s="99">
        <f t="shared" si="0"/>
        <v>0</v>
      </c>
      <c r="G107" s="100">
        <f t="shared" si="1"/>
        <v>0</v>
      </c>
      <c r="H107" s="102"/>
    </row>
    <row r="108" spans="1:8" s="72" customFormat="1" ht="30" customHeight="1" x14ac:dyDescent="0.25">
      <c r="A108" s="91" t="s">
        <v>780</v>
      </c>
      <c r="B108" s="92" t="s">
        <v>781</v>
      </c>
      <c r="C108" s="93" t="s">
        <v>59</v>
      </c>
      <c r="D108" s="101"/>
      <c r="E108" s="94"/>
      <c r="F108" s="99">
        <f t="shared" ref="F108:F138" si="2">(D108*$D$34)+E108</f>
        <v>0</v>
      </c>
      <c r="G108" s="100">
        <f t="shared" ref="G108:G138" si="3">((D108*$D$34)+E108)*$C$39+F108</f>
        <v>0</v>
      </c>
      <c r="H108" s="102"/>
    </row>
    <row r="109" spans="1:8" s="72" customFormat="1" ht="30" customHeight="1" x14ac:dyDescent="0.25">
      <c r="A109" s="91" t="s">
        <v>782</v>
      </c>
      <c r="B109" s="92" t="s">
        <v>783</v>
      </c>
      <c r="C109" s="93" t="s">
        <v>59</v>
      </c>
      <c r="D109" s="101"/>
      <c r="E109" s="94"/>
      <c r="F109" s="99">
        <f t="shared" si="2"/>
        <v>0</v>
      </c>
      <c r="G109" s="100">
        <f t="shared" si="3"/>
        <v>0</v>
      </c>
      <c r="H109" s="102"/>
    </row>
    <row r="110" spans="1:8" s="72" customFormat="1" ht="30" customHeight="1" x14ac:dyDescent="0.25">
      <c r="A110" s="91" t="s">
        <v>784</v>
      </c>
      <c r="B110" s="92" t="s">
        <v>785</v>
      </c>
      <c r="C110" s="93" t="s">
        <v>59</v>
      </c>
      <c r="D110" s="101"/>
      <c r="E110" s="94"/>
      <c r="F110" s="99">
        <f t="shared" si="2"/>
        <v>0</v>
      </c>
      <c r="G110" s="100">
        <f t="shared" si="3"/>
        <v>0</v>
      </c>
      <c r="H110" s="102"/>
    </row>
    <row r="111" spans="1:8" s="72" customFormat="1" ht="30" customHeight="1" x14ac:dyDescent="0.25">
      <c r="A111" s="91" t="s">
        <v>786</v>
      </c>
      <c r="B111" s="92" t="s">
        <v>787</v>
      </c>
      <c r="C111" s="93" t="s">
        <v>59</v>
      </c>
      <c r="D111" s="101"/>
      <c r="E111" s="94"/>
      <c r="F111" s="99">
        <f t="shared" si="2"/>
        <v>0</v>
      </c>
      <c r="G111" s="100">
        <f t="shared" si="3"/>
        <v>0</v>
      </c>
      <c r="H111" s="102"/>
    </row>
    <row r="112" spans="1:8" s="72" customFormat="1" ht="30" customHeight="1" x14ac:dyDescent="0.25">
      <c r="A112" s="91" t="s">
        <v>788</v>
      </c>
      <c r="B112" s="92" t="s">
        <v>789</v>
      </c>
      <c r="C112" s="93" t="s">
        <v>59</v>
      </c>
      <c r="D112" s="101"/>
      <c r="E112" s="94"/>
      <c r="F112" s="99">
        <f t="shared" si="2"/>
        <v>0</v>
      </c>
      <c r="G112" s="100">
        <f t="shared" si="3"/>
        <v>0</v>
      </c>
      <c r="H112" s="102"/>
    </row>
    <row r="113" spans="1:8" s="72" customFormat="1" ht="30" customHeight="1" x14ac:dyDescent="0.25">
      <c r="A113" s="91" t="s">
        <v>790</v>
      </c>
      <c r="B113" s="92" t="s">
        <v>791</v>
      </c>
      <c r="C113" s="93" t="s">
        <v>59</v>
      </c>
      <c r="D113" s="101"/>
      <c r="E113" s="94"/>
      <c r="F113" s="99">
        <f t="shared" si="2"/>
        <v>0</v>
      </c>
      <c r="G113" s="100">
        <f t="shared" si="3"/>
        <v>0</v>
      </c>
      <c r="H113" s="102"/>
    </row>
    <row r="114" spans="1:8" s="72" customFormat="1" ht="30" customHeight="1" x14ac:dyDescent="0.25">
      <c r="A114" s="91" t="s">
        <v>792</v>
      </c>
      <c r="B114" s="92" t="s">
        <v>793</v>
      </c>
      <c r="C114" s="93" t="s">
        <v>59</v>
      </c>
      <c r="D114" s="101"/>
      <c r="E114" s="94"/>
      <c r="F114" s="99">
        <f t="shared" si="2"/>
        <v>0</v>
      </c>
      <c r="G114" s="100">
        <f t="shared" si="3"/>
        <v>0</v>
      </c>
      <c r="H114" s="102"/>
    </row>
    <row r="115" spans="1:8" s="72" customFormat="1" ht="30" customHeight="1" x14ac:dyDescent="0.25">
      <c r="A115" s="91" t="s">
        <v>794</v>
      </c>
      <c r="B115" s="92" t="s">
        <v>795</v>
      </c>
      <c r="C115" s="93" t="s">
        <v>59</v>
      </c>
      <c r="D115" s="101"/>
      <c r="E115" s="94"/>
      <c r="F115" s="99">
        <f t="shared" si="2"/>
        <v>0</v>
      </c>
      <c r="G115" s="100">
        <f t="shared" si="3"/>
        <v>0</v>
      </c>
      <c r="H115" s="102"/>
    </row>
    <row r="116" spans="1:8" s="72" customFormat="1" ht="30" customHeight="1" x14ac:dyDescent="0.25">
      <c r="A116" s="91" t="s">
        <v>796</v>
      </c>
      <c r="B116" s="92" t="s">
        <v>797</v>
      </c>
      <c r="C116" s="93" t="s">
        <v>59</v>
      </c>
      <c r="D116" s="101"/>
      <c r="E116" s="94"/>
      <c r="F116" s="99">
        <f t="shared" si="2"/>
        <v>0</v>
      </c>
      <c r="G116" s="100">
        <f t="shared" si="3"/>
        <v>0</v>
      </c>
      <c r="H116" s="102"/>
    </row>
    <row r="117" spans="1:8" s="72" customFormat="1" ht="30" customHeight="1" x14ac:dyDescent="0.25">
      <c r="A117" s="91" t="s">
        <v>798</v>
      </c>
      <c r="B117" s="92" t="s">
        <v>799</v>
      </c>
      <c r="C117" s="93" t="s">
        <v>99</v>
      </c>
      <c r="D117" s="101"/>
      <c r="E117" s="94"/>
      <c r="F117" s="99">
        <f t="shared" si="2"/>
        <v>0</v>
      </c>
      <c r="G117" s="100">
        <f t="shared" si="3"/>
        <v>0</v>
      </c>
      <c r="H117" s="102"/>
    </row>
    <row r="118" spans="1:8" s="72" customFormat="1" ht="30" customHeight="1" x14ac:dyDescent="0.25">
      <c r="A118" s="84" t="s">
        <v>800</v>
      </c>
      <c r="B118" s="96" t="s">
        <v>369</v>
      </c>
      <c r="C118" s="86"/>
      <c r="D118" s="87"/>
      <c r="E118" s="87"/>
      <c r="F118" s="88"/>
      <c r="G118" s="89"/>
      <c r="H118" s="90"/>
    </row>
    <row r="119" spans="1:8" s="72" customFormat="1" ht="30" customHeight="1" x14ac:dyDescent="0.25">
      <c r="A119" s="91" t="s">
        <v>801</v>
      </c>
      <c r="B119" s="92" t="s">
        <v>802</v>
      </c>
      <c r="C119" s="93" t="s">
        <v>59</v>
      </c>
      <c r="D119" s="101"/>
      <c r="E119" s="94"/>
      <c r="F119" s="99">
        <f t="shared" si="2"/>
        <v>0</v>
      </c>
      <c r="G119" s="100">
        <f t="shared" si="3"/>
        <v>0</v>
      </c>
      <c r="H119" s="102"/>
    </row>
    <row r="120" spans="1:8" s="72" customFormat="1" ht="30" customHeight="1" x14ac:dyDescent="0.25">
      <c r="A120" s="91" t="s">
        <v>803</v>
      </c>
      <c r="B120" s="92" t="s">
        <v>804</v>
      </c>
      <c r="C120" s="93" t="s">
        <v>59</v>
      </c>
      <c r="D120" s="101"/>
      <c r="E120" s="94"/>
      <c r="F120" s="99">
        <f t="shared" si="2"/>
        <v>0</v>
      </c>
      <c r="G120" s="100">
        <f t="shared" si="3"/>
        <v>0</v>
      </c>
      <c r="H120" s="102"/>
    </row>
    <row r="121" spans="1:8" s="72" customFormat="1" ht="30" customHeight="1" x14ac:dyDescent="0.25">
      <c r="A121" s="91" t="s">
        <v>805</v>
      </c>
      <c r="B121" s="92" t="s">
        <v>375</v>
      </c>
      <c r="C121" s="93" t="s">
        <v>59</v>
      </c>
      <c r="D121" s="101"/>
      <c r="E121" s="94"/>
      <c r="F121" s="99">
        <f t="shared" si="2"/>
        <v>0</v>
      </c>
      <c r="G121" s="100">
        <f t="shared" si="3"/>
        <v>0</v>
      </c>
      <c r="H121" s="102"/>
    </row>
    <row r="122" spans="1:8" s="72" customFormat="1" ht="30" customHeight="1" x14ac:dyDescent="0.25">
      <c r="A122" s="91" t="s">
        <v>806</v>
      </c>
      <c r="B122" s="92" t="s">
        <v>377</v>
      </c>
      <c r="C122" s="93" t="s">
        <v>59</v>
      </c>
      <c r="D122" s="101"/>
      <c r="E122" s="94"/>
      <c r="F122" s="99">
        <f t="shared" si="2"/>
        <v>0</v>
      </c>
      <c r="G122" s="100">
        <f t="shared" si="3"/>
        <v>0</v>
      </c>
      <c r="H122" s="102"/>
    </row>
    <row r="123" spans="1:8" s="72" customFormat="1" ht="30" customHeight="1" x14ac:dyDescent="0.25">
      <c r="A123" s="91" t="s">
        <v>807</v>
      </c>
      <c r="B123" s="92" t="s">
        <v>379</v>
      </c>
      <c r="C123" s="93" t="s">
        <v>59</v>
      </c>
      <c r="D123" s="101"/>
      <c r="E123" s="94"/>
      <c r="F123" s="99">
        <f t="shared" si="2"/>
        <v>0</v>
      </c>
      <c r="G123" s="100">
        <f t="shared" si="3"/>
        <v>0</v>
      </c>
      <c r="H123" s="102"/>
    </row>
    <row r="124" spans="1:8" s="72" customFormat="1" ht="30" customHeight="1" x14ac:dyDescent="0.25">
      <c r="A124" s="91" t="s">
        <v>808</v>
      </c>
      <c r="B124" s="92" t="s">
        <v>809</v>
      </c>
      <c r="C124" s="93" t="s">
        <v>59</v>
      </c>
      <c r="D124" s="101"/>
      <c r="E124" s="94"/>
      <c r="F124" s="99">
        <f t="shared" si="2"/>
        <v>0</v>
      </c>
      <c r="G124" s="100">
        <f t="shared" si="3"/>
        <v>0</v>
      </c>
      <c r="H124" s="102"/>
    </row>
    <row r="125" spans="1:8" s="72" customFormat="1" ht="30" customHeight="1" x14ac:dyDescent="0.25">
      <c r="A125" s="91" t="s">
        <v>810</v>
      </c>
      <c r="B125" s="92" t="s">
        <v>811</v>
      </c>
      <c r="C125" s="93" t="s">
        <v>59</v>
      </c>
      <c r="D125" s="101"/>
      <c r="E125" s="94"/>
      <c r="F125" s="99">
        <f t="shared" si="2"/>
        <v>0</v>
      </c>
      <c r="G125" s="100">
        <f t="shared" si="3"/>
        <v>0</v>
      </c>
      <c r="H125" s="102"/>
    </row>
    <row r="126" spans="1:8" s="72" customFormat="1" ht="30" customHeight="1" x14ac:dyDescent="0.25">
      <c r="A126" s="91" t="s">
        <v>812</v>
      </c>
      <c r="B126" s="92" t="s">
        <v>813</v>
      </c>
      <c r="C126" s="93" t="s">
        <v>59</v>
      </c>
      <c r="D126" s="101"/>
      <c r="E126" s="94"/>
      <c r="F126" s="99">
        <f t="shared" si="2"/>
        <v>0</v>
      </c>
      <c r="G126" s="100">
        <f t="shared" si="3"/>
        <v>0</v>
      </c>
      <c r="H126" s="102"/>
    </row>
    <row r="127" spans="1:8" s="72" customFormat="1" ht="30" customHeight="1" x14ac:dyDescent="0.25">
      <c r="A127" s="91" t="s">
        <v>814</v>
      </c>
      <c r="B127" s="92" t="s">
        <v>815</v>
      </c>
      <c r="C127" s="93" t="s">
        <v>59</v>
      </c>
      <c r="D127" s="101"/>
      <c r="E127" s="94"/>
      <c r="F127" s="99">
        <f t="shared" si="2"/>
        <v>0</v>
      </c>
      <c r="G127" s="100">
        <f t="shared" si="3"/>
        <v>0</v>
      </c>
      <c r="H127" s="102"/>
    </row>
    <row r="128" spans="1:8" s="72" customFormat="1" ht="30" customHeight="1" x14ac:dyDescent="0.25">
      <c r="A128" s="91" t="s">
        <v>816</v>
      </c>
      <c r="B128" s="92" t="s">
        <v>817</v>
      </c>
      <c r="C128" s="93" t="s">
        <v>59</v>
      </c>
      <c r="D128" s="101"/>
      <c r="E128" s="94"/>
      <c r="F128" s="99">
        <f t="shared" si="2"/>
        <v>0</v>
      </c>
      <c r="G128" s="100">
        <f t="shared" si="3"/>
        <v>0</v>
      </c>
      <c r="H128" s="102"/>
    </row>
    <row r="129" spans="1:8" s="72" customFormat="1" ht="30" customHeight="1" x14ac:dyDescent="0.25">
      <c r="A129" s="91" t="s">
        <v>818</v>
      </c>
      <c r="B129" s="92" t="s">
        <v>819</v>
      </c>
      <c r="C129" s="93" t="s">
        <v>59</v>
      </c>
      <c r="D129" s="101"/>
      <c r="E129" s="94"/>
      <c r="F129" s="99">
        <f t="shared" si="2"/>
        <v>0</v>
      </c>
      <c r="G129" s="100">
        <f t="shared" si="3"/>
        <v>0</v>
      </c>
      <c r="H129" s="102"/>
    </row>
    <row r="130" spans="1:8" s="72" customFormat="1" ht="30" customHeight="1" x14ac:dyDescent="0.25">
      <c r="A130" s="91" t="s">
        <v>820</v>
      </c>
      <c r="B130" s="92" t="s">
        <v>821</v>
      </c>
      <c r="C130" s="93" t="s">
        <v>59</v>
      </c>
      <c r="D130" s="101"/>
      <c r="E130" s="94"/>
      <c r="F130" s="99">
        <f t="shared" si="2"/>
        <v>0</v>
      </c>
      <c r="G130" s="100">
        <f t="shared" si="3"/>
        <v>0</v>
      </c>
      <c r="H130" s="102"/>
    </row>
    <row r="131" spans="1:8" s="72" customFormat="1" ht="30" customHeight="1" x14ac:dyDescent="0.25">
      <c r="A131" s="91" t="s">
        <v>822</v>
      </c>
      <c r="B131" s="92" t="s">
        <v>819</v>
      </c>
      <c r="C131" s="93" t="s">
        <v>59</v>
      </c>
      <c r="D131" s="101"/>
      <c r="E131" s="94"/>
      <c r="F131" s="99">
        <f t="shared" si="2"/>
        <v>0</v>
      </c>
      <c r="G131" s="100">
        <f t="shared" si="3"/>
        <v>0</v>
      </c>
      <c r="H131" s="102"/>
    </row>
    <row r="132" spans="1:8" s="72" customFormat="1" ht="30" customHeight="1" x14ac:dyDescent="0.25">
      <c r="A132" s="84" t="s">
        <v>823</v>
      </c>
      <c r="B132" s="96" t="s">
        <v>824</v>
      </c>
      <c r="C132" s="86"/>
      <c r="D132" s="87"/>
      <c r="E132" s="87"/>
      <c r="F132" s="88"/>
      <c r="G132" s="89"/>
      <c r="H132" s="90"/>
    </row>
    <row r="133" spans="1:8" s="72" customFormat="1" ht="30" customHeight="1" x14ac:dyDescent="0.25">
      <c r="A133" s="91" t="s">
        <v>825</v>
      </c>
      <c r="B133" s="92" t="s">
        <v>826</v>
      </c>
      <c r="C133" s="93" t="s">
        <v>59</v>
      </c>
      <c r="D133" s="101"/>
      <c r="E133" s="94"/>
      <c r="F133" s="99">
        <f t="shared" si="2"/>
        <v>0</v>
      </c>
      <c r="G133" s="100">
        <f t="shared" si="3"/>
        <v>0</v>
      </c>
      <c r="H133" s="102"/>
    </row>
    <row r="134" spans="1:8" s="72" customFormat="1" ht="30" customHeight="1" x14ac:dyDescent="0.25">
      <c r="A134" s="91" t="s">
        <v>827</v>
      </c>
      <c r="B134" s="92" t="s">
        <v>828</v>
      </c>
      <c r="C134" s="93" t="s">
        <v>59</v>
      </c>
      <c r="D134" s="101"/>
      <c r="E134" s="94"/>
      <c r="F134" s="99">
        <f t="shared" si="2"/>
        <v>0</v>
      </c>
      <c r="G134" s="100">
        <f t="shared" si="3"/>
        <v>0</v>
      </c>
      <c r="H134" s="102"/>
    </row>
    <row r="135" spans="1:8" s="72" customFormat="1" ht="30" customHeight="1" x14ac:dyDescent="0.25">
      <c r="A135" s="91" t="s">
        <v>829</v>
      </c>
      <c r="B135" s="92" t="s">
        <v>830</v>
      </c>
      <c r="C135" s="93" t="s">
        <v>59</v>
      </c>
      <c r="D135" s="101"/>
      <c r="E135" s="94"/>
      <c r="F135" s="99">
        <f t="shared" si="2"/>
        <v>0</v>
      </c>
      <c r="G135" s="100">
        <f t="shared" si="3"/>
        <v>0</v>
      </c>
      <c r="H135" s="102"/>
    </row>
    <row r="136" spans="1:8" s="72" customFormat="1" ht="30" customHeight="1" x14ac:dyDescent="0.25">
      <c r="A136" s="91" t="s">
        <v>831</v>
      </c>
      <c r="B136" s="92" t="s">
        <v>379</v>
      </c>
      <c r="C136" s="93" t="s">
        <v>59</v>
      </c>
      <c r="D136" s="101"/>
      <c r="E136" s="94"/>
      <c r="F136" s="99">
        <f t="shared" si="2"/>
        <v>0</v>
      </c>
      <c r="G136" s="100">
        <f t="shared" si="3"/>
        <v>0</v>
      </c>
      <c r="H136" s="102"/>
    </row>
    <row r="137" spans="1:8" s="72" customFormat="1" ht="30" customHeight="1" x14ac:dyDescent="0.25">
      <c r="A137" s="91" t="s">
        <v>832</v>
      </c>
      <c r="B137" s="92" t="s">
        <v>833</v>
      </c>
      <c r="C137" s="93" t="s">
        <v>59</v>
      </c>
      <c r="D137" s="101"/>
      <c r="E137" s="94"/>
      <c r="F137" s="99">
        <f t="shared" si="2"/>
        <v>0</v>
      </c>
      <c r="G137" s="100">
        <f t="shared" si="3"/>
        <v>0</v>
      </c>
      <c r="H137" s="102"/>
    </row>
    <row r="138" spans="1:8" s="72" customFormat="1" ht="30" customHeight="1" x14ac:dyDescent="0.25">
      <c r="A138" s="91" t="s">
        <v>834</v>
      </c>
      <c r="B138" s="97" t="s">
        <v>835</v>
      </c>
      <c r="C138" s="93" t="s">
        <v>59</v>
      </c>
      <c r="D138" s="101"/>
      <c r="E138" s="94"/>
      <c r="F138" s="99">
        <f t="shared" si="2"/>
        <v>0</v>
      </c>
      <c r="G138" s="100">
        <f t="shared" si="3"/>
        <v>0</v>
      </c>
      <c r="H138" s="102"/>
    </row>
    <row r="139" spans="1:8" s="39" customFormat="1" ht="45" customHeight="1" x14ac:dyDescent="0.25">
      <c r="D139" s="62"/>
      <c r="E139" s="62"/>
      <c r="F139" s="63"/>
      <c r="G139" s="63"/>
      <c r="H139" s="62"/>
    </row>
    <row r="140" spans="1:8" s="39" customFormat="1" ht="50.1" customHeight="1" x14ac:dyDescent="0.25">
      <c r="B140" s="134" t="s">
        <v>673</v>
      </c>
      <c r="C140" s="134"/>
      <c r="D140" s="134"/>
      <c r="E140" s="134"/>
      <c r="F140" s="134"/>
      <c r="G140" s="134"/>
      <c r="H140" s="62"/>
    </row>
    <row r="141" spans="1:8" s="39" customFormat="1" ht="10.5" x14ac:dyDescent="0.25">
      <c r="B141" s="64"/>
      <c r="D141" s="62"/>
      <c r="E141" s="62"/>
      <c r="F141" s="63"/>
      <c r="G141" s="63"/>
      <c r="H141" s="62"/>
    </row>
    <row r="142" spans="1:8" s="39" customFormat="1" ht="50.1" customHeight="1" x14ac:dyDescent="0.25">
      <c r="B142" s="134" t="s">
        <v>674</v>
      </c>
      <c r="C142" s="134"/>
      <c r="D142" s="134"/>
      <c r="E142" s="134"/>
      <c r="F142" s="134"/>
      <c r="G142" s="134"/>
      <c r="H142" s="62"/>
    </row>
    <row r="143" spans="1:8" ht="66.599999999999994" customHeight="1" x14ac:dyDescent="0.25"/>
  </sheetData>
  <mergeCells count="15">
    <mergeCell ref="A23:H23"/>
    <mergeCell ref="A24:H24"/>
    <mergeCell ref="A11:H13"/>
    <mergeCell ref="A16:H16"/>
    <mergeCell ref="A19:H19"/>
    <mergeCell ref="A20:H20"/>
    <mergeCell ref="A22:H22"/>
    <mergeCell ref="B140:G140"/>
    <mergeCell ref="B142:G142"/>
    <mergeCell ref="A26:H26"/>
    <mergeCell ref="A28:H28"/>
    <mergeCell ref="A30:H30"/>
    <mergeCell ref="A32:B32"/>
    <mergeCell ref="F36:H36"/>
    <mergeCell ref="F37:H37"/>
  </mergeCells>
  <printOptions horizontalCentered="1" verticalCentered="1"/>
  <pageMargins left="0.70866141732283472" right="0.70866141732283472" top="0.74803149606299213" bottom="0.74803149606299213" header="0.31496062992125984" footer="0.31496062992125984"/>
  <pageSetup paperSize="8" scale="78" fitToHeight="0" orientation="landscape" verticalDpi="0" r:id="rId1"/>
  <headerFooter>
    <oddFooter>&amp;C&amp;P</oddFooter>
  </headerFooter>
  <rowBreaks count="4" manualBreakCount="4">
    <brk id="40" max="7" man="1"/>
    <brk id="66" max="7" man="1"/>
    <brk id="93" max="7" man="1"/>
    <brk id="117"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CDPGF - PART FORFAITAIRE</vt:lpstr>
      <vt:lpstr>BPU ASCENSEURS</vt:lpstr>
      <vt:lpstr>BPU MCH &amp; ELEVATEURS</vt:lpstr>
      <vt:lpstr>'BPU ASCENSEURS'!Impression_des_titres</vt:lpstr>
      <vt:lpstr>'BPU MCH &amp; ELEVATEURS'!Impression_des_titres</vt:lpstr>
      <vt:lpstr>'BPU ASCENSEURS'!Zone_d_impression</vt:lpstr>
      <vt:lpstr>'BPU MCH &amp; ELEVATEURS'!Zone_d_impression</vt:lpstr>
    </vt:vector>
  </TitlesOfParts>
  <Company>CNAMTS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DELVIT ARTHUR (CPAM HAUTE-GARONNE)</dc:creator>
  <cp:lastModifiedBy>CHAMI VEISS (CPAM HAUTE-GARONNE)</cp:lastModifiedBy>
  <cp:lastPrinted>2025-03-14T10:04:25Z</cp:lastPrinted>
  <dcterms:created xsi:type="dcterms:W3CDTF">2021-07-22T10:40:17Z</dcterms:created>
  <dcterms:modified xsi:type="dcterms:W3CDTF">2025-04-07T14:14:05Z</dcterms:modified>
</cp:coreProperties>
</file>