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Y:\00 Febus\00 Affaires\2024\24000043 AT PUI Robot Pharmacie CHU Dijon\06 PRO\03 CFO-CFA-SSI\"/>
    </mc:Choice>
  </mc:AlternateContent>
  <xr:revisionPtr revIDLastSave="0" documentId="13_ncr:1_{7A67CCE3-76D9-451A-9CF1-FDC0DCB14F25}" xr6:coauthVersionLast="47" xr6:coauthVersionMax="47" xr10:uidLastSave="{00000000-0000-0000-0000-000000000000}"/>
  <bookViews>
    <workbookView xWindow="-120" yWindow="-120" windowWidth="29040" windowHeight="17520" activeTab="1" xr2:uid="{00000000-000D-0000-FFFF-FFFF00000000}"/>
  </bookViews>
  <sheets>
    <sheet name="PdG" sheetId="4" r:id="rId1"/>
    <sheet name="DPGF" sheetId="2" r:id="rId2"/>
  </sheets>
  <definedNames>
    <definedName name="_Toc41194324" localSheetId="1">DPGF!#REF!</definedName>
    <definedName name="_Toc68599840" localSheetId="1">DPGF!#REF!</definedName>
    <definedName name="_Toc68599876" localSheetId="1">DPGF!#REF!</definedName>
    <definedName name="_Toc68599877" localSheetId="1">DPGF!#REF!</definedName>
    <definedName name="_Toc68599878" localSheetId="1">DPGF!#REF!</definedName>
    <definedName name="_Toc68599879" localSheetId="1">DPGF!#REF!</definedName>
    <definedName name="_Toc68599880" localSheetId="1">DPGF!#REF!</definedName>
    <definedName name="_Toc68599881" localSheetId="1">DPGF!#REF!</definedName>
    <definedName name="_Toc68599882" localSheetId="1">DPGF!#REF!</definedName>
    <definedName name="_Toc68599883" localSheetId="1">DPGF!#REF!</definedName>
    <definedName name="_Toc68599896" localSheetId="1">DPGF!$C$97</definedName>
    <definedName name="_Toc68599909" localSheetId="1">DPGF!#REF!</definedName>
    <definedName name="_Toc68599910" localSheetId="1">DPGF!$C$109</definedName>
    <definedName name="_Toc68599917" localSheetId="1">DPGF!#REF!</definedName>
    <definedName name="_xlnm.Print_Titles" localSheetId="1">DPGF!$2:$2</definedName>
    <definedName name="_xlnm.Print_Area" localSheetId="1">DPGF!$B$2:$G$135</definedName>
    <definedName name="_xlnm.Print_Area" localSheetId="0">PdG!$A$1:$M$18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3" i="2" l="1"/>
  <c r="G119" i="2"/>
  <c r="G121" i="2"/>
  <c r="G120" i="2"/>
  <c r="G118" i="2"/>
  <c r="G82" i="2"/>
  <c r="G101" i="2"/>
  <c r="G104" i="2"/>
  <c r="G57" i="2"/>
  <c r="G49" i="2"/>
  <c r="G48" i="2"/>
  <c r="G38" i="2"/>
  <c r="G37" i="2"/>
  <c r="G36" i="2"/>
  <c r="G39" i="2"/>
  <c r="G34" i="2"/>
  <c r="G32" i="2"/>
  <c r="G22" i="2"/>
  <c r="G13" i="2"/>
  <c r="G12" i="2"/>
  <c r="G11" i="2"/>
  <c r="G103" i="2"/>
  <c r="G102" i="2"/>
  <c r="G94" i="2"/>
  <c r="F95" i="2" s="1"/>
  <c r="G90" i="2"/>
  <c r="F91" i="2" s="1"/>
  <c r="G80" i="2"/>
  <c r="G64" i="2"/>
  <c r="G78" i="2"/>
  <c r="G81" i="2"/>
  <c r="G79" i="2"/>
  <c r="G76" i="2"/>
  <c r="G72" i="2"/>
  <c r="G70" i="2"/>
  <c r="G66" i="2"/>
  <c r="G65" i="2"/>
  <c r="G63" i="2"/>
  <c r="G61" i="2"/>
  <c r="G98" i="2"/>
  <c r="G44" i="2"/>
  <c r="G43" i="2"/>
  <c r="F122" i="2" l="1"/>
  <c r="F83" i="2"/>
  <c r="F50" i="2"/>
  <c r="F40" i="2"/>
  <c r="F73" i="2"/>
  <c r="F67" i="2"/>
  <c r="G100" i="2"/>
  <c r="G106" i="2"/>
  <c r="G112" i="2"/>
  <c r="G56" i="2"/>
  <c r="G20" i="2"/>
  <c r="G21" i="2"/>
  <c r="G55" i="2"/>
  <c r="F23" i="2" l="1"/>
  <c r="F58" i="2"/>
  <c r="G15" i="2" l="1"/>
  <c r="G126" i="2"/>
  <c r="G127" i="2"/>
  <c r="G110" i="2"/>
  <c r="G111" i="2"/>
  <c r="G114" i="2"/>
  <c r="G105" i="2"/>
  <c r="G125" i="2"/>
  <c r="G99" i="2"/>
  <c r="F107" i="2" s="1"/>
  <c r="G86" i="2"/>
  <c r="G53" i="2"/>
  <c r="G27" i="2"/>
  <c r="F28" i="2" s="1"/>
  <c r="G14" i="2"/>
  <c r="G16" i="2"/>
  <c r="G10" i="2"/>
  <c r="G6" i="2"/>
  <c r="F7" i="2" s="1"/>
  <c r="F45" i="2" l="1"/>
  <c r="F87" i="2"/>
  <c r="F115" i="2"/>
  <c r="F17" i="2"/>
  <c r="F128" i="2"/>
  <c r="D131" i="2" s="1"/>
  <c r="G132" i="2" l="1"/>
  <c r="G134" i="2" l="1"/>
  <c r="D133" i="2" l="1"/>
  <c r="D135" i="2" s="1"/>
</calcChain>
</file>

<file path=xl/sharedStrings.xml><?xml version="1.0" encoding="utf-8"?>
<sst xmlns="http://schemas.openxmlformats.org/spreadsheetml/2006/main" count="208" uniqueCount="126">
  <si>
    <t>Maître d'Ouvrage</t>
  </si>
  <si>
    <t>Phase</t>
  </si>
  <si>
    <t>APS</t>
  </si>
  <si>
    <t>APD</t>
  </si>
  <si>
    <t>Article CCTP</t>
  </si>
  <si>
    <t>Dénomination</t>
  </si>
  <si>
    <t>ens</t>
  </si>
  <si>
    <t>u</t>
  </si>
  <si>
    <t>Sous-total</t>
  </si>
  <si>
    <t>TOTAL T.T.C.</t>
  </si>
  <si>
    <t>P.T. € H.T.</t>
  </si>
  <si>
    <t>P.U. € H.T.</t>
  </si>
  <si>
    <t>Q.</t>
  </si>
  <si>
    <t>U.</t>
  </si>
  <si>
    <t>T.V.A. 20%</t>
  </si>
  <si>
    <t xml:space="preserve">TOTAL H.T. </t>
  </si>
  <si>
    <t>Dépose</t>
  </si>
  <si>
    <t>Alimentation provisoire de chantier</t>
  </si>
  <si>
    <t>Vérification et mise en service de l'installation provisoire, selon CCTP.</t>
  </si>
  <si>
    <t>dépose des installations en fin de chantier</t>
  </si>
  <si>
    <t>Etudes d'exécution</t>
  </si>
  <si>
    <t>Etudes d'exécution conformes au CCTP</t>
  </si>
  <si>
    <t>2.3</t>
  </si>
  <si>
    <t>Liaisons équipotentielles</t>
  </si>
  <si>
    <t>résalisation des liaisons équipotentielles suivant liste du CCTP</t>
  </si>
  <si>
    <t>Fourniture, pose et câblage des équipements électriques suivants :</t>
  </si>
  <si>
    <t>Bloc de secours adressable</t>
  </si>
  <si>
    <t>Prise de courant réseau normal</t>
  </si>
  <si>
    <t>Indicateur d'action</t>
  </si>
  <si>
    <t>Canalisations</t>
  </si>
  <si>
    <t>Système d’Alarme et Système de Sécurité Incendie</t>
  </si>
  <si>
    <t>Mise en service</t>
  </si>
  <si>
    <t>Réseau Voix Données Image (VDI)</t>
  </si>
  <si>
    <t>Equipements de la baie suivant points ci-dessous :</t>
  </si>
  <si>
    <t>Recette de l'ensemble des prises céées</t>
  </si>
  <si>
    <t>3.6</t>
  </si>
  <si>
    <t>PRESCRIPTIONS GENERALES</t>
  </si>
  <si>
    <t xml:space="preserve">Gestion des déchets et nettoyage </t>
  </si>
  <si>
    <t>Contrôle des installations</t>
  </si>
  <si>
    <t>Dossier des ouvrages exécutés</t>
  </si>
  <si>
    <t xml:space="preserve">Eclairage de chantier </t>
  </si>
  <si>
    <t>Un état des lieux de fonctionnement des systèmes devra être réalisé par le présent lot avant dépose, notamment des systèmes interphonie et vidéo surveillance. Cet état des lieux sera consigné dans un rapport. A l’issue du chantier, les systèmes devront être en état de fonctionnement comme précisé dans le rapport.</t>
  </si>
  <si>
    <t>Protections complémentaires et modifications dans TD ONDULE PHARMACIE</t>
  </si>
  <si>
    <t>Protections complémentaires et modifications dans TD PHARMACIE – RJH ECL/PC-EL-SE/RH1</t>
  </si>
  <si>
    <t>Protections complémentaires et modifications dans TD PHARMACIE – RJH FM-SE-RH</t>
  </si>
  <si>
    <t>3.8</t>
  </si>
  <si>
    <t>bouton poussoir</t>
  </si>
  <si>
    <t>Prise de courant réseau ondulée</t>
  </si>
  <si>
    <t>cheminement divers</t>
  </si>
  <si>
    <t>3.15</t>
  </si>
  <si>
    <r>
      <rPr>
        <sz val="24"/>
        <color theme="1"/>
        <rFont val="Calibri"/>
        <family val="2"/>
        <scheme val="minor"/>
      </rPr>
      <t xml:space="preserve"> CENTRE HOSPITALIER UNIVERSITAIRE
DIJON BOURGOGNE
</t>
    </r>
    <r>
      <rPr>
        <sz val="11"/>
        <color theme="1"/>
        <rFont val="Calibri"/>
        <family val="2"/>
        <scheme val="minor"/>
      </rPr>
      <t>1 Boulevard Jeanne d'Arc
21000 DIJON</t>
    </r>
  </si>
  <si>
    <t>Bureau d'études</t>
  </si>
  <si>
    <r>
      <rPr>
        <b/>
        <sz val="8"/>
        <color theme="1"/>
        <rFont val="Calibri Light"/>
        <family val="2"/>
      </rPr>
      <t>Siège Social (Dijon)</t>
    </r>
    <r>
      <rPr>
        <sz val="8"/>
        <color theme="1"/>
        <rFont val="Calibri Light"/>
        <family val="2"/>
      </rPr>
      <t xml:space="preserve">
Bâtiment Augusta
13, Rue du Golf
21800 QUETIGNY
Tél : 09.72.29.05.45
</t>
    </r>
    <r>
      <rPr>
        <b/>
        <sz val="8"/>
        <color theme="1"/>
        <rFont val="Calibri Light"/>
        <family val="2"/>
      </rPr>
      <t xml:space="preserve">@Mail : </t>
    </r>
    <r>
      <rPr>
        <sz val="8"/>
        <color theme="1"/>
        <rFont val="Calibri Light"/>
        <family val="2"/>
      </rPr>
      <t>febus@febus.fr</t>
    </r>
  </si>
  <si>
    <t>DIAG</t>
  </si>
  <si>
    <t>PRO</t>
  </si>
  <si>
    <r>
      <rPr>
        <sz val="26"/>
        <color theme="1"/>
        <rFont val="Calibri"/>
        <family val="2"/>
        <scheme val="minor"/>
      </rPr>
      <t>Lot n°03 - CFO-CFA-SSI</t>
    </r>
    <r>
      <rPr>
        <sz val="10"/>
        <color theme="1"/>
        <rFont val="Calibri"/>
        <family val="2"/>
        <scheme val="minor"/>
      </rPr>
      <t xml:space="preserve">
</t>
    </r>
    <r>
      <rPr>
        <sz val="26"/>
        <color theme="1"/>
        <rFont val="Calibri"/>
        <family val="2"/>
        <scheme val="minor"/>
      </rPr>
      <t>D.P.G.F.</t>
    </r>
    <r>
      <rPr>
        <sz val="10"/>
        <color theme="1"/>
        <rFont val="Calibri"/>
        <family val="2"/>
        <scheme val="minor"/>
      </rPr>
      <t xml:space="preserve">
Décomposition du Prix Global et Forfaitaire</t>
    </r>
  </si>
  <si>
    <t>Rédacteur : SDT</t>
  </si>
  <si>
    <t>3.1</t>
  </si>
  <si>
    <t>3.2</t>
  </si>
  <si>
    <t>3.4</t>
  </si>
  <si>
    <t>Mise à jour des schémas</t>
  </si>
  <si>
    <t>Mise à jour de la suppervision suivant demandes du CCTP</t>
  </si>
  <si>
    <t>3.7</t>
  </si>
  <si>
    <t>Equipements des locaux</t>
  </si>
  <si>
    <t>Eclairage</t>
  </si>
  <si>
    <t>3.9</t>
  </si>
  <si>
    <t>Eclairage de sécurité</t>
  </si>
  <si>
    <t>3.10</t>
  </si>
  <si>
    <t>Alimentations</t>
  </si>
  <si>
    <t>Alimentation Automate porte depuis TD ondulé</t>
  </si>
  <si>
    <t>Alimentation porte depuis TD ondulé</t>
  </si>
  <si>
    <t>3.11</t>
  </si>
  <si>
    <t>Jointement élastique</t>
  </si>
  <si>
    <t>mise en œuvre de silicone sur  périphérie des équipements électriques</t>
  </si>
  <si>
    <t>3.14</t>
  </si>
  <si>
    <t>Chemins de câbles</t>
  </si>
  <si>
    <t>complément de chemins de câbles</t>
  </si>
  <si>
    <t>DESCRIPTION DES TRAVAUX</t>
  </si>
  <si>
    <t>Ajout de têtes de détection sur le bus n°5 existant</t>
  </si>
  <si>
    <t>Fourniture pose et câblage d'un Module Déporté</t>
  </si>
  <si>
    <t>Asservissement interlocage portes SAS</t>
  </si>
  <si>
    <t>détecteur de présence et de luminosité</t>
  </si>
  <si>
    <t xml:space="preserve">CHU DIJON
PHARMACIE à USAGE INTERNE
</t>
  </si>
  <si>
    <t>Réhabilitation de locaux en Zone à Atmosphère Contrôlée dans le cadre de la mise en place de
2 ROBOTS et 1 PSC</t>
  </si>
  <si>
    <t>N° Affaire : 24-043</t>
  </si>
  <si>
    <t>Date : 14/03/2025</t>
  </si>
  <si>
    <t>Indice : A</t>
  </si>
  <si>
    <t>Alimentation électrique pour la base vie</t>
  </si>
  <si>
    <t>Coffret divisionnaire y compris alimentation</t>
  </si>
  <si>
    <t>alimentation électrique pour la plateforme pendulaire</t>
  </si>
  <si>
    <t>Alimentation électrique pour le sciage de la porte (32A TRI+N à confirmer)</t>
  </si>
  <si>
    <t xml:space="preserve">Phase 1 : Le présent lot aura à sa charge la dépose, la repose ou le remplacement des installations électriques courants forts et courants faibles de la zone concernée par les travaux. Les câblages seront modifiés en conséquence, repris depuis les différentes armoires. (vuivant plan de dépose)
L’entreprise devra réaliser les consignations nécessaires au niveau des armoires électriques existantes. </t>
  </si>
  <si>
    <t>3.5</t>
  </si>
  <si>
    <t>Origines électriques</t>
  </si>
  <si>
    <t>Protections complémentaires et modifications dans TGO sous-sol</t>
  </si>
  <si>
    <t>Protections complémentaires et modifications dans TGO toiture</t>
  </si>
  <si>
    <t xml:space="preserve">Armoires divisionnaires </t>
  </si>
  <si>
    <t>schémas</t>
  </si>
  <si>
    <t>Création du TD robot conforme au CCTP</t>
  </si>
  <si>
    <t>Repérage et schémas</t>
  </si>
  <si>
    <t>Indentification des terminaux suivant prescriptions CCTP</t>
  </si>
  <si>
    <t>PM</t>
  </si>
  <si>
    <t xml:space="preserve">Schémas électriques en version informatique sous GEDVISION ALGOTECH </t>
  </si>
  <si>
    <t>luminaire 600x600 4 600lm DALI spécial salle blanche</t>
  </si>
  <si>
    <t xml:space="preserve">Rgélette étanche led 33W 4 300lm </t>
  </si>
  <si>
    <t>De bandeaux 19" 1U 24 ports RJ45 extractibles avec guide-câble, porte étiquette et volet d’obturation de marque MMC.</t>
  </si>
  <si>
    <t>Prise Hypra 3P+T y compris alimentation depuis TD Robot</t>
  </si>
  <si>
    <t>Alimentation PSC depuis TD ondulé</t>
  </si>
  <si>
    <t>Alimentation Coffret extracteurs en toiture</t>
  </si>
  <si>
    <t>3.12</t>
  </si>
  <si>
    <t>liaison câble et cheminements complémentaires si nécessaire</t>
  </si>
  <si>
    <t>ml</t>
  </si>
  <si>
    <t>3.16</t>
  </si>
  <si>
    <t>3.17</t>
  </si>
  <si>
    <t>Asservissement clapet coupe feu, y compris réarmement</t>
  </si>
  <si>
    <t>Déclencheur manuel</t>
  </si>
  <si>
    <t>Alimentation passe-plat ventilé</t>
  </si>
  <si>
    <t>3.18</t>
  </si>
  <si>
    <t>Divers</t>
  </si>
  <si>
    <t>Mise à disposition de contacts de défauts températures pour les nouvelles armoires froides.</t>
  </si>
  <si>
    <t>Prestations nécessaires au bon fonctionnement de ce système, intégration incluse au système de supervision.</t>
  </si>
  <si>
    <t xml:space="preserve">Carte d’entrées WAGO </t>
  </si>
  <si>
    <t>Dépose / repose des contacts de défauts températures armoire existants.</t>
  </si>
  <si>
    <t>usage obligatoire de câbles sans halogène de type FR-N1X1 G1</t>
  </si>
  <si>
    <t xml:space="preserve">RJ45 </t>
  </si>
  <si>
    <r>
      <t xml:space="preserve">liaisons câbles 4 paires ou 2x4 paires sous écran, catégorie 6 F/FTP, 500 MHz ohms. </t>
    </r>
    <r>
      <rPr>
        <b/>
        <sz val="10"/>
        <color theme="1"/>
        <rFont val="Calibri"/>
        <family val="2"/>
      </rPr>
      <t>Ils seront 0 halogène LS0H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</si>
</sst>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family val="2"/>
      <scheme val="minor"/>
    </font>
    <font>
      <sz val="10"/>
      <name val="Calibri"/>
      <family val="2"/>
    </font>
    <font>
      <i/>
      <sz val="10"/>
      <name val="Calibri"/>
      <family val="2"/>
    </font>
    <font>
      <b/>
      <i/>
      <u/>
      <sz val="10"/>
      <name val="Calibri"/>
      <family val="2"/>
    </font>
    <font>
      <b/>
      <i/>
      <sz val="10"/>
      <name val="Calibri"/>
      <family val="2"/>
    </font>
    <font>
      <i/>
      <sz val="12"/>
      <name val="Calibri"/>
      <family val="2"/>
    </font>
    <font>
      <b/>
      <sz val="10"/>
      <name val="Calibri"/>
      <family val="2"/>
    </font>
    <font>
      <b/>
      <i/>
      <sz val="12"/>
      <name val="Calibri"/>
      <family val="2"/>
    </font>
    <font>
      <sz val="8"/>
      <color theme="1"/>
      <name val="Calibri Light"/>
      <family val="2"/>
    </font>
    <font>
      <b/>
      <sz val="8"/>
      <color theme="1"/>
      <name val="Calibri Light"/>
      <family val="2"/>
    </font>
    <font>
      <sz val="10"/>
      <color theme="1"/>
      <name val="Calibri"/>
      <family val="2"/>
    </font>
    <font>
      <sz val="8"/>
      <name val="Calibri"/>
      <family val="2"/>
      <scheme val="minor"/>
    </font>
    <font>
      <b/>
      <i/>
      <sz val="11"/>
      <name val="Calibri"/>
      <family val="2"/>
    </font>
    <font>
      <sz val="16"/>
      <color theme="1"/>
      <name val="Calibri"/>
      <family val="2"/>
      <scheme val="minor"/>
    </font>
    <font>
      <sz val="24"/>
      <color theme="1"/>
      <name val="Calibri"/>
      <family val="2"/>
      <scheme val="minor"/>
    </font>
    <font>
      <i/>
      <sz val="24"/>
      <color theme="1"/>
      <name val="Calibri"/>
      <family val="2"/>
      <scheme val="minor"/>
    </font>
    <font>
      <sz val="26"/>
      <color theme="1"/>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sz val="4"/>
      <color theme="1"/>
      <name val="Calibri"/>
      <family val="2"/>
      <scheme val="minor"/>
    </font>
    <font>
      <b/>
      <sz val="12"/>
      <name val="Calibri"/>
      <family val="2"/>
    </font>
    <font>
      <b/>
      <sz val="10"/>
      <color theme="1"/>
      <name val="Calibri"/>
      <family val="2"/>
    </font>
  </fonts>
  <fills count="5">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rgb="FF92D05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1">
    <xf numFmtId="0" fontId="0" fillId="0" borderId="0"/>
  </cellStyleXfs>
  <cellXfs count="94">
    <xf numFmtId="0" fontId="0" fillId="0" borderId="0" xfId="0"/>
    <xf numFmtId="0" fontId="1" fillId="0" borderId="0" xfId="0" applyFont="1" applyAlignment="1">
      <alignment vertical="center" wrapText="1"/>
    </xf>
    <xf numFmtId="0" fontId="2" fillId="0" borderId="14" xfId="0" applyFont="1" applyBorder="1" applyAlignment="1">
      <alignment horizontal="center" vertical="center" wrapText="1"/>
    </xf>
    <xf numFmtId="49" fontId="1" fillId="0" borderId="14" xfId="0" applyNumberFormat="1" applyFont="1" applyBorder="1" applyAlignment="1">
      <alignment vertical="center" wrapText="1"/>
    </xf>
    <xf numFmtId="3" fontId="1" fillId="0" borderId="14" xfId="0" applyNumberFormat="1" applyFont="1" applyBorder="1" applyAlignment="1">
      <alignment horizontal="center" vertical="center" wrapText="1"/>
    </xf>
    <xf numFmtId="4" fontId="1" fillId="0" borderId="14" xfId="0" applyNumberFormat="1" applyFont="1" applyBorder="1" applyAlignment="1">
      <alignment horizontal="center" vertical="center" wrapText="1"/>
    </xf>
    <xf numFmtId="164" fontId="1" fillId="0" borderId="14" xfId="0" applyNumberFormat="1" applyFont="1" applyBorder="1" applyAlignment="1">
      <alignment horizontal="center" vertical="center" wrapText="1"/>
    </xf>
    <xf numFmtId="49" fontId="3" fillId="0" borderId="12" xfId="0" applyNumberFormat="1" applyFont="1" applyBorder="1" applyAlignment="1">
      <alignment vertical="center" wrapText="1"/>
    </xf>
    <xf numFmtId="3" fontId="1" fillId="0" borderId="12" xfId="0" applyNumberFormat="1" applyFont="1" applyBorder="1" applyAlignment="1">
      <alignment horizontal="center" vertical="center" wrapText="1"/>
    </xf>
    <xf numFmtId="4" fontId="1" fillId="0" borderId="12" xfId="0" applyNumberFormat="1" applyFont="1" applyBorder="1" applyAlignment="1">
      <alignment horizontal="center" vertical="center" wrapText="1"/>
    </xf>
    <xf numFmtId="164" fontId="1"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2" fillId="0" borderId="12" xfId="0" applyFont="1" applyBorder="1" applyAlignment="1">
      <alignment horizontal="center" vertical="center" wrapText="1"/>
    </xf>
    <xf numFmtId="49" fontId="1" fillId="0" borderId="12" xfId="0" applyNumberFormat="1" applyFont="1" applyBorder="1" applyAlignment="1">
      <alignment horizontal="left" vertical="center" wrapText="1" shrinkToFit="1"/>
    </xf>
    <xf numFmtId="49" fontId="3" fillId="0" borderId="12" xfId="0" applyNumberFormat="1" applyFont="1" applyBorder="1" applyAlignment="1">
      <alignment horizontal="left"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3" fontId="10" fillId="0" borderId="12" xfId="0" applyNumberFormat="1" applyFont="1" applyBorder="1" applyAlignment="1">
      <alignment horizontal="center" vertical="center" wrapText="1"/>
    </xf>
    <xf numFmtId="49" fontId="10" fillId="0" borderId="12" xfId="0" applyNumberFormat="1" applyFont="1" applyBorder="1" applyAlignment="1">
      <alignment horizontal="left" vertical="center" wrapText="1" shrinkToFit="1"/>
    </xf>
    <xf numFmtId="0" fontId="4" fillId="0" borderId="14" xfId="0" applyFont="1" applyBorder="1" applyAlignment="1">
      <alignment horizontal="center" vertical="center" wrapText="1"/>
    </xf>
    <xf numFmtId="49" fontId="4" fillId="0" borderId="6" xfId="0" applyNumberFormat="1" applyFont="1" applyBorder="1" applyAlignment="1">
      <alignment horizontal="right" vertical="center" wrapText="1" shrinkToFit="1"/>
    </xf>
    <xf numFmtId="49" fontId="4" fillId="0" borderId="7" xfId="0" applyNumberFormat="1" applyFont="1" applyBorder="1" applyAlignment="1">
      <alignment horizontal="right" vertical="center" wrapText="1" shrinkToFit="1"/>
    </xf>
    <xf numFmtId="49" fontId="4" fillId="0" borderId="8" xfId="0" applyNumberFormat="1" applyFont="1" applyBorder="1" applyAlignment="1">
      <alignment horizontal="right" vertical="center" wrapText="1" shrinkToFit="1"/>
    </xf>
    <xf numFmtId="49" fontId="4" fillId="0" borderId="10" xfId="0" applyNumberFormat="1" applyFont="1" applyBorder="1" applyAlignment="1">
      <alignment horizontal="right" vertical="center" wrapText="1" shrinkToFit="1"/>
    </xf>
    <xf numFmtId="49" fontId="10" fillId="0" borderId="12" xfId="0" applyNumberFormat="1" applyFont="1" applyBorder="1" applyAlignment="1">
      <alignment horizontal="justify" vertical="center"/>
    </xf>
    <xf numFmtId="49" fontId="10" fillId="0" borderId="14" xfId="0" applyNumberFormat="1" applyFont="1" applyBorder="1" applyAlignment="1">
      <alignment horizontal="justify" vertical="center"/>
    </xf>
    <xf numFmtId="49" fontId="6" fillId="0" borderId="14" xfId="0" applyNumberFormat="1" applyFont="1" applyBorder="1" applyAlignment="1">
      <alignment vertical="center" wrapText="1"/>
    </xf>
    <xf numFmtId="0" fontId="2" fillId="2" borderId="14" xfId="0" applyFont="1" applyFill="1" applyBorder="1" applyAlignment="1">
      <alignment horizontal="center" vertical="center" wrapText="1"/>
    </xf>
    <xf numFmtId="49" fontId="1" fillId="2" borderId="14" xfId="0" applyNumberFormat="1" applyFont="1" applyFill="1" applyBorder="1" applyAlignment="1">
      <alignment vertical="center" wrapText="1"/>
    </xf>
    <xf numFmtId="3" fontId="1" fillId="2" borderId="14" xfId="0" applyNumberFormat="1" applyFont="1" applyFill="1" applyBorder="1" applyAlignment="1">
      <alignment horizontal="center" vertical="center" wrapText="1"/>
    </xf>
    <xf numFmtId="4" fontId="1" fillId="2" borderId="14" xfId="0" applyNumberFormat="1" applyFont="1" applyFill="1" applyBorder="1" applyAlignment="1">
      <alignment horizontal="center" vertical="center" wrapText="1"/>
    </xf>
    <xf numFmtId="164" fontId="1" fillId="2" borderId="14" xfId="0" applyNumberFormat="1" applyFont="1" applyFill="1" applyBorder="1" applyAlignment="1">
      <alignment horizontal="center" vertical="center" wrapText="1"/>
    </xf>
    <xf numFmtId="0" fontId="1" fillId="2" borderId="0" xfId="0" applyFont="1" applyFill="1" applyAlignment="1">
      <alignment vertical="center" wrapText="1"/>
    </xf>
    <xf numFmtId="164" fontId="12" fillId="0" borderId="6" xfId="0" applyNumberFormat="1" applyFont="1" applyBorder="1" applyAlignment="1">
      <alignment horizontal="center" vertical="center" wrapText="1"/>
    </xf>
    <xf numFmtId="164" fontId="12" fillId="0" borderId="8" xfId="0" applyNumberFormat="1" applyFont="1" applyBorder="1" applyAlignment="1">
      <alignment horizontal="center" vertical="center" wrapText="1"/>
    </xf>
    <xf numFmtId="0" fontId="0" fillId="0" borderId="0" xfId="0" applyAlignment="1">
      <alignment vertical="center"/>
    </xf>
    <xf numFmtId="0" fontId="20" fillId="0" borderId="0" xfId="0" applyFont="1" applyAlignment="1">
      <alignment vertical="center"/>
    </xf>
    <xf numFmtId="0" fontId="20" fillId="0" borderId="5" xfId="0" applyFont="1" applyBorder="1" applyAlignment="1">
      <alignment vertical="center"/>
    </xf>
    <xf numFmtId="0" fontId="20" fillId="0" borderId="12" xfId="0" applyFont="1" applyBorder="1" applyAlignment="1">
      <alignment vertical="center"/>
    </xf>
    <xf numFmtId="0" fontId="20" fillId="0" borderId="15" xfId="0" applyFont="1" applyBorder="1" applyAlignment="1">
      <alignment vertical="center"/>
    </xf>
    <xf numFmtId="0" fontId="19" fillId="0" borderId="5" xfId="0" applyFont="1" applyBorder="1" applyAlignment="1">
      <alignment vertical="center"/>
    </xf>
    <xf numFmtId="0" fontId="20" fillId="0" borderId="7" xfId="0" applyFont="1" applyBorder="1" applyAlignment="1">
      <alignment vertical="center"/>
    </xf>
    <xf numFmtId="0" fontId="20" fillId="0" borderId="8" xfId="0" applyFont="1" applyBorder="1" applyAlignment="1">
      <alignment vertical="center"/>
    </xf>
    <xf numFmtId="0" fontId="1" fillId="3" borderId="13" xfId="0" applyFont="1" applyFill="1" applyBorder="1" applyAlignment="1">
      <alignment horizontal="center" vertical="center" wrapText="1"/>
    </xf>
    <xf numFmtId="49" fontId="1" fillId="3" borderId="13" xfId="0" applyNumberFormat="1" applyFont="1" applyFill="1" applyBorder="1" applyAlignment="1">
      <alignment horizontal="left" vertical="center" wrapText="1"/>
    </xf>
    <xf numFmtId="49" fontId="22" fillId="0" borderId="14" xfId="0" applyNumberFormat="1" applyFont="1" applyBorder="1" applyAlignment="1">
      <alignment horizontal="justify" vertical="center"/>
    </xf>
    <xf numFmtId="0" fontId="0" fillId="0" borderId="0" xfId="0"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8" fillId="0" borderId="3" xfId="0" applyFont="1" applyBorder="1" applyAlignment="1">
      <alignment horizontal="left" vertical="center" wrapText="1"/>
    </xf>
    <xf numFmtId="0" fontId="19" fillId="0" borderId="5" xfId="0" applyFont="1" applyBorder="1" applyAlignment="1">
      <alignment horizontal="left" vertical="center"/>
    </xf>
    <xf numFmtId="0" fontId="19" fillId="0" borderId="8" xfId="0" applyFont="1" applyBorder="1" applyAlignment="1">
      <alignment horizontal="left"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0" fillId="0" borderId="7" xfId="0" applyBorder="1" applyAlignment="1">
      <alignment horizontal="center"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14" fillId="0" borderId="0" xfId="0" applyFont="1" applyAlignment="1">
      <alignment horizontal="center" vertical="center" wrapText="1"/>
    </xf>
    <xf numFmtId="0" fontId="15" fillId="0" borderId="0" xfId="0" applyFont="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13" fillId="0" borderId="0" xfId="0" applyFont="1" applyAlignment="1">
      <alignment horizontal="center" vertical="center"/>
    </xf>
    <xf numFmtId="0" fontId="0" fillId="0" borderId="0" xfId="0" applyAlignment="1">
      <alignment horizontal="center" vertical="center" wrapText="1"/>
    </xf>
    <xf numFmtId="164" fontId="1" fillId="0" borderId="9" xfId="0" applyNumberFormat="1" applyFont="1" applyBorder="1" applyAlignment="1">
      <alignment horizontal="center" vertical="center" wrapText="1"/>
    </xf>
    <xf numFmtId="164" fontId="1" fillId="0" borderId="11" xfId="0" applyNumberFormat="1" applyFont="1" applyBorder="1" applyAlignment="1">
      <alignment horizontal="center" vertical="center" wrapText="1"/>
    </xf>
    <xf numFmtId="49" fontId="4" fillId="0" borderId="9" xfId="0" applyNumberFormat="1" applyFont="1" applyBorder="1" applyAlignment="1">
      <alignment horizontal="right" vertical="center" wrapText="1" shrinkToFit="1"/>
    </xf>
    <xf numFmtId="49" fontId="4" fillId="0" borderId="10" xfId="0" applyNumberFormat="1" applyFont="1" applyBorder="1" applyAlignment="1">
      <alignment horizontal="right" vertical="center" wrapText="1" shrinkToFit="1"/>
    </xf>
    <xf numFmtId="49" fontId="4" fillId="0" borderId="11" xfId="0" applyNumberFormat="1" applyFont="1" applyBorder="1" applyAlignment="1">
      <alignment horizontal="right" vertical="center" wrapText="1" shrinkToFit="1"/>
    </xf>
    <xf numFmtId="164" fontId="12" fillId="4" borderId="9" xfId="0" applyNumberFormat="1" applyFont="1" applyFill="1" applyBorder="1" applyAlignment="1">
      <alignment horizontal="center" vertical="center" wrapText="1"/>
    </xf>
    <xf numFmtId="164" fontId="12" fillId="4" borderId="11"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164" fontId="5" fillId="3" borderId="9" xfId="0" applyNumberFormat="1" applyFont="1" applyFill="1" applyBorder="1" applyAlignment="1">
      <alignment horizontal="center" vertical="center" wrapText="1"/>
    </xf>
    <xf numFmtId="164" fontId="5" fillId="3" borderId="10" xfId="0" applyNumberFormat="1" applyFont="1" applyFill="1" applyBorder="1" applyAlignment="1">
      <alignment horizontal="center" vertical="center" wrapText="1"/>
    </xf>
    <xf numFmtId="164" fontId="5" fillId="3" borderId="11" xfId="0" applyNumberFormat="1" applyFont="1" applyFill="1" applyBorder="1" applyAlignment="1">
      <alignment horizontal="center" vertical="center" wrapText="1"/>
    </xf>
    <xf numFmtId="164" fontId="1" fillId="3" borderId="9" xfId="0" applyNumberFormat="1" applyFont="1" applyFill="1" applyBorder="1" applyAlignment="1">
      <alignment horizontal="center" vertical="center" wrapText="1"/>
    </xf>
    <xf numFmtId="164" fontId="1" fillId="3" borderId="10" xfId="0" applyNumberFormat="1" applyFont="1" applyFill="1" applyBorder="1" applyAlignment="1">
      <alignment horizontal="center" vertical="center" wrapText="1"/>
    </xf>
    <xf numFmtId="164" fontId="1" fillId="3" borderId="11" xfId="0" applyNumberFormat="1" applyFont="1" applyFill="1" applyBorder="1" applyAlignment="1">
      <alignment horizontal="center" vertical="center" wrapText="1"/>
    </xf>
    <xf numFmtId="164" fontId="21" fillId="3" borderId="9" xfId="0" applyNumberFormat="1" applyFont="1" applyFill="1" applyBorder="1" applyAlignment="1">
      <alignment horizontal="center" vertical="center" wrapText="1"/>
    </xf>
    <xf numFmtId="164" fontId="21" fillId="3" borderId="10" xfId="0" applyNumberFormat="1" applyFont="1" applyFill="1" applyBorder="1" applyAlignment="1">
      <alignment horizontal="center" vertical="center" wrapText="1"/>
    </xf>
    <xf numFmtId="164" fontId="21" fillId="3" borderId="11" xfId="0" applyNumberFormat="1" applyFont="1" applyFill="1" applyBorder="1" applyAlignment="1">
      <alignment horizontal="center" vertical="center" wrapText="1"/>
    </xf>
    <xf numFmtId="49" fontId="1" fillId="0" borderId="14" xfId="0" applyNumberFormat="1" applyFont="1" applyFill="1" applyBorder="1" applyAlignment="1">
      <alignment vertical="center" wrapText="1"/>
    </xf>
  </cellXfs>
  <cellStyles count="1">
    <cellStyle name="Normal" xfId="0" builtinId="0"/>
  </cellStyles>
  <dxfs count="2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12</xdr:row>
      <xdr:rowOff>38100</xdr:rowOff>
    </xdr:from>
    <xdr:to>
      <xdr:col>0</xdr:col>
      <xdr:colOff>2045970</xdr:colOff>
      <xdr:row>17</xdr:row>
      <xdr:rowOff>290830</xdr:rowOff>
    </xdr:to>
    <xdr:pic>
      <xdr:nvPicPr>
        <xdr:cNvPr id="2" name="Image 1">
          <a:extLst>
            <a:ext uri="{FF2B5EF4-FFF2-40B4-BE49-F238E27FC236}">
              <a16:creationId xmlns:a16="http://schemas.microsoft.com/office/drawing/2014/main" id="{D2049168-7C49-4916-AA1E-CF5074DFA5D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8677275"/>
          <a:ext cx="1912620" cy="1186180"/>
        </a:xfrm>
        <a:prstGeom prst="rect">
          <a:avLst/>
        </a:prstGeom>
        <a:noFill/>
        <a:ln>
          <a:noFill/>
        </a:ln>
      </xdr:spPr>
    </xdr:pic>
    <xdr:clientData/>
  </xdr:twoCellAnchor>
  <xdr:twoCellAnchor editAs="oneCell">
    <xdr:from>
      <xdr:col>8</xdr:col>
      <xdr:colOff>205619</xdr:colOff>
      <xdr:row>1</xdr:row>
      <xdr:rowOff>371475</xdr:rowOff>
    </xdr:from>
    <xdr:to>
      <xdr:col>12</xdr:col>
      <xdr:colOff>66674</xdr:colOff>
      <xdr:row>1</xdr:row>
      <xdr:rowOff>1181100</xdr:rowOff>
    </xdr:to>
    <xdr:pic>
      <xdr:nvPicPr>
        <xdr:cNvPr id="3" name="Image 2">
          <a:extLst>
            <a:ext uri="{FF2B5EF4-FFF2-40B4-BE49-F238E27FC236}">
              <a16:creationId xmlns:a16="http://schemas.microsoft.com/office/drawing/2014/main" id="{EF7DA010-F3BF-4EB1-A1C1-F58215F9058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7194" y="638175"/>
          <a:ext cx="908805" cy="8096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FD6B9-4D9D-46F4-836C-C54268E05CED}">
  <dimension ref="A1:M18"/>
  <sheetViews>
    <sheetView view="pageBreakPreview" topLeftCell="A10" zoomScaleNormal="100" zoomScaleSheetLayoutView="100" workbookViewId="0">
      <selection activeCell="O16" sqref="O16"/>
    </sheetView>
  </sheetViews>
  <sheetFormatPr baseColWidth="10" defaultRowHeight="15" x14ac:dyDescent="0.25"/>
  <cols>
    <col min="1" max="1" width="32.5703125" style="35" customWidth="1"/>
    <col min="2" max="2" width="18.5703125" style="35" customWidth="1"/>
    <col min="3" max="3" width="6.28515625" style="35" customWidth="1"/>
    <col min="4" max="4" width="1.5703125" style="35" customWidth="1"/>
    <col min="5" max="5" width="6.28515625" style="35" customWidth="1"/>
    <col min="6" max="6" width="1.5703125" style="35" customWidth="1"/>
    <col min="7" max="7" width="6.28515625" style="35" customWidth="1"/>
    <col min="8" max="8" width="1.5703125" style="35" customWidth="1"/>
    <col min="9" max="9" width="6.28515625" style="35" customWidth="1"/>
    <col min="10" max="10" width="1.5703125" style="35" customWidth="1"/>
    <col min="11" max="11" width="6.28515625" style="35" customWidth="1"/>
    <col min="12" max="12" width="1.5703125" style="35" customWidth="1"/>
    <col min="13" max="13" width="2.42578125" style="35" customWidth="1"/>
    <col min="14" max="16384" width="11.42578125" style="35"/>
  </cols>
  <sheetData>
    <row r="1" spans="1:13" ht="21" x14ac:dyDescent="0.25">
      <c r="A1" s="47" t="s">
        <v>0</v>
      </c>
      <c r="B1" s="48"/>
      <c r="C1" s="48"/>
      <c r="D1" s="48"/>
      <c r="E1" s="48"/>
      <c r="F1" s="48"/>
      <c r="G1" s="48"/>
      <c r="H1" s="48"/>
      <c r="I1" s="48"/>
      <c r="J1" s="48"/>
      <c r="K1" s="48"/>
      <c r="L1" s="48"/>
      <c r="M1" s="49"/>
    </row>
    <row r="2" spans="1:13" ht="95.25" customHeight="1" x14ac:dyDescent="0.25">
      <c r="A2" s="50" t="s">
        <v>50</v>
      </c>
      <c r="B2" s="71"/>
      <c r="C2" s="71"/>
      <c r="D2" s="71"/>
      <c r="E2" s="71"/>
      <c r="F2" s="71"/>
      <c r="G2" s="71"/>
      <c r="H2" s="71"/>
      <c r="I2" s="71"/>
      <c r="J2" s="71"/>
      <c r="K2" s="71"/>
      <c r="L2" s="71"/>
      <c r="M2" s="72"/>
    </row>
    <row r="3" spans="1:13" ht="12.75" customHeight="1" x14ac:dyDescent="0.25">
      <c r="A3"/>
    </row>
    <row r="4" spans="1:13" ht="21" x14ac:dyDescent="0.25">
      <c r="A4" s="73"/>
      <c r="B4" s="73"/>
      <c r="C4" s="73"/>
      <c r="D4" s="73"/>
      <c r="E4" s="73"/>
      <c r="F4" s="73"/>
      <c r="G4" s="73"/>
      <c r="H4" s="73"/>
      <c r="I4" s="73"/>
      <c r="J4" s="73"/>
      <c r="K4" s="73"/>
      <c r="L4" s="73"/>
      <c r="M4" s="73"/>
    </row>
    <row r="5" spans="1:13" ht="37.5" customHeight="1" x14ac:dyDescent="0.25">
      <c r="A5" s="74"/>
      <c r="B5" s="74"/>
      <c r="C5" s="74"/>
      <c r="D5" s="74"/>
      <c r="E5" s="74"/>
      <c r="F5" s="74"/>
      <c r="G5" s="74"/>
      <c r="H5" s="74"/>
      <c r="I5" s="74"/>
      <c r="J5" s="74"/>
      <c r="K5" s="74"/>
      <c r="L5" s="74"/>
      <c r="M5" s="74"/>
    </row>
    <row r="6" spans="1:13" ht="17.25" customHeight="1" x14ac:dyDescent="0.25"/>
    <row r="7" spans="1:13" ht="116.25" customHeight="1" x14ac:dyDescent="0.25">
      <c r="A7" s="69" t="s">
        <v>82</v>
      </c>
      <c r="B7" s="69"/>
      <c r="C7" s="69"/>
      <c r="D7" s="69"/>
      <c r="E7" s="69"/>
      <c r="F7" s="69"/>
      <c r="G7" s="69"/>
      <c r="H7" s="69"/>
      <c r="I7" s="69"/>
      <c r="J7" s="69"/>
      <c r="K7" s="69"/>
      <c r="L7" s="69"/>
      <c r="M7" s="69"/>
    </row>
    <row r="8" spans="1:13" ht="99.75" customHeight="1" x14ac:dyDescent="0.25">
      <c r="A8" s="69" t="s">
        <v>83</v>
      </c>
      <c r="B8" s="70"/>
      <c r="C8" s="70"/>
      <c r="D8" s="70"/>
      <c r="E8" s="70"/>
      <c r="F8" s="70"/>
      <c r="G8" s="70"/>
      <c r="H8" s="70"/>
      <c r="I8" s="70"/>
      <c r="J8" s="70"/>
      <c r="K8" s="70"/>
      <c r="L8" s="70"/>
      <c r="M8" s="70"/>
    </row>
    <row r="9" spans="1:13" ht="80.099999999999994" customHeight="1" x14ac:dyDescent="0.25">
      <c r="A9" s="46"/>
      <c r="B9" s="46"/>
      <c r="C9" s="46"/>
      <c r="D9" s="46"/>
      <c r="E9" s="46"/>
      <c r="F9" s="46"/>
      <c r="G9" s="46"/>
      <c r="H9" s="46"/>
      <c r="I9" s="46"/>
      <c r="J9" s="46"/>
      <c r="K9" s="46"/>
      <c r="L9" s="46"/>
      <c r="M9" s="46"/>
    </row>
    <row r="10" spans="1:13" ht="12.75" customHeight="1" x14ac:dyDescent="0.25"/>
    <row r="11" spans="1:13" ht="21" x14ac:dyDescent="0.25">
      <c r="A11" s="47" t="s">
        <v>51</v>
      </c>
      <c r="B11" s="48"/>
      <c r="C11" s="48"/>
      <c r="D11" s="48"/>
      <c r="E11" s="48"/>
      <c r="F11" s="48"/>
      <c r="G11" s="48"/>
      <c r="H11" s="48"/>
      <c r="I11" s="48"/>
      <c r="J11" s="48"/>
      <c r="K11" s="48"/>
      <c r="L11" s="48"/>
      <c r="M11" s="49"/>
    </row>
    <row r="12" spans="1:13" ht="123.75" customHeight="1" x14ac:dyDescent="0.25">
      <c r="A12" s="50" t="s">
        <v>55</v>
      </c>
      <c r="B12" s="51"/>
      <c r="C12" s="51"/>
      <c r="D12" s="51"/>
      <c r="E12" s="51"/>
      <c r="F12" s="51"/>
      <c r="G12" s="51"/>
      <c r="H12" s="51"/>
      <c r="I12" s="51"/>
      <c r="J12" s="51"/>
      <c r="K12" s="51"/>
      <c r="L12" s="51"/>
      <c r="M12" s="52"/>
    </row>
    <row r="13" spans="1:13" ht="19.5" customHeight="1" x14ac:dyDescent="0.25">
      <c r="A13" s="53"/>
      <c r="B13" s="56" t="s">
        <v>52</v>
      </c>
      <c r="C13" s="59" t="s">
        <v>1</v>
      </c>
      <c r="D13" s="60"/>
      <c r="E13" s="60"/>
      <c r="F13" s="60"/>
      <c r="G13" s="60"/>
      <c r="H13" s="60"/>
      <c r="I13" s="60"/>
      <c r="J13" s="60"/>
      <c r="K13" s="60"/>
      <c r="L13" s="60"/>
      <c r="M13" s="61"/>
    </row>
    <row r="14" spans="1:13" s="36" customFormat="1" ht="9.75" customHeight="1" x14ac:dyDescent="0.25">
      <c r="A14" s="54"/>
      <c r="B14" s="57"/>
      <c r="C14" s="54" t="s">
        <v>53</v>
      </c>
      <c r="E14" s="46" t="s">
        <v>2</v>
      </c>
      <c r="G14" s="46" t="s">
        <v>3</v>
      </c>
      <c r="I14" s="46" t="s">
        <v>54</v>
      </c>
      <c r="K14" s="46"/>
      <c r="M14" s="37"/>
    </row>
    <row r="15" spans="1:13" ht="8.1" customHeight="1" x14ac:dyDescent="0.25">
      <c r="A15" s="54"/>
      <c r="B15" s="57"/>
      <c r="C15" s="54"/>
      <c r="D15" s="38"/>
      <c r="E15" s="46"/>
      <c r="F15" s="38"/>
      <c r="G15" s="46"/>
      <c r="H15" s="38"/>
      <c r="I15" s="46"/>
      <c r="J15" s="39"/>
      <c r="K15" s="46"/>
      <c r="L15" s="38"/>
      <c r="M15" s="40"/>
    </row>
    <row r="16" spans="1:13" s="36" customFormat="1" ht="9.75" customHeight="1" x14ac:dyDescent="0.25">
      <c r="A16" s="54"/>
      <c r="B16" s="57"/>
      <c r="C16" s="55"/>
      <c r="D16" s="41"/>
      <c r="E16" s="62"/>
      <c r="F16" s="41"/>
      <c r="G16" s="62"/>
      <c r="H16" s="41"/>
      <c r="I16" s="62"/>
      <c r="J16" s="41"/>
      <c r="K16" s="62"/>
      <c r="L16" s="41"/>
      <c r="M16" s="42"/>
    </row>
    <row r="17" spans="1:13" ht="27" customHeight="1" x14ac:dyDescent="0.25">
      <c r="A17" s="54"/>
      <c r="B17" s="57"/>
      <c r="C17" s="63" t="s">
        <v>84</v>
      </c>
      <c r="D17" s="64"/>
      <c r="E17" s="64"/>
      <c r="F17" s="64"/>
      <c r="G17" s="64"/>
      <c r="H17" s="63" t="s">
        <v>85</v>
      </c>
      <c r="I17" s="64"/>
      <c r="J17" s="64"/>
      <c r="K17" s="64"/>
      <c r="L17" s="64"/>
      <c r="M17" s="65"/>
    </row>
    <row r="18" spans="1:13" ht="27" customHeight="1" x14ac:dyDescent="0.25">
      <c r="A18" s="55"/>
      <c r="B18" s="58"/>
      <c r="C18" s="66" t="s">
        <v>56</v>
      </c>
      <c r="D18" s="67"/>
      <c r="E18" s="67"/>
      <c r="F18" s="67"/>
      <c r="G18" s="67"/>
      <c r="H18" s="66" t="s">
        <v>86</v>
      </c>
      <c r="I18" s="67"/>
      <c r="J18" s="67"/>
      <c r="K18" s="67"/>
      <c r="L18" s="67"/>
      <c r="M18" s="68"/>
    </row>
  </sheetData>
  <mergeCells count="21">
    <mergeCell ref="A8:M8"/>
    <mergeCell ref="A1:M1"/>
    <mergeCell ref="A2:M2"/>
    <mergeCell ref="A4:M4"/>
    <mergeCell ref="A5:M5"/>
    <mergeCell ref="A7:M7"/>
    <mergeCell ref="A9:M9"/>
    <mergeCell ref="A11:M11"/>
    <mergeCell ref="A12:M12"/>
    <mergeCell ref="A13:A18"/>
    <mergeCell ref="B13:B18"/>
    <mergeCell ref="C13:M13"/>
    <mergeCell ref="C14:C16"/>
    <mergeCell ref="E14:E16"/>
    <mergeCell ref="G14:G16"/>
    <mergeCell ref="I14:I16"/>
    <mergeCell ref="K14:K16"/>
    <mergeCell ref="C17:G17"/>
    <mergeCell ref="H17:M17"/>
    <mergeCell ref="C18:G18"/>
    <mergeCell ref="H18:M18"/>
  </mergeCells>
  <printOptions horizontalCentered="1"/>
  <pageMargins left="0.49212598425196852" right="0.39370078740157483" top="0.59055118110236227" bottom="0.49212598425196852" header="0.31496062992125984" footer="0.4921259842519685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B1:G135"/>
  <sheetViews>
    <sheetView tabSelected="1" view="pageBreakPreview" zoomScale="145" zoomScaleNormal="130" zoomScaleSheetLayoutView="145" workbookViewId="0">
      <selection activeCell="A37" sqref="A37"/>
    </sheetView>
  </sheetViews>
  <sheetFormatPr baseColWidth="10" defaultColWidth="11.42578125" defaultRowHeight="12.75" x14ac:dyDescent="0.25"/>
  <cols>
    <col min="1" max="1" width="59.28515625" style="1" customWidth="1"/>
    <col min="2" max="2" width="7.28515625" style="15" bestFit="1" customWidth="1"/>
    <col min="3" max="3" width="49.28515625" style="16" customWidth="1"/>
    <col min="4" max="5" width="7.28515625" style="15" customWidth="1"/>
    <col min="6" max="7" width="12.28515625" style="1" customWidth="1"/>
    <col min="8" max="17" width="11.42578125" style="1"/>
    <col min="18" max="18" width="5.5703125" style="1" customWidth="1"/>
    <col min="19" max="16384" width="11.42578125" style="1"/>
  </cols>
  <sheetData>
    <row r="1" spans="2:7" ht="13.5" thickBot="1" x14ac:dyDescent="0.3"/>
    <row r="2" spans="2:7" ht="30" customHeight="1" thickBot="1" x14ac:dyDescent="0.3">
      <c r="B2" s="43" t="s">
        <v>4</v>
      </c>
      <c r="C2" s="44" t="s">
        <v>5</v>
      </c>
      <c r="D2" s="43" t="s">
        <v>12</v>
      </c>
      <c r="E2" s="43" t="s">
        <v>13</v>
      </c>
      <c r="F2" s="43" t="s">
        <v>11</v>
      </c>
      <c r="G2" s="43" t="s">
        <v>10</v>
      </c>
    </row>
    <row r="3" spans="2:7" ht="15" customHeight="1" x14ac:dyDescent="0.25">
      <c r="B3" s="2"/>
      <c r="C3" s="3"/>
      <c r="D3" s="4"/>
      <c r="E3" s="5"/>
      <c r="F3" s="6"/>
      <c r="G3" s="6"/>
    </row>
    <row r="4" spans="2:7" ht="15" customHeight="1" x14ac:dyDescent="0.25">
      <c r="B4" s="19">
        <v>3</v>
      </c>
      <c r="C4" s="26" t="s">
        <v>77</v>
      </c>
      <c r="D4" s="4"/>
      <c r="E4" s="5"/>
      <c r="F4" s="6"/>
      <c r="G4" s="6"/>
    </row>
    <row r="5" spans="2:7" ht="15" customHeight="1" x14ac:dyDescent="0.25">
      <c r="B5" s="19" t="s">
        <v>57</v>
      </c>
      <c r="C5" s="7" t="s">
        <v>20</v>
      </c>
      <c r="D5" s="4"/>
      <c r="E5" s="5"/>
      <c r="F5" s="6"/>
      <c r="G5" s="6"/>
    </row>
    <row r="6" spans="2:7" x14ac:dyDescent="0.25">
      <c r="B6" s="2"/>
      <c r="C6" s="18" t="s">
        <v>21</v>
      </c>
      <c r="D6" s="17">
        <v>1</v>
      </c>
      <c r="E6" s="17" t="s">
        <v>6</v>
      </c>
      <c r="F6" s="6"/>
      <c r="G6" s="6">
        <f>D6*F6</f>
        <v>0</v>
      </c>
    </row>
    <row r="7" spans="2:7" ht="15" customHeight="1" x14ac:dyDescent="0.25">
      <c r="B7" s="77" t="s">
        <v>8</v>
      </c>
      <c r="C7" s="78"/>
      <c r="D7" s="78"/>
      <c r="E7" s="79"/>
      <c r="F7" s="80">
        <f>G6</f>
        <v>0</v>
      </c>
      <c r="G7" s="81"/>
    </row>
    <row r="8" spans="2:7" ht="15" customHeight="1" x14ac:dyDescent="0.25">
      <c r="B8" s="2"/>
      <c r="C8" s="3"/>
      <c r="D8" s="4"/>
      <c r="E8" s="5"/>
      <c r="F8" s="6"/>
      <c r="G8" s="6"/>
    </row>
    <row r="9" spans="2:7" ht="15" customHeight="1" x14ac:dyDescent="0.25">
      <c r="B9" s="19" t="s">
        <v>58</v>
      </c>
      <c r="C9" s="7" t="s">
        <v>17</v>
      </c>
      <c r="D9" s="4"/>
      <c r="E9" s="5"/>
      <c r="F9" s="6"/>
      <c r="G9" s="6"/>
    </row>
    <row r="10" spans="2:7" x14ac:dyDescent="0.25">
      <c r="B10" s="2"/>
      <c r="C10" s="18" t="s">
        <v>88</v>
      </c>
      <c r="D10" s="17">
        <v>1</v>
      </c>
      <c r="E10" s="17" t="s">
        <v>6</v>
      </c>
      <c r="F10" s="6"/>
      <c r="G10" s="6">
        <f>D10*F10</f>
        <v>0</v>
      </c>
    </row>
    <row r="11" spans="2:7" x14ac:dyDescent="0.25">
      <c r="B11" s="2"/>
      <c r="C11" s="18" t="s">
        <v>87</v>
      </c>
      <c r="D11" s="17">
        <v>1</v>
      </c>
      <c r="E11" s="17" t="s">
        <v>6</v>
      </c>
      <c r="F11" s="6"/>
      <c r="G11" s="6">
        <f t="shared" ref="G11:G13" si="0">D11*F11</f>
        <v>0</v>
      </c>
    </row>
    <row r="12" spans="2:7" ht="25.5" x14ac:dyDescent="0.25">
      <c r="B12" s="2"/>
      <c r="C12" s="18" t="s">
        <v>90</v>
      </c>
      <c r="D12" s="17">
        <v>1</v>
      </c>
      <c r="E12" s="17" t="s">
        <v>6</v>
      </c>
      <c r="F12" s="6"/>
      <c r="G12" s="6">
        <f t="shared" si="0"/>
        <v>0</v>
      </c>
    </row>
    <row r="13" spans="2:7" x14ac:dyDescent="0.25">
      <c r="B13" s="2"/>
      <c r="C13" s="18" t="s">
        <v>89</v>
      </c>
      <c r="D13" s="17">
        <v>1</v>
      </c>
      <c r="E13" s="17" t="s">
        <v>6</v>
      </c>
      <c r="F13" s="6"/>
      <c r="G13" s="6">
        <f t="shared" si="0"/>
        <v>0</v>
      </c>
    </row>
    <row r="14" spans="2:7" ht="25.5" x14ac:dyDescent="0.25">
      <c r="B14" s="2"/>
      <c r="C14" s="18" t="s">
        <v>18</v>
      </c>
      <c r="D14" s="17">
        <v>1</v>
      </c>
      <c r="E14" s="17" t="s">
        <v>6</v>
      </c>
      <c r="F14" s="6"/>
      <c r="G14" s="6">
        <f t="shared" ref="G14:G16" si="1">D14*F14</f>
        <v>0</v>
      </c>
    </row>
    <row r="15" spans="2:7" x14ac:dyDescent="0.25">
      <c r="B15" s="2"/>
      <c r="C15" s="18" t="s">
        <v>40</v>
      </c>
      <c r="D15" s="17">
        <v>1</v>
      </c>
      <c r="E15" s="17" t="s">
        <v>6</v>
      </c>
      <c r="F15" s="6"/>
      <c r="G15" s="6">
        <f t="shared" ref="G15" si="2">D15*F15</f>
        <v>0</v>
      </c>
    </row>
    <row r="16" spans="2:7" x14ac:dyDescent="0.25">
      <c r="B16" s="2"/>
      <c r="C16" s="18" t="s">
        <v>19</v>
      </c>
      <c r="D16" s="17">
        <v>1</v>
      </c>
      <c r="E16" s="17" t="s">
        <v>6</v>
      </c>
      <c r="F16" s="6"/>
      <c r="G16" s="6">
        <f t="shared" si="1"/>
        <v>0</v>
      </c>
    </row>
    <row r="17" spans="2:7" ht="15" customHeight="1" x14ac:dyDescent="0.25">
      <c r="B17" s="77" t="s">
        <v>8</v>
      </c>
      <c r="C17" s="78"/>
      <c r="D17" s="78"/>
      <c r="E17" s="79"/>
      <c r="F17" s="80">
        <f>SUM(G10:G16)</f>
        <v>0</v>
      </c>
      <c r="G17" s="81"/>
    </row>
    <row r="18" spans="2:7" ht="15" customHeight="1" x14ac:dyDescent="0.25">
      <c r="B18" s="2"/>
      <c r="C18" s="3"/>
      <c r="D18" s="4"/>
      <c r="E18" s="5"/>
      <c r="F18" s="6"/>
      <c r="G18" s="6"/>
    </row>
    <row r="19" spans="2:7" ht="15" customHeight="1" x14ac:dyDescent="0.25">
      <c r="B19" s="19" t="s">
        <v>22</v>
      </c>
      <c r="C19" s="7" t="s">
        <v>16</v>
      </c>
      <c r="D19" s="4"/>
      <c r="E19" s="5"/>
      <c r="F19" s="6"/>
      <c r="G19" s="6"/>
    </row>
    <row r="20" spans="2:7" ht="76.5" x14ac:dyDescent="0.25">
      <c r="B20" s="2"/>
      <c r="C20" s="3" t="s">
        <v>41</v>
      </c>
      <c r="D20" s="4">
        <v>1</v>
      </c>
      <c r="E20" s="5" t="s">
        <v>6</v>
      </c>
      <c r="F20" s="6"/>
      <c r="G20" s="6">
        <f>F20*D20</f>
        <v>0</v>
      </c>
    </row>
    <row r="21" spans="2:7" ht="102" x14ac:dyDescent="0.25">
      <c r="B21" s="2"/>
      <c r="C21" s="3" t="s">
        <v>91</v>
      </c>
      <c r="D21" s="4">
        <v>1</v>
      </c>
      <c r="E21" s="5" t="s">
        <v>6</v>
      </c>
      <c r="F21" s="6"/>
      <c r="G21" s="6">
        <f>F21*D21</f>
        <v>0</v>
      </c>
    </row>
    <row r="22" spans="2:7" ht="102" x14ac:dyDescent="0.25">
      <c r="B22" s="2"/>
      <c r="C22" s="3" t="s">
        <v>91</v>
      </c>
      <c r="D22" s="4">
        <v>1</v>
      </c>
      <c r="E22" s="5" t="s">
        <v>6</v>
      </c>
      <c r="F22" s="6"/>
      <c r="G22" s="6">
        <f>F22*D22</f>
        <v>0</v>
      </c>
    </row>
    <row r="23" spans="2:7" ht="15" customHeight="1" x14ac:dyDescent="0.25">
      <c r="B23" s="77" t="s">
        <v>8</v>
      </c>
      <c r="C23" s="78"/>
      <c r="D23" s="78"/>
      <c r="E23" s="79"/>
      <c r="F23" s="80">
        <f>SUM(G20:G22)</f>
        <v>0</v>
      </c>
      <c r="G23" s="81"/>
    </row>
    <row r="24" spans="2:7" x14ac:dyDescent="0.25">
      <c r="B24" s="2"/>
      <c r="C24" s="3"/>
      <c r="D24" s="4"/>
      <c r="E24" s="5"/>
      <c r="F24" s="6"/>
      <c r="G24" s="6"/>
    </row>
    <row r="25" spans="2:7" ht="15" customHeight="1" x14ac:dyDescent="0.25">
      <c r="B25" s="2"/>
      <c r="C25" s="3"/>
      <c r="D25" s="4"/>
      <c r="E25" s="5"/>
      <c r="F25" s="6"/>
      <c r="G25" s="6"/>
    </row>
    <row r="26" spans="2:7" ht="15" customHeight="1" x14ac:dyDescent="0.25">
      <c r="B26" s="19" t="s">
        <v>59</v>
      </c>
      <c r="C26" s="7" t="s">
        <v>23</v>
      </c>
      <c r="D26" s="4"/>
      <c r="E26" s="5"/>
      <c r="F26" s="6"/>
      <c r="G26" s="6"/>
    </row>
    <row r="27" spans="2:7" ht="25.5" x14ac:dyDescent="0.25">
      <c r="B27" s="2"/>
      <c r="C27" s="3" t="s">
        <v>24</v>
      </c>
      <c r="D27" s="4">
        <v>1</v>
      </c>
      <c r="E27" s="5" t="s">
        <v>6</v>
      </c>
      <c r="F27" s="6"/>
      <c r="G27" s="6">
        <f t="shared" ref="G27" si="3">D27*F27</f>
        <v>0</v>
      </c>
    </row>
    <row r="28" spans="2:7" ht="15" customHeight="1" x14ac:dyDescent="0.25">
      <c r="B28" s="77" t="s">
        <v>8</v>
      </c>
      <c r="C28" s="78"/>
      <c r="D28" s="78"/>
      <c r="E28" s="79"/>
      <c r="F28" s="80">
        <f>G27</f>
        <v>0</v>
      </c>
      <c r="G28" s="81"/>
    </row>
    <row r="29" spans="2:7" ht="15" customHeight="1" x14ac:dyDescent="0.25">
      <c r="B29" s="2"/>
      <c r="C29" s="3"/>
      <c r="D29" s="4"/>
      <c r="E29" s="5"/>
      <c r="F29" s="6"/>
      <c r="G29" s="6"/>
    </row>
    <row r="30" spans="2:7" ht="15" customHeight="1" x14ac:dyDescent="0.25">
      <c r="B30" s="19" t="s">
        <v>92</v>
      </c>
      <c r="C30" s="7" t="s">
        <v>93</v>
      </c>
      <c r="D30" s="4"/>
      <c r="E30" s="5"/>
      <c r="F30" s="6"/>
      <c r="G30" s="6"/>
    </row>
    <row r="31" spans="2:7" ht="24" customHeight="1" x14ac:dyDescent="0.25">
      <c r="B31" s="2"/>
      <c r="C31" s="45" t="s">
        <v>123</v>
      </c>
      <c r="D31" s="4"/>
      <c r="E31" s="5"/>
      <c r="F31" s="6"/>
      <c r="G31" s="6"/>
    </row>
    <row r="32" spans="2:7" ht="25.5" x14ac:dyDescent="0.25">
      <c r="B32" s="2"/>
      <c r="C32" s="93" t="s">
        <v>94</v>
      </c>
      <c r="D32" s="4">
        <v>1</v>
      </c>
      <c r="E32" s="5" t="s">
        <v>6</v>
      </c>
      <c r="F32" s="6"/>
      <c r="G32" s="6">
        <f t="shared" ref="G32:G39" si="4">D32*F32</f>
        <v>0</v>
      </c>
    </row>
    <row r="33" spans="2:7" ht="25.5" x14ac:dyDescent="0.25">
      <c r="B33" s="2"/>
      <c r="C33" s="93" t="s">
        <v>110</v>
      </c>
      <c r="D33" s="4">
        <v>200</v>
      </c>
      <c r="E33" s="5" t="s">
        <v>111</v>
      </c>
      <c r="F33" s="6"/>
      <c r="G33" s="6"/>
    </row>
    <row r="34" spans="2:7" ht="25.5" x14ac:dyDescent="0.25">
      <c r="B34" s="2"/>
      <c r="C34" s="93" t="s">
        <v>95</v>
      </c>
      <c r="D34" s="4">
        <v>1</v>
      </c>
      <c r="E34" s="5" t="s">
        <v>6</v>
      </c>
      <c r="F34" s="6"/>
      <c r="G34" s="6">
        <f t="shared" si="4"/>
        <v>0</v>
      </c>
    </row>
    <row r="35" spans="2:7" ht="25.5" x14ac:dyDescent="0.25">
      <c r="B35" s="2"/>
      <c r="C35" s="93" t="s">
        <v>110</v>
      </c>
      <c r="D35" s="4">
        <v>200</v>
      </c>
      <c r="E35" s="5" t="s">
        <v>111</v>
      </c>
      <c r="F35" s="6"/>
      <c r="G35" s="6"/>
    </row>
    <row r="36" spans="2:7" ht="25.5" x14ac:dyDescent="0.25">
      <c r="B36" s="2"/>
      <c r="C36" s="3" t="s">
        <v>42</v>
      </c>
      <c r="D36" s="4">
        <v>1</v>
      </c>
      <c r="E36" s="5" t="s">
        <v>6</v>
      </c>
      <c r="F36" s="6"/>
      <c r="G36" s="6">
        <f t="shared" si="4"/>
        <v>0</v>
      </c>
    </row>
    <row r="37" spans="2:7" ht="25.5" x14ac:dyDescent="0.25">
      <c r="B37" s="2"/>
      <c r="C37" s="3" t="s">
        <v>43</v>
      </c>
      <c r="D37" s="4">
        <v>1</v>
      </c>
      <c r="E37" s="5" t="s">
        <v>6</v>
      </c>
      <c r="F37" s="6"/>
      <c r="G37" s="6">
        <f t="shared" si="4"/>
        <v>0</v>
      </c>
    </row>
    <row r="38" spans="2:7" ht="25.5" x14ac:dyDescent="0.25">
      <c r="B38" s="2"/>
      <c r="C38" s="3" t="s">
        <v>44</v>
      </c>
      <c r="D38" s="4">
        <v>1</v>
      </c>
      <c r="E38" s="5" t="s">
        <v>6</v>
      </c>
      <c r="F38" s="6"/>
      <c r="G38" s="6">
        <f t="shared" si="4"/>
        <v>0</v>
      </c>
    </row>
    <row r="39" spans="2:7" x14ac:dyDescent="0.25">
      <c r="B39" s="2"/>
      <c r="C39" s="3" t="s">
        <v>60</v>
      </c>
      <c r="D39" s="4">
        <v>1</v>
      </c>
      <c r="E39" s="5" t="s">
        <v>6</v>
      </c>
      <c r="F39" s="6"/>
      <c r="G39" s="6">
        <f t="shared" si="4"/>
        <v>0</v>
      </c>
    </row>
    <row r="40" spans="2:7" ht="15" customHeight="1" x14ac:dyDescent="0.25">
      <c r="B40" s="77" t="s">
        <v>8</v>
      </c>
      <c r="C40" s="78"/>
      <c r="D40" s="78"/>
      <c r="E40" s="79"/>
      <c r="F40" s="80">
        <f>SUM(G32:G39)</f>
        <v>0</v>
      </c>
      <c r="G40" s="81"/>
    </row>
    <row r="41" spans="2:7" ht="15" customHeight="1" x14ac:dyDescent="0.25">
      <c r="B41" s="2"/>
      <c r="C41" s="3"/>
      <c r="D41" s="4"/>
      <c r="E41" s="5"/>
      <c r="F41" s="6"/>
      <c r="G41" s="6"/>
    </row>
    <row r="42" spans="2:7" ht="15" customHeight="1" x14ac:dyDescent="0.25">
      <c r="B42" s="19" t="s">
        <v>35</v>
      </c>
      <c r="C42" s="7" t="s">
        <v>96</v>
      </c>
      <c r="D42" s="4"/>
      <c r="E42" s="5"/>
      <c r="F42" s="6"/>
      <c r="G42" s="6"/>
    </row>
    <row r="43" spans="2:7" x14ac:dyDescent="0.25">
      <c r="B43" s="2"/>
      <c r="C43" s="3" t="s">
        <v>98</v>
      </c>
      <c r="D43" s="4">
        <v>1</v>
      </c>
      <c r="E43" s="5" t="s">
        <v>6</v>
      </c>
      <c r="F43" s="6"/>
      <c r="G43" s="6">
        <f t="shared" ref="G43" si="5">D43*F43</f>
        <v>0</v>
      </c>
    </row>
    <row r="44" spans="2:7" x14ac:dyDescent="0.25">
      <c r="B44" s="2"/>
      <c r="C44" s="3" t="s">
        <v>97</v>
      </c>
      <c r="D44" s="4">
        <v>1</v>
      </c>
      <c r="E44" s="5" t="s">
        <v>6</v>
      </c>
      <c r="F44" s="6"/>
      <c r="G44" s="6">
        <f t="shared" ref="G44" si="6">D44*F44</f>
        <v>0</v>
      </c>
    </row>
    <row r="45" spans="2:7" ht="15" customHeight="1" x14ac:dyDescent="0.25">
      <c r="B45" s="77" t="s">
        <v>8</v>
      </c>
      <c r="C45" s="78"/>
      <c r="D45" s="78"/>
      <c r="E45" s="79"/>
      <c r="F45" s="80">
        <f>SUM(G43:G44)</f>
        <v>0</v>
      </c>
      <c r="G45" s="81"/>
    </row>
    <row r="46" spans="2:7" ht="15" customHeight="1" x14ac:dyDescent="0.25">
      <c r="B46" s="2"/>
      <c r="C46" s="3"/>
      <c r="D46" s="4"/>
      <c r="E46" s="5"/>
      <c r="F46" s="6"/>
      <c r="G46" s="6"/>
    </row>
    <row r="47" spans="2:7" ht="15" customHeight="1" x14ac:dyDescent="0.25">
      <c r="B47" s="19" t="s">
        <v>62</v>
      </c>
      <c r="C47" s="7" t="s">
        <v>99</v>
      </c>
      <c r="D47" s="4"/>
      <c r="E47" s="5"/>
      <c r="F47" s="6"/>
      <c r="G47" s="6"/>
    </row>
    <row r="48" spans="2:7" x14ac:dyDescent="0.25">
      <c r="B48" s="2"/>
      <c r="C48" s="3" t="s">
        <v>100</v>
      </c>
      <c r="D48" s="4">
        <v>1</v>
      </c>
      <c r="E48" s="5" t="s">
        <v>6</v>
      </c>
      <c r="F48" s="6"/>
      <c r="G48" s="6">
        <f t="shared" ref="G48:G49" si="7">D48*F48</f>
        <v>0</v>
      </c>
    </row>
    <row r="49" spans="2:7" ht="25.5" x14ac:dyDescent="0.25">
      <c r="B49" s="2"/>
      <c r="C49" s="3" t="s">
        <v>102</v>
      </c>
      <c r="D49" s="4"/>
      <c r="E49" s="5" t="s">
        <v>101</v>
      </c>
      <c r="F49" s="6"/>
      <c r="G49" s="6">
        <f t="shared" si="7"/>
        <v>0</v>
      </c>
    </row>
    <row r="50" spans="2:7" ht="15" customHeight="1" x14ac:dyDescent="0.25">
      <c r="B50" s="77" t="s">
        <v>8</v>
      </c>
      <c r="C50" s="78"/>
      <c r="D50" s="78"/>
      <c r="E50" s="79"/>
      <c r="F50" s="80">
        <f>SUM(G48:G49)</f>
        <v>0</v>
      </c>
      <c r="G50" s="81"/>
    </row>
    <row r="51" spans="2:7" ht="15" customHeight="1" x14ac:dyDescent="0.25">
      <c r="B51" s="2"/>
      <c r="C51" s="3"/>
      <c r="D51" s="4"/>
      <c r="E51" s="5"/>
      <c r="F51" s="6"/>
      <c r="G51" s="6"/>
    </row>
    <row r="52" spans="2:7" ht="15" customHeight="1" x14ac:dyDescent="0.25">
      <c r="B52" s="19" t="s">
        <v>45</v>
      </c>
      <c r="C52" s="7" t="s">
        <v>63</v>
      </c>
      <c r="D52" s="4"/>
      <c r="E52" s="5"/>
      <c r="F52" s="6"/>
      <c r="G52" s="6"/>
    </row>
    <row r="53" spans="2:7" ht="25.5" x14ac:dyDescent="0.25">
      <c r="B53" s="2"/>
      <c r="C53" s="24" t="s">
        <v>25</v>
      </c>
      <c r="D53" s="4"/>
      <c r="E53" s="5"/>
      <c r="F53" s="6"/>
      <c r="G53" s="6">
        <f t="shared" ref="G53" si="8">D53*F53</f>
        <v>0</v>
      </c>
    </row>
    <row r="54" spans="2:7" ht="26.25" customHeight="1" x14ac:dyDescent="0.25">
      <c r="B54" s="2"/>
      <c r="C54" s="45" t="s">
        <v>123</v>
      </c>
      <c r="D54" s="4"/>
      <c r="E54" s="5"/>
      <c r="F54" s="6"/>
      <c r="G54" s="6"/>
    </row>
    <row r="55" spans="2:7" x14ac:dyDescent="0.25">
      <c r="B55" s="2"/>
      <c r="C55" s="25" t="s">
        <v>27</v>
      </c>
      <c r="D55" s="4">
        <v>28</v>
      </c>
      <c r="E55" s="5" t="s">
        <v>7</v>
      </c>
      <c r="F55" s="6"/>
      <c r="G55" s="6">
        <f t="shared" ref="G55" si="9">D55*F55</f>
        <v>0</v>
      </c>
    </row>
    <row r="56" spans="2:7" ht="13.5" customHeight="1" x14ac:dyDescent="0.25">
      <c r="B56" s="2"/>
      <c r="C56" s="25" t="s">
        <v>47</v>
      </c>
      <c r="D56" s="4">
        <v>29</v>
      </c>
      <c r="E56" s="5" t="s">
        <v>7</v>
      </c>
      <c r="F56" s="6"/>
      <c r="G56" s="6">
        <f t="shared" ref="G56" si="10">D56*F56</f>
        <v>0</v>
      </c>
    </row>
    <row r="57" spans="2:7" ht="13.5" customHeight="1" x14ac:dyDescent="0.25">
      <c r="B57" s="2"/>
      <c r="C57" s="25" t="s">
        <v>106</v>
      </c>
      <c r="D57" s="4">
        <v>2</v>
      </c>
      <c r="E57" s="5" t="s">
        <v>7</v>
      </c>
      <c r="F57" s="6"/>
      <c r="G57" s="6">
        <f t="shared" ref="G57" si="11">D57*F57</f>
        <v>0</v>
      </c>
    </row>
    <row r="58" spans="2:7" ht="15" customHeight="1" x14ac:dyDescent="0.25">
      <c r="B58" s="77" t="s">
        <v>8</v>
      </c>
      <c r="C58" s="78"/>
      <c r="D58" s="78"/>
      <c r="E58" s="79"/>
      <c r="F58" s="80">
        <f>SUM(G55:G56)</f>
        <v>0</v>
      </c>
      <c r="G58" s="81"/>
    </row>
    <row r="59" spans="2:7" ht="15" customHeight="1" x14ac:dyDescent="0.25">
      <c r="B59" s="2"/>
      <c r="C59" s="3"/>
      <c r="D59" s="4"/>
      <c r="E59" s="5"/>
      <c r="F59" s="6"/>
      <c r="G59" s="6"/>
    </row>
    <row r="60" spans="2:7" ht="15" customHeight="1" x14ac:dyDescent="0.25">
      <c r="B60" s="19" t="s">
        <v>65</v>
      </c>
      <c r="C60" s="7" t="s">
        <v>64</v>
      </c>
      <c r="D60" s="4"/>
      <c r="E60" s="5"/>
      <c r="F60" s="6"/>
      <c r="G60" s="6"/>
    </row>
    <row r="61" spans="2:7" ht="25.5" x14ac:dyDescent="0.25">
      <c r="B61" s="2"/>
      <c r="C61" s="24" t="s">
        <v>25</v>
      </c>
      <c r="D61" s="4"/>
      <c r="E61" s="5"/>
      <c r="F61" s="6"/>
      <c r="G61" s="6">
        <f t="shared" ref="G61:G66" si="12">D61*F61</f>
        <v>0</v>
      </c>
    </row>
    <row r="62" spans="2:7" ht="25.5" customHeight="1" x14ac:dyDescent="0.25">
      <c r="B62" s="2"/>
      <c r="C62" s="45" t="s">
        <v>123</v>
      </c>
      <c r="D62" s="4"/>
      <c r="E62" s="5"/>
      <c r="F62" s="6"/>
      <c r="G62" s="6"/>
    </row>
    <row r="63" spans="2:7" ht="14.25" customHeight="1" x14ac:dyDescent="0.25">
      <c r="B63" s="2"/>
      <c r="C63" s="25" t="s">
        <v>103</v>
      </c>
      <c r="D63" s="4">
        <v>23</v>
      </c>
      <c r="E63" s="5" t="s">
        <v>7</v>
      </c>
      <c r="F63" s="6"/>
      <c r="G63" s="6">
        <f t="shared" si="12"/>
        <v>0</v>
      </c>
    </row>
    <row r="64" spans="2:7" x14ac:dyDescent="0.25">
      <c r="B64" s="2"/>
      <c r="C64" s="25" t="s">
        <v>104</v>
      </c>
      <c r="D64" s="4">
        <v>3</v>
      </c>
      <c r="E64" s="5" t="s">
        <v>7</v>
      </c>
      <c r="F64" s="6"/>
      <c r="G64" s="6">
        <f t="shared" ref="G64" si="13">D64*F64</f>
        <v>0</v>
      </c>
    </row>
    <row r="65" spans="2:7" x14ac:dyDescent="0.25">
      <c r="B65" s="2"/>
      <c r="C65" s="25" t="s">
        <v>46</v>
      </c>
      <c r="D65" s="4">
        <v>7</v>
      </c>
      <c r="E65" s="5" t="s">
        <v>7</v>
      </c>
      <c r="F65" s="6"/>
      <c r="G65" s="6">
        <f t="shared" si="12"/>
        <v>0</v>
      </c>
    </row>
    <row r="66" spans="2:7" x14ac:dyDescent="0.25">
      <c r="B66" s="2"/>
      <c r="C66" s="25" t="s">
        <v>81</v>
      </c>
      <c r="D66" s="4">
        <v>7</v>
      </c>
      <c r="E66" s="5" t="s">
        <v>7</v>
      </c>
      <c r="F66" s="6"/>
      <c r="G66" s="6">
        <f t="shared" si="12"/>
        <v>0</v>
      </c>
    </row>
    <row r="67" spans="2:7" ht="15" customHeight="1" x14ac:dyDescent="0.25">
      <c r="B67" s="77" t="s">
        <v>8</v>
      </c>
      <c r="C67" s="78"/>
      <c r="D67" s="78"/>
      <c r="E67" s="79"/>
      <c r="F67" s="80">
        <f>SUM(G63:G66)</f>
        <v>0</v>
      </c>
      <c r="G67" s="81"/>
    </row>
    <row r="68" spans="2:7" ht="15" customHeight="1" x14ac:dyDescent="0.25">
      <c r="B68" s="2"/>
      <c r="C68" s="3"/>
      <c r="D68" s="4"/>
      <c r="E68" s="5"/>
      <c r="F68" s="6"/>
      <c r="G68" s="6"/>
    </row>
    <row r="69" spans="2:7" ht="15" customHeight="1" x14ac:dyDescent="0.25">
      <c r="B69" s="19" t="s">
        <v>67</v>
      </c>
      <c r="C69" s="7" t="s">
        <v>66</v>
      </c>
      <c r="D69" s="4"/>
      <c r="E69" s="5"/>
      <c r="F69" s="6"/>
      <c r="G69" s="6"/>
    </row>
    <row r="70" spans="2:7" ht="25.5" x14ac:dyDescent="0.25">
      <c r="B70" s="2"/>
      <c r="C70" s="24" t="s">
        <v>25</v>
      </c>
      <c r="D70" s="4"/>
      <c r="E70" s="5"/>
      <c r="F70" s="6"/>
      <c r="G70" s="6">
        <f t="shared" ref="G70:G72" si="14">D70*F70</f>
        <v>0</v>
      </c>
    </row>
    <row r="71" spans="2:7" ht="27.75" customHeight="1" x14ac:dyDescent="0.25">
      <c r="B71" s="2"/>
      <c r="C71" s="45" t="s">
        <v>123</v>
      </c>
      <c r="D71" s="4"/>
      <c r="E71" s="5"/>
      <c r="F71" s="6"/>
      <c r="G71" s="6"/>
    </row>
    <row r="72" spans="2:7" ht="12" customHeight="1" x14ac:dyDescent="0.25">
      <c r="B72" s="2"/>
      <c r="C72" s="25" t="s">
        <v>26</v>
      </c>
      <c r="D72" s="4">
        <v>7</v>
      </c>
      <c r="E72" s="5" t="s">
        <v>7</v>
      </c>
      <c r="F72" s="6"/>
      <c r="G72" s="6">
        <f t="shared" si="14"/>
        <v>0</v>
      </c>
    </row>
    <row r="73" spans="2:7" ht="15" customHeight="1" x14ac:dyDescent="0.25">
      <c r="B73" s="77" t="s">
        <v>8</v>
      </c>
      <c r="C73" s="78"/>
      <c r="D73" s="78"/>
      <c r="E73" s="79"/>
      <c r="F73" s="80">
        <f>SUM(G72:G72)</f>
        <v>0</v>
      </c>
      <c r="G73" s="81"/>
    </row>
    <row r="74" spans="2:7" ht="15" customHeight="1" x14ac:dyDescent="0.25">
      <c r="B74" s="2"/>
      <c r="C74" s="3"/>
      <c r="D74" s="4"/>
      <c r="E74" s="5"/>
      <c r="F74" s="6"/>
      <c r="G74" s="6"/>
    </row>
    <row r="75" spans="2:7" ht="15" customHeight="1" x14ac:dyDescent="0.25">
      <c r="B75" s="19" t="s">
        <v>71</v>
      </c>
      <c r="C75" s="7" t="s">
        <v>68</v>
      </c>
      <c r="D75" s="4"/>
      <c r="E75" s="5"/>
      <c r="F75" s="6"/>
      <c r="G75" s="6"/>
    </row>
    <row r="76" spans="2:7" ht="25.5" x14ac:dyDescent="0.25">
      <c r="B76" s="2"/>
      <c r="C76" s="24" t="s">
        <v>25</v>
      </c>
      <c r="D76" s="4"/>
      <c r="E76" s="5"/>
      <c r="F76" s="6"/>
      <c r="G76" s="6">
        <f t="shared" ref="G76:G81" si="15">D76*F76</f>
        <v>0</v>
      </c>
    </row>
    <row r="77" spans="2:7" ht="22.5" customHeight="1" x14ac:dyDescent="0.25">
      <c r="B77" s="2"/>
      <c r="C77" s="45" t="s">
        <v>123</v>
      </c>
      <c r="D77" s="4"/>
      <c r="E77" s="5"/>
      <c r="F77" s="6"/>
      <c r="G77" s="6"/>
    </row>
    <row r="78" spans="2:7" x14ac:dyDescent="0.25">
      <c r="B78" s="2"/>
      <c r="C78" s="25" t="s">
        <v>108</v>
      </c>
      <c r="D78" s="4">
        <v>1</v>
      </c>
      <c r="E78" s="5" t="s">
        <v>7</v>
      </c>
      <c r="F78" s="6"/>
      <c r="G78" s="6">
        <f>D78*F78</f>
        <v>0</v>
      </c>
    </row>
    <row r="79" spans="2:7" x14ac:dyDescent="0.25">
      <c r="B79" s="2"/>
      <c r="C79" s="25" t="s">
        <v>70</v>
      </c>
      <c r="D79" s="4">
        <v>4</v>
      </c>
      <c r="E79" s="5" t="s">
        <v>7</v>
      </c>
      <c r="F79" s="6"/>
      <c r="G79" s="6">
        <f t="shared" si="15"/>
        <v>0</v>
      </c>
    </row>
    <row r="80" spans="2:7" x14ac:dyDescent="0.25">
      <c r="B80" s="2"/>
      <c r="C80" s="25" t="s">
        <v>69</v>
      </c>
      <c r="D80" s="4">
        <v>2</v>
      </c>
      <c r="E80" s="5" t="s">
        <v>7</v>
      </c>
      <c r="F80" s="6"/>
      <c r="G80" s="6">
        <f t="shared" ref="G80" si="16">D80*F80</f>
        <v>0</v>
      </c>
    </row>
    <row r="81" spans="2:7" x14ac:dyDescent="0.25">
      <c r="B81" s="2"/>
      <c r="C81" s="25" t="s">
        <v>107</v>
      </c>
      <c r="D81" s="4">
        <v>1</v>
      </c>
      <c r="E81" s="5" t="s">
        <v>7</v>
      </c>
      <c r="F81" s="6"/>
      <c r="G81" s="6">
        <f t="shared" si="15"/>
        <v>0</v>
      </c>
    </row>
    <row r="82" spans="2:7" x14ac:dyDescent="0.25">
      <c r="B82" s="2"/>
      <c r="C82" s="25" t="s">
        <v>116</v>
      </c>
      <c r="D82" s="4">
        <v>1</v>
      </c>
      <c r="E82" s="5" t="s">
        <v>7</v>
      </c>
      <c r="F82" s="6"/>
      <c r="G82" s="6">
        <f t="shared" ref="G82" si="17">D82*F82</f>
        <v>0</v>
      </c>
    </row>
    <row r="83" spans="2:7" ht="15" customHeight="1" x14ac:dyDescent="0.25">
      <c r="B83" s="77" t="s">
        <v>8</v>
      </c>
      <c r="C83" s="78"/>
      <c r="D83" s="78"/>
      <c r="E83" s="79"/>
      <c r="F83" s="80">
        <f>SUM(G78:G82)</f>
        <v>0</v>
      </c>
      <c r="G83" s="81"/>
    </row>
    <row r="84" spans="2:7" ht="15" customHeight="1" x14ac:dyDescent="0.25">
      <c r="B84" s="19"/>
      <c r="C84" s="26"/>
      <c r="D84" s="4"/>
      <c r="E84" s="5"/>
      <c r="F84" s="6"/>
      <c r="G84" s="6"/>
    </row>
    <row r="85" spans="2:7" ht="15" customHeight="1" x14ac:dyDescent="0.25">
      <c r="B85" s="19" t="s">
        <v>109</v>
      </c>
      <c r="C85" s="7" t="s">
        <v>29</v>
      </c>
      <c r="D85" s="4"/>
      <c r="E85" s="5"/>
      <c r="F85" s="6"/>
      <c r="G85" s="6"/>
    </row>
    <row r="86" spans="2:7" ht="12.75" customHeight="1" x14ac:dyDescent="0.25">
      <c r="B86" s="2"/>
      <c r="C86" s="3" t="s">
        <v>48</v>
      </c>
      <c r="D86" s="4">
        <v>1</v>
      </c>
      <c r="E86" s="5" t="s">
        <v>6</v>
      </c>
      <c r="F86" s="6"/>
      <c r="G86" s="6">
        <f t="shared" ref="G86" si="18">D86*F86</f>
        <v>0</v>
      </c>
    </row>
    <row r="87" spans="2:7" ht="15" customHeight="1" x14ac:dyDescent="0.25">
      <c r="B87" s="77" t="s">
        <v>8</v>
      </c>
      <c r="C87" s="78"/>
      <c r="D87" s="78"/>
      <c r="E87" s="79"/>
      <c r="F87" s="80">
        <f>SUM(G86:G86)</f>
        <v>0</v>
      </c>
      <c r="G87" s="81"/>
    </row>
    <row r="88" spans="2:7" ht="15" customHeight="1" x14ac:dyDescent="0.25">
      <c r="B88" s="20"/>
      <c r="C88" s="23"/>
      <c r="D88" s="21"/>
      <c r="E88" s="22"/>
      <c r="F88" s="33"/>
      <c r="G88" s="34"/>
    </row>
    <row r="89" spans="2:7" ht="15" customHeight="1" x14ac:dyDescent="0.25">
      <c r="B89" s="19" t="s">
        <v>74</v>
      </c>
      <c r="C89" s="7" t="s">
        <v>72</v>
      </c>
      <c r="D89" s="4"/>
      <c r="E89" s="5"/>
      <c r="F89" s="6"/>
      <c r="G89" s="6"/>
    </row>
    <row r="90" spans="2:7" ht="34.5" customHeight="1" x14ac:dyDescent="0.25">
      <c r="B90" s="2"/>
      <c r="C90" s="3" t="s">
        <v>73</v>
      </c>
      <c r="D90" s="4">
        <v>1</v>
      </c>
      <c r="E90" s="5" t="s">
        <v>6</v>
      </c>
      <c r="F90" s="6"/>
      <c r="G90" s="6">
        <f t="shared" ref="G90" si="19">D90*F90</f>
        <v>0</v>
      </c>
    </row>
    <row r="91" spans="2:7" ht="15" customHeight="1" x14ac:dyDescent="0.25">
      <c r="B91" s="77" t="s">
        <v>8</v>
      </c>
      <c r="C91" s="78"/>
      <c r="D91" s="78"/>
      <c r="E91" s="79"/>
      <c r="F91" s="80">
        <f>SUM(G90:G90)</f>
        <v>0</v>
      </c>
      <c r="G91" s="81"/>
    </row>
    <row r="92" spans="2:7" ht="15" customHeight="1" x14ac:dyDescent="0.25">
      <c r="B92" s="20"/>
      <c r="C92" s="23"/>
      <c r="D92" s="21"/>
      <c r="E92" s="22"/>
      <c r="F92" s="33"/>
      <c r="G92" s="34"/>
    </row>
    <row r="93" spans="2:7" ht="15" customHeight="1" x14ac:dyDescent="0.25">
      <c r="B93" s="19" t="s">
        <v>49</v>
      </c>
      <c r="C93" s="7" t="s">
        <v>75</v>
      </c>
      <c r="D93" s="4"/>
      <c r="E93" s="5"/>
      <c r="F93" s="6"/>
      <c r="G93" s="6"/>
    </row>
    <row r="94" spans="2:7" x14ac:dyDescent="0.25">
      <c r="B94" s="2"/>
      <c r="C94" s="3" t="s">
        <v>76</v>
      </c>
      <c r="D94" s="4">
        <v>1</v>
      </c>
      <c r="E94" s="5" t="s">
        <v>6</v>
      </c>
      <c r="F94" s="6"/>
      <c r="G94" s="6">
        <f t="shared" ref="G94" si="20">D94*F94</f>
        <v>0</v>
      </c>
    </row>
    <row r="95" spans="2:7" ht="15" customHeight="1" x14ac:dyDescent="0.25">
      <c r="B95" s="77" t="s">
        <v>8</v>
      </c>
      <c r="C95" s="78"/>
      <c r="D95" s="78"/>
      <c r="E95" s="79"/>
      <c r="F95" s="80">
        <f>SUM(G94:G94)</f>
        <v>0</v>
      </c>
      <c r="G95" s="81"/>
    </row>
    <row r="96" spans="2:7" ht="15" customHeight="1" x14ac:dyDescent="0.25">
      <c r="B96" s="20"/>
      <c r="C96" s="23"/>
      <c r="D96" s="21"/>
      <c r="E96" s="22"/>
      <c r="F96" s="33"/>
      <c r="G96" s="34"/>
    </row>
    <row r="97" spans="2:7" ht="15" customHeight="1" x14ac:dyDescent="0.25">
      <c r="B97" s="19" t="s">
        <v>112</v>
      </c>
      <c r="C97" s="7" t="s">
        <v>30</v>
      </c>
      <c r="D97" s="4"/>
      <c r="E97" s="5"/>
      <c r="F97" s="6"/>
      <c r="G97" s="6"/>
    </row>
    <row r="98" spans="2:7" ht="25.5" x14ac:dyDescent="0.25">
      <c r="B98" s="2"/>
      <c r="C98" s="24" t="s">
        <v>25</v>
      </c>
      <c r="D98" s="4"/>
      <c r="E98" s="5"/>
      <c r="F98" s="6"/>
      <c r="G98" s="6">
        <f t="shared" ref="G98" si="21">D98*F98</f>
        <v>0</v>
      </c>
    </row>
    <row r="99" spans="2:7" s="32" customFormat="1" x14ac:dyDescent="0.25">
      <c r="B99" s="27"/>
      <c r="C99" s="28" t="s">
        <v>78</v>
      </c>
      <c r="D99" s="29">
        <v>10</v>
      </c>
      <c r="E99" s="30" t="s">
        <v>7</v>
      </c>
      <c r="F99" s="6"/>
      <c r="G99" s="6">
        <f t="shared" ref="G99" si="22">D99*F99</f>
        <v>0</v>
      </c>
    </row>
    <row r="100" spans="2:7" s="32" customFormat="1" x14ac:dyDescent="0.25">
      <c r="B100" s="27"/>
      <c r="C100" s="28" t="s">
        <v>28</v>
      </c>
      <c r="D100" s="29">
        <v>3</v>
      </c>
      <c r="E100" s="30" t="s">
        <v>7</v>
      </c>
      <c r="F100" s="6"/>
      <c r="G100" s="6">
        <f t="shared" ref="G100:G101" si="23">D100*F100</f>
        <v>0</v>
      </c>
    </row>
    <row r="101" spans="2:7" s="32" customFormat="1" x14ac:dyDescent="0.25">
      <c r="B101" s="27"/>
      <c r="C101" s="28" t="s">
        <v>115</v>
      </c>
      <c r="D101" s="29">
        <v>1</v>
      </c>
      <c r="E101" s="30" t="s">
        <v>7</v>
      </c>
      <c r="F101" s="6"/>
      <c r="G101" s="6">
        <f t="shared" si="23"/>
        <v>0</v>
      </c>
    </row>
    <row r="102" spans="2:7" s="32" customFormat="1" x14ac:dyDescent="0.25">
      <c r="B102" s="27"/>
      <c r="C102" s="28" t="s">
        <v>79</v>
      </c>
      <c r="D102" s="29">
        <v>2</v>
      </c>
      <c r="E102" s="30" t="s">
        <v>6</v>
      </c>
      <c r="F102" s="6"/>
      <c r="G102" s="6">
        <f t="shared" ref="G102" si="24">D102*F102</f>
        <v>0</v>
      </c>
    </row>
    <row r="103" spans="2:7" s="32" customFormat="1" x14ac:dyDescent="0.25">
      <c r="B103" s="27"/>
      <c r="C103" s="28" t="s">
        <v>80</v>
      </c>
      <c r="D103" s="29">
        <v>2</v>
      </c>
      <c r="E103" s="30" t="s">
        <v>6</v>
      </c>
      <c r="F103" s="6"/>
      <c r="G103" s="6">
        <f t="shared" ref="G103" si="25">D103*F103</f>
        <v>0</v>
      </c>
    </row>
    <row r="104" spans="2:7" s="32" customFormat="1" x14ac:dyDescent="0.25">
      <c r="B104" s="27"/>
      <c r="C104" s="28" t="s">
        <v>114</v>
      </c>
      <c r="D104" s="29">
        <v>3</v>
      </c>
      <c r="E104" s="30" t="s">
        <v>6</v>
      </c>
      <c r="F104" s="6"/>
      <c r="G104" s="6">
        <f t="shared" ref="G104" si="26">D104*F104</f>
        <v>0</v>
      </c>
    </row>
    <row r="105" spans="2:7" s="32" customFormat="1" x14ac:dyDescent="0.25">
      <c r="B105" s="27"/>
      <c r="C105" s="28" t="s">
        <v>31</v>
      </c>
      <c r="D105" s="29">
        <v>1</v>
      </c>
      <c r="E105" s="30" t="s">
        <v>6</v>
      </c>
      <c r="F105" s="6"/>
      <c r="G105" s="6">
        <f t="shared" ref="G105:G106" si="27">D105*F105</f>
        <v>0</v>
      </c>
    </row>
    <row r="106" spans="2:7" s="32" customFormat="1" x14ac:dyDescent="0.25">
      <c r="B106" s="27"/>
      <c r="C106" s="28" t="s">
        <v>61</v>
      </c>
      <c r="D106" s="29">
        <v>1</v>
      </c>
      <c r="E106" s="30" t="s">
        <v>6</v>
      </c>
      <c r="F106" s="6"/>
      <c r="G106" s="6">
        <f t="shared" si="27"/>
        <v>0</v>
      </c>
    </row>
    <row r="107" spans="2:7" ht="15" customHeight="1" x14ac:dyDescent="0.25">
      <c r="B107" s="77" t="s">
        <v>8</v>
      </c>
      <c r="C107" s="78"/>
      <c r="D107" s="78"/>
      <c r="E107" s="79"/>
      <c r="F107" s="80">
        <f>SUM(G99:G106)</f>
        <v>0</v>
      </c>
      <c r="G107" s="81"/>
    </row>
    <row r="108" spans="2:7" ht="15" customHeight="1" x14ac:dyDescent="0.25">
      <c r="B108" s="19"/>
      <c r="C108" s="26"/>
      <c r="D108" s="4"/>
      <c r="E108" s="5"/>
      <c r="F108" s="6"/>
      <c r="G108" s="6"/>
    </row>
    <row r="109" spans="2:7" ht="15" customHeight="1" x14ac:dyDescent="0.25">
      <c r="B109" s="19" t="s">
        <v>113</v>
      </c>
      <c r="C109" s="7" t="s">
        <v>32</v>
      </c>
      <c r="D109" s="4"/>
      <c r="E109" s="5"/>
      <c r="F109" s="6"/>
      <c r="G109" s="6"/>
    </row>
    <row r="110" spans="2:7" s="32" customFormat="1" x14ac:dyDescent="0.25">
      <c r="B110" s="27"/>
      <c r="C110" s="28" t="s">
        <v>33</v>
      </c>
      <c r="D110" s="29"/>
      <c r="E110" s="30"/>
      <c r="F110" s="6"/>
      <c r="G110" s="6">
        <f t="shared" ref="G110:G114" si="28">D110*F110</f>
        <v>0</v>
      </c>
    </row>
    <row r="111" spans="2:7" s="32" customFormat="1" ht="25.5" x14ac:dyDescent="0.25">
      <c r="B111" s="27"/>
      <c r="C111" s="28" t="s">
        <v>105</v>
      </c>
      <c r="D111" s="29">
        <v>2</v>
      </c>
      <c r="E111" s="30" t="s">
        <v>6</v>
      </c>
      <c r="F111" s="6"/>
      <c r="G111" s="6">
        <f t="shared" si="28"/>
        <v>0</v>
      </c>
    </row>
    <row r="112" spans="2:7" x14ac:dyDescent="0.25">
      <c r="B112" s="2"/>
      <c r="C112" s="25" t="s">
        <v>124</v>
      </c>
      <c r="D112" s="4">
        <v>29</v>
      </c>
      <c r="E112" s="5" t="s">
        <v>7</v>
      </c>
      <c r="F112" s="6"/>
      <c r="G112" s="6">
        <f t="shared" ref="G112" si="29">D112*F112</f>
        <v>0</v>
      </c>
    </row>
    <row r="113" spans="2:7" ht="25.5" x14ac:dyDescent="0.25">
      <c r="B113" s="2"/>
      <c r="C113" s="25" t="s">
        <v>125</v>
      </c>
      <c r="D113" s="4">
        <v>29</v>
      </c>
      <c r="E113" s="5" t="s">
        <v>7</v>
      </c>
      <c r="F113" s="6"/>
      <c r="G113" s="6">
        <f t="shared" ref="G113" si="30">D113*F113</f>
        <v>0</v>
      </c>
    </row>
    <row r="114" spans="2:7" s="32" customFormat="1" x14ac:dyDescent="0.25">
      <c r="B114" s="27"/>
      <c r="C114" s="28" t="s">
        <v>34</v>
      </c>
      <c r="D114" s="29">
        <v>1</v>
      </c>
      <c r="E114" s="30" t="s">
        <v>6</v>
      </c>
      <c r="F114" s="6"/>
      <c r="G114" s="6">
        <f t="shared" si="28"/>
        <v>0</v>
      </c>
    </row>
    <row r="115" spans="2:7" ht="15" customHeight="1" x14ac:dyDescent="0.25">
      <c r="B115" s="77" t="s">
        <v>8</v>
      </c>
      <c r="C115" s="78"/>
      <c r="D115" s="78"/>
      <c r="E115" s="79"/>
      <c r="F115" s="80">
        <f>SUM(G110:G114)</f>
        <v>0</v>
      </c>
      <c r="G115" s="81"/>
    </row>
    <row r="116" spans="2:7" ht="15" customHeight="1" x14ac:dyDescent="0.25">
      <c r="B116" s="19"/>
      <c r="C116" s="26"/>
      <c r="D116" s="4"/>
      <c r="E116" s="5"/>
      <c r="F116" s="6"/>
      <c r="G116" s="6"/>
    </row>
    <row r="117" spans="2:7" ht="15" customHeight="1" x14ac:dyDescent="0.25">
      <c r="B117" s="19" t="s">
        <v>117</v>
      </c>
      <c r="C117" s="7" t="s">
        <v>118</v>
      </c>
      <c r="D117" s="4"/>
      <c r="E117" s="5"/>
      <c r="F117" s="6"/>
      <c r="G117" s="6"/>
    </row>
    <row r="118" spans="2:7" s="32" customFormat="1" ht="25.5" x14ac:dyDescent="0.25">
      <c r="B118" s="27"/>
      <c r="C118" s="28" t="s">
        <v>122</v>
      </c>
      <c r="D118" s="29">
        <v>3</v>
      </c>
      <c r="E118" s="30" t="s">
        <v>6</v>
      </c>
      <c r="F118" s="6"/>
      <c r="G118" s="6">
        <f t="shared" ref="G118:G121" si="31">D118*F118</f>
        <v>0</v>
      </c>
    </row>
    <row r="119" spans="2:7" s="32" customFormat="1" ht="25.5" x14ac:dyDescent="0.25">
      <c r="B119" s="27"/>
      <c r="C119" s="28" t="s">
        <v>119</v>
      </c>
      <c r="D119" s="29">
        <v>4</v>
      </c>
      <c r="E119" s="30" t="s">
        <v>6</v>
      </c>
      <c r="F119" s="6"/>
      <c r="G119" s="6">
        <f t="shared" ref="G119" si="32">D119*F119</f>
        <v>0</v>
      </c>
    </row>
    <row r="120" spans="2:7" x14ac:dyDescent="0.25">
      <c r="B120" s="2"/>
      <c r="C120" s="25" t="s">
        <v>121</v>
      </c>
      <c r="D120" s="4">
        <v>1</v>
      </c>
      <c r="E120" s="5" t="s">
        <v>7</v>
      </c>
      <c r="F120" s="6"/>
      <c r="G120" s="6">
        <f t="shared" si="31"/>
        <v>0</v>
      </c>
    </row>
    <row r="121" spans="2:7" s="32" customFormat="1" ht="25.5" x14ac:dyDescent="0.25">
      <c r="B121" s="27"/>
      <c r="C121" s="28" t="s">
        <v>120</v>
      </c>
      <c r="D121" s="29">
        <v>1</v>
      </c>
      <c r="E121" s="30" t="s">
        <v>6</v>
      </c>
      <c r="F121" s="6"/>
      <c r="G121" s="6">
        <f t="shared" si="31"/>
        <v>0</v>
      </c>
    </row>
    <row r="122" spans="2:7" ht="15" customHeight="1" x14ac:dyDescent="0.25">
      <c r="B122" s="77" t="s">
        <v>8</v>
      </c>
      <c r="C122" s="78"/>
      <c r="D122" s="78"/>
      <c r="E122" s="79"/>
      <c r="F122" s="80">
        <f>SUM(G118:G121)</f>
        <v>0</v>
      </c>
      <c r="G122" s="81"/>
    </row>
    <row r="123" spans="2:7" s="32" customFormat="1" x14ac:dyDescent="0.25">
      <c r="B123" s="27"/>
      <c r="C123" s="28"/>
      <c r="D123" s="29"/>
      <c r="E123" s="30"/>
      <c r="F123" s="31"/>
      <c r="G123" s="31"/>
    </row>
    <row r="124" spans="2:7" ht="15" customHeight="1" x14ac:dyDescent="0.25">
      <c r="B124" s="19">
        <v>4</v>
      </c>
      <c r="C124" s="26" t="s">
        <v>36</v>
      </c>
      <c r="D124" s="4"/>
      <c r="E124" s="5"/>
      <c r="F124" s="6"/>
      <c r="G124" s="6"/>
    </row>
    <row r="125" spans="2:7" ht="15" customHeight="1" x14ac:dyDescent="0.25">
      <c r="B125" s="19"/>
      <c r="C125" s="3" t="s">
        <v>37</v>
      </c>
      <c r="D125" s="4">
        <v>1</v>
      </c>
      <c r="E125" s="5" t="s">
        <v>6</v>
      </c>
      <c r="F125" s="6"/>
      <c r="G125" s="6">
        <f t="shared" ref="G125" si="33">D125*F125</f>
        <v>0</v>
      </c>
    </row>
    <row r="126" spans="2:7" s="32" customFormat="1" x14ac:dyDescent="0.25">
      <c r="B126" s="27"/>
      <c r="C126" s="28" t="s">
        <v>38</v>
      </c>
      <c r="D126" s="4">
        <v>1</v>
      </c>
      <c r="E126" s="5" t="s">
        <v>6</v>
      </c>
      <c r="F126" s="6"/>
      <c r="G126" s="6">
        <f t="shared" ref="G126:G127" si="34">D126*F126</f>
        <v>0</v>
      </c>
    </row>
    <row r="127" spans="2:7" s="32" customFormat="1" x14ac:dyDescent="0.25">
      <c r="B127" s="27"/>
      <c r="C127" s="28" t="s">
        <v>39</v>
      </c>
      <c r="D127" s="4">
        <v>1</v>
      </c>
      <c r="E127" s="5" t="s">
        <v>6</v>
      </c>
      <c r="F127" s="6"/>
      <c r="G127" s="6">
        <f t="shared" si="34"/>
        <v>0</v>
      </c>
    </row>
    <row r="128" spans="2:7" ht="15" customHeight="1" x14ac:dyDescent="0.25">
      <c r="B128" s="77" t="s">
        <v>8</v>
      </c>
      <c r="C128" s="78"/>
      <c r="D128" s="78"/>
      <c r="E128" s="79"/>
      <c r="F128" s="80">
        <f>SUM(G125:G127)</f>
        <v>0</v>
      </c>
      <c r="G128" s="81"/>
    </row>
    <row r="129" spans="2:7" x14ac:dyDescent="0.25">
      <c r="B129" s="12"/>
      <c r="C129" s="13"/>
      <c r="D129" s="8"/>
      <c r="E129" s="9"/>
      <c r="F129" s="10"/>
      <c r="G129" s="10"/>
    </row>
    <row r="130" spans="2:7" ht="15" customHeight="1" x14ac:dyDescent="0.25">
      <c r="B130" s="11"/>
      <c r="C130" s="14"/>
      <c r="D130" s="8"/>
      <c r="E130" s="9"/>
      <c r="F130" s="75"/>
      <c r="G130" s="76"/>
    </row>
    <row r="131" spans="2:7" ht="20.100000000000001" customHeight="1" x14ac:dyDescent="0.25">
      <c r="B131" s="82" t="s">
        <v>15</v>
      </c>
      <c r="C131" s="83"/>
      <c r="D131" s="90">
        <f>F128+F122+F115+F107+F95+F91+F87+F83+F73+F67+F58+F50+F45+F40+F28+F23+F17+F7</f>
        <v>0</v>
      </c>
      <c r="E131" s="91"/>
      <c r="F131" s="91"/>
      <c r="G131" s="92"/>
    </row>
    <row r="132" spans="2:7" x14ac:dyDescent="0.25">
      <c r="B132" s="12"/>
      <c r="C132" s="13"/>
      <c r="D132" s="8"/>
      <c r="E132" s="9"/>
      <c r="F132" s="10"/>
      <c r="G132" s="10">
        <f>F132*D132</f>
        <v>0</v>
      </c>
    </row>
    <row r="133" spans="2:7" ht="20.100000000000001" customHeight="1" x14ac:dyDescent="0.25">
      <c r="B133" s="82" t="s">
        <v>14</v>
      </c>
      <c r="C133" s="83"/>
      <c r="D133" s="87">
        <f>D131*0.2</f>
        <v>0</v>
      </c>
      <c r="E133" s="88"/>
      <c r="F133" s="88"/>
      <c r="G133" s="89"/>
    </row>
    <row r="134" spans="2:7" x14ac:dyDescent="0.25">
      <c r="B134" s="12"/>
      <c r="C134" s="13"/>
      <c r="D134" s="8"/>
      <c r="E134" s="9"/>
      <c r="F134" s="10"/>
      <c r="G134" s="10">
        <f>F134*D134</f>
        <v>0</v>
      </c>
    </row>
    <row r="135" spans="2:7" ht="20.100000000000001" customHeight="1" x14ac:dyDescent="0.25">
      <c r="B135" s="82" t="s">
        <v>9</v>
      </c>
      <c r="C135" s="83"/>
      <c r="D135" s="84">
        <f>D131+D133</f>
        <v>0</v>
      </c>
      <c r="E135" s="85"/>
      <c r="F135" s="85"/>
      <c r="G135" s="86"/>
    </row>
  </sheetData>
  <mergeCells count="43">
    <mergeCell ref="B122:E122"/>
    <mergeCell ref="F122:G122"/>
    <mergeCell ref="B87:E87"/>
    <mergeCell ref="F87:G87"/>
    <mergeCell ref="B107:E107"/>
    <mergeCell ref="F107:G107"/>
    <mergeCell ref="B115:E115"/>
    <mergeCell ref="F115:G115"/>
    <mergeCell ref="F95:G95"/>
    <mergeCell ref="B58:E58"/>
    <mergeCell ref="F58:G58"/>
    <mergeCell ref="B7:E7"/>
    <mergeCell ref="F7:G7"/>
    <mergeCell ref="B28:E28"/>
    <mergeCell ref="F28:G28"/>
    <mergeCell ref="B17:E17"/>
    <mergeCell ref="F17:G17"/>
    <mergeCell ref="B40:E40"/>
    <mergeCell ref="F40:G40"/>
    <mergeCell ref="B50:E50"/>
    <mergeCell ref="F50:G50"/>
    <mergeCell ref="B135:C135"/>
    <mergeCell ref="D135:G135"/>
    <mergeCell ref="B133:C133"/>
    <mergeCell ref="D133:G133"/>
    <mergeCell ref="B131:C131"/>
    <mergeCell ref="D131:G131"/>
    <mergeCell ref="F130:G130"/>
    <mergeCell ref="B128:E128"/>
    <mergeCell ref="F128:G128"/>
    <mergeCell ref="B23:E23"/>
    <mergeCell ref="F23:G23"/>
    <mergeCell ref="B45:E45"/>
    <mergeCell ref="F45:G45"/>
    <mergeCell ref="B67:E67"/>
    <mergeCell ref="F67:G67"/>
    <mergeCell ref="B73:E73"/>
    <mergeCell ref="F73:G73"/>
    <mergeCell ref="B83:E83"/>
    <mergeCell ref="F83:G83"/>
    <mergeCell ref="B91:E91"/>
    <mergeCell ref="F91:G91"/>
    <mergeCell ref="B95:E95"/>
  </mergeCells>
  <phoneticPr fontId="11" type="noConversion"/>
  <conditionalFormatting sqref="F7 G97:G106 G116:G121">
    <cfRule type="cellIs" dxfId="28" priority="291" operator="equal">
      <formula>0</formula>
    </cfRule>
  </conditionalFormatting>
  <conditionalFormatting sqref="F17">
    <cfRule type="cellIs" dxfId="27" priority="327" operator="equal">
      <formula>0</formula>
    </cfRule>
  </conditionalFormatting>
  <conditionalFormatting sqref="F23">
    <cfRule type="cellIs" dxfId="26" priority="21" operator="equal">
      <formula>0</formula>
    </cfRule>
  </conditionalFormatting>
  <conditionalFormatting sqref="F28">
    <cfRule type="cellIs" dxfId="25" priority="284" operator="equal">
      <formula>0</formula>
    </cfRule>
  </conditionalFormatting>
  <conditionalFormatting sqref="F40">
    <cfRule type="cellIs" dxfId="24" priority="9" operator="equal">
      <formula>0</formula>
    </cfRule>
  </conditionalFormatting>
  <conditionalFormatting sqref="F45 F50">
    <cfRule type="cellIs" dxfId="23" priority="276" operator="equal">
      <formula>0</formula>
    </cfRule>
  </conditionalFormatting>
  <conditionalFormatting sqref="F58 F67 F73 F83">
    <cfRule type="cellIs" dxfId="22" priority="246" operator="equal">
      <formula>0</formula>
    </cfRule>
  </conditionalFormatting>
  <conditionalFormatting sqref="F87:F88 F91:F92 F95:F96">
    <cfRule type="cellIs" dxfId="21" priority="20" operator="equal">
      <formula>0</formula>
    </cfRule>
  </conditionalFormatting>
  <conditionalFormatting sqref="F107">
    <cfRule type="cellIs" dxfId="20" priority="96" operator="equal">
      <formula>0</formula>
    </cfRule>
  </conditionalFormatting>
  <conditionalFormatting sqref="F115">
    <cfRule type="cellIs" dxfId="19" priority="18" operator="equal">
      <formula>0</formula>
    </cfRule>
  </conditionalFormatting>
  <conditionalFormatting sqref="F122">
    <cfRule type="cellIs" dxfId="18" priority="4" operator="equal">
      <formula>0</formula>
    </cfRule>
  </conditionalFormatting>
  <conditionalFormatting sqref="F128">
    <cfRule type="cellIs" dxfId="17" priority="1359" operator="equal">
      <formula>0</formula>
    </cfRule>
  </conditionalFormatting>
  <conditionalFormatting sqref="F130">
    <cfRule type="cellIs" dxfId="16" priority="687" operator="equal">
      <formula>0</formula>
    </cfRule>
  </conditionalFormatting>
  <conditionalFormatting sqref="G3:G6 G68:G72 G74:G82 D133">
    <cfRule type="cellIs" dxfId="15" priority="2425" operator="equal">
      <formula>0</formula>
    </cfRule>
  </conditionalFormatting>
  <conditionalFormatting sqref="G8:G16 D135">
    <cfRule type="cellIs" dxfId="14" priority="2423" operator="equal">
      <formula>0</formula>
    </cfRule>
  </conditionalFormatting>
  <conditionalFormatting sqref="G18:G22">
    <cfRule type="cellIs" dxfId="13" priority="30" operator="equal">
      <formula>0</formula>
    </cfRule>
  </conditionalFormatting>
  <conditionalFormatting sqref="G24:G27">
    <cfRule type="cellIs" dxfId="12" priority="59" operator="equal">
      <formula>0</formula>
    </cfRule>
  </conditionalFormatting>
  <conditionalFormatting sqref="G29:G39">
    <cfRule type="cellIs" dxfId="11" priority="1" operator="equal">
      <formula>0</formula>
    </cfRule>
  </conditionalFormatting>
  <conditionalFormatting sqref="G41:G44">
    <cfRule type="cellIs" dxfId="10" priority="10" operator="equal">
      <formula>0</formula>
    </cfRule>
  </conditionalFormatting>
  <conditionalFormatting sqref="G46:G49">
    <cfRule type="cellIs" dxfId="9" priority="6" operator="equal">
      <formula>0</formula>
    </cfRule>
  </conditionalFormatting>
  <conditionalFormatting sqref="G51:G57">
    <cfRule type="cellIs" dxfId="8" priority="2" operator="equal">
      <formula>0</formula>
    </cfRule>
  </conditionalFormatting>
  <conditionalFormatting sqref="G59:G66">
    <cfRule type="cellIs" dxfId="7" priority="3" operator="equal">
      <formula>0</formula>
    </cfRule>
  </conditionalFormatting>
  <conditionalFormatting sqref="G84:G86">
    <cfRule type="cellIs" dxfId="6" priority="13" operator="equal">
      <formula>0</formula>
    </cfRule>
  </conditionalFormatting>
  <conditionalFormatting sqref="G89:G90">
    <cfRule type="cellIs" dxfId="5" priority="12" operator="equal">
      <formula>0</formula>
    </cfRule>
  </conditionalFormatting>
  <conditionalFormatting sqref="G93:G94">
    <cfRule type="cellIs" dxfId="4" priority="11" operator="equal">
      <formula>0</formula>
    </cfRule>
  </conditionalFormatting>
  <conditionalFormatting sqref="G108:G114 D131 G132">
    <cfRule type="cellIs" dxfId="3" priority="683" operator="equal">
      <formula>0</formula>
    </cfRule>
  </conditionalFormatting>
  <conditionalFormatting sqref="G123:G127">
    <cfRule type="cellIs" dxfId="2" priority="44" operator="equal">
      <formula>0</formula>
    </cfRule>
  </conditionalFormatting>
  <conditionalFormatting sqref="G129">
    <cfRule type="cellIs" dxfId="1" priority="681" operator="equal">
      <formula>0</formula>
    </cfRule>
  </conditionalFormatting>
  <conditionalFormatting sqref="G134">
    <cfRule type="cellIs" dxfId="0" priority="2424" operator="equal">
      <formula>0</formula>
    </cfRule>
  </conditionalFormatting>
  <pageMargins left="0.35433070866141736" right="0.35433070866141736" top="0.74803149606299213" bottom="0.74803149606299213" header="0.31496062992125984" footer="0.31496062992125984"/>
  <pageSetup paperSize="9" scale="95" orientation="portrait" r:id="rId1"/>
  <headerFooter>
    <oddHeader>&amp;CPage &amp;P</oddHeader>
    <oddFooter>&amp;LFEBUS Ingénierie&amp;R&amp;P/&amp;N</oddFooter>
  </headerFooter>
  <rowBreaks count="3" manualBreakCount="3">
    <brk id="29" min="1" max="6" man="1"/>
    <brk id="68" min="1" max="6" man="1"/>
    <brk id="107"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PdG</vt:lpstr>
      <vt:lpstr>DPGF</vt:lpstr>
      <vt:lpstr>DPGF!_Toc68599896</vt:lpstr>
      <vt:lpstr>DPGF!_Toc68599910</vt:lpstr>
      <vt:lpstr>DPGF!Impression_des_titres</vt:lpstr>
      <vt:lpstr>DPGF!Zone_d_impression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Febus</dc:creator>
  <cp:lastModifiedBy>Sébastien DUMONT</cp:lastModifiedBy>
  <cp:lastPrinted>2025-03-13T12:57:31Z</cp:lastPrinted>
  <dcterms:created xsi:type="dcterms:W3CDTF">2011-11-01T08:18:58Z</dcterms:created>
  <dcterms:modified xsi:type="dcterms:W3CDTF">2025-03-13T12:57:51Z</dcterms:modified>
</cp:coreProperties>
</file>