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272 Rouen ELSP\06 DCE\travail\v2\"/>
    </mc:Choice>
  </mc:AlternateContent>
  <xr:revisionPtr revIDLastSave="0" documentId="13_ncr:1_{A61455D0-75E7-4D9D-BCEF-48DABDB3B88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DPGF!$A$2:$F$29</definedName>
    <definedName name="_xlnm.Print_Area" localSheetId="0">DPGF!$A$1:$F$29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2" l="1"/>
  <c r="F14" i="2" l="1"/>
  <c r="F15" i="2"/>
  <c r="F16" i="2"/>
  <c r="F17" i="2"/>
  <c r="F18" i="2"/>
  <c r="F19" i="2"/>
  <c r="F20" i="2"/>
  <c r="F21" i="2"/>
  <c r="F22" i="2"/>
  <c r="F23" i="2"/>
  <c r="F24" i="2"/>
  <c r="F8" i="2"/>
  <c r="F9" i="2"/>
  <c r="F11" i="2"/>
  <c r="F12" i="2"/>
  <c r="F25" i="2"/>
  <c r="F7" i="2" l="1"/>
  <c r="F26" i="2" l="1"/>
  <c r="F27" i="2" s="1"/>
  <c r="F29" i="2" l="1"/>
  <c r="F28" i="2"/>
</calcChain>
</file>

<file path=xl/sharedStrings.xml><?xml version="1.0" encoding="utf-8"?>
<sst xmlns="http://schemas.openxmlformats.org/spreadsheetml/2006/main" count="52" uniqueCount="39">
  <si>
    <t>ens</t>
  </si>
  <si>
    <t>u</t>
  </si>
  <si>
    <t>TVA 20%</t>
  </si>
  <si>
    <t xml:space="preserve"> TOTAL - €TTC</t>
  </si>
  <si>
    <t>Nota : 
Les quantités sont données à titre indicatif; l'entreprise est tenue de les vérifier et de les faire siennes. De plus les intitulés comprennent les accessoires de poses et toutes sujétions
Les prix unitaires intègrent : les études techniques d'exécution (notes de calcul, plans), les approbations de documents, les dossiers recolement (DOE).</t>
  </si>
  <si>
    <t>Consignation installations existantes, signalisation et balisage</t>
  </si>
  <si>
    <t>Installation d'une base vie</t>
  </si>
  <si>
    <t>Etudes d'exécution : plans d'implantation, plan de réservations, gros œuvre, coupes, planning, notes de calculs, présentation au bureau de contrôle</t>
  </si>
  <si>
    <t>DOE complet yc formation / transmission des installations</t>
  </si>
  <si>
    <t>Nettoyage quotidien du chantier compris évacuation des déchets</t>
  </si>
  <si>
    <t xml:space="preserve">LOT 2 - SERRURERIE / METALLERIE </t>
  </si>
  <si>
    <t>TOTAL LOT 2 - SERRURERIE / METALLERIE</t>
  </si>
  <si>
    <t>Travaux préparatoires</t>
  </si>
  <si>
    <t xml:space="preserve">                                                                                - TOTAL  -  €HT </t>
  </si>
  <si>
    <t>DESIGNATION</t>
  </si>
  <si>
    <t>U</t>
  </si>
  <si>
    <t>PU €HT</t>
  </si>
  <si>
    <t>P total €HT</t>
  </si>
  <si>
    <t>ml</t>
  </si>
  <si>
    <t>m²</t>
  </si>
  <si>
    <t>Qté BET</t>
  </si>
  <si>
    <t>Qté ENT</t>
  </si>
  <si>
    <t>MAISON D'ARRÊT DE ROUEN</t>
  </si>
  <si>
    <t>Travaux de création d'un local sécurisé ELSP</t>
  </si>
  <si>
    <t>Ens</t>
  </si>
  <si>
    <t>Porte d'entrée chambre (côté Mess) yc serrure &amp; cylindre</t>
  </si>
  <si>
    <t xml:space="preserve">Porte 600 kg </t>
  </si>
  <si>
    <t>Grille barreaudée &amp; métal déployé</t>
  </si>
  <si>
    <t>Garde corps côté cour d'honneur</t>
  </si>
  <si>
    <t xml:space="preserve">Palier caillebottis côté mess </t>
  </si>
  <si>
    <t>Garde corps côté mess</t>
  </si>
  <si>
    <t xml:space="preserve">Palier caillebottis côté cour d'honneur </t>
  </si>
  <si>
    <t>Serrurerie - métallerie</t>
  </si>
  <si>
    <t>Porte barreaudée &amp; métal déployé</t>
  </si>
  <si>
    <t>Escalier extérieur galvanisé côté cour d'honneur</t>
  </si>
  <si>
    <t>Repérage des installations, organisation des travaux, manutention et mesures conservatoires</t>
  </si>
  <si>
    <t>Porte d'accès ELSP (côté cour d'honneur) compris serrure</t>
  </si>
  <si>
    <t>Serrure type Dény 11852 compris accessoires et boutons d'appel - accès ELSP (côté cour d'honneur)</t>
  </si>
  <si>
    <t>Pose serrure type Dény 24052 compris accessoires et boutons d'appel - accès sas &amp; accès local sécurisé (Magister)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</si>
</sst>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0">
    <xf numFmtId="0" fontId="0" fillId="0" borderId="0" xfId="0"/>
    <xf numFmtId="44" fontId="0" fillId="0" borderId="0" xfId="0" applyNumberFormat="1"/>
    <xf numFmtId="0" fontId="5" fillId="2" borderId="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vertical="center"/>
    </xf>
    <xf numFmtId="40" fontId="5" fillId="2" borderId="5" xfId="0" applyNumberFormat="1" applyFont="1" applyFill="1" applyBorder="1" applyAlignment="1">
      <alignment horizontal="center" vertical="center"/>
    </xf>
    <xf numFmtId="40" fontId="12" fillId="2" borderId="7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40" fontId="0" fillId="0" borderId="0" xfId="0" applyNumberFormat="1"/>
    <xf numFmtId="0" fontId="12" fillId="2" borderId="0" xfId="0" applyFont="1" applyFill="1" applyAlignment="1">
      <alignment vertical="center"/>
    </xf>
    <xf numFmtId="40" fontId="12" fillId="2" borderId="0" xfId="0" applyNumberFormat="1" applyFont="1" applyFill="1" applyAlignment="1">
      <alignment vertical="center"/>
    </xf>
    <xf numFmtId="164" fontId="15" fillId="4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0" fillId="5" borderId="3" xfId="0" applyFont="1" applyFill="1" applyBorder="1" applyAlignment="1">
      <alignment wrapText="1"/>
    </xf>
    <xf numFmtId="0" fontId="2" fillId="5" borderId="7" xfId="0" applyFont="1" applyFill="1" applyBorder="1" applyAlignment="1">
      <alignment horizontal="center" vertical="center"/>
    </xf>
    <xf numFmtId="40" fontId="2" fillId="5" borderId="7" xfId="0" applyNumberFormat="1" applyFont="1" applyFill="1" applyBorder="1" applyAlignment="1">
      <alignment horizontal="center" vertical="center"/>
    </xf>
    <xf numFmtId="44" fontId="7" fillId="5" borderId="7" xfId="0" applyNumberFormat="1" applyFont="1" applyFill="1" applyBorder="1" applyAlignment="1">
      <alignment vertical="center"/>
    </xf>
    <xf numFmtId="44" fontId="11" fillId="5" borderId="8" xfId="1" applyFont="1" applyFill="1" applyBorder="1" applyAlignment="1">
      <alignment horizontal="center"/>
    </xf>
    <xf numFmtId="0" fontId="13" fillId="2" borderId="4" xfId="0" applyFont="1" applyFill="1" applyBorder="1" applyAlignment="1">
      <alignment horizontal="right" vertical="center" wrapText="1"/>
    </xf>
    <xf numFmtId="44" fontId="11" fillId="2" borderId="6" xfId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right" vertical="center" wrapText="1"/>
    </xf>
    <xf numFmtId="44" fontId="12" fillId="2" borderId="1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horizontal="right" vertical="center" wrapText="1"/>
    </xf>
    <xf numFmtId="44" fontId="12" fillId="2" borderId="8" xfId="0" applyNumberFormat="1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40" fontId="14" fillId="4" borderId="0" xfId="0" applyNumberFormat="1" applyFont="1" applyFill="1" applyAlignment="1">
      <alignment horizontal="center" vertical="center"/>
    </xf>
    <xf numFmtId="164" fontId="15" fillId="4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2" fillId="3" borderId="4" xfId="0" applyFont="1" applyFill="1" applyBorder="1" applyAlignment="1">
      <alignment wrapText="1"/>
    </xf>
    <xf numFmtId="0" fontId="2" fillId="3" borderId="5" xfId="0" applyFont="1" applyFill="1" applyBorder="1" applyAlignment="1">
      <alignment horizontal="center" vertical="center"/>
    </xf>
    <xf numFmtId="40" fontId="2" fillId="3" borderId="5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4" borderId="2" xfId="0" applyFill="1" applyBorder="1" applyAlignment="1">
      <alignment wrapText="1"/>
    </xf>
    <xf numFmtId="0" fontId="16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0" fillId="0" borderId="2" xfId="0" applyBorder="1"/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2" borderId="3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G29"/>
  <sheetViews>
    <sheetView tabSelected="1" view="pageLayout" zoomScaleNormal="100" zoomScaleSheetLayoutView="115" workbookViewId="0">
      <selection activeCell="A23" sqref="A23"/>
    </sheetView>
  </sheetViews>
  <sheetFormatPr baseColWidth="10" defaultRowHeight="14.5" x14ac:dyDescent="0.35"/>
  <cols>
    <col min="1" max="1" width="96.26953125" style="6" bestFit="1" customWidth="1"/>
    <col min="2" max="2" width="5" style="37" customWidth="1"/>
    <col min="3" max="3" width="7.81640625" style="7" bestFit="1" customWidth="1"/>
    <col min="4" max="4" width="8.1796875" style="7" bestFit="1" customWidth="1"/>
    <col min="5" max="5" width="15.54296875" customWidth="1"/>
    <col min="6" max="7" width="26.1796875" bestFit="1" customWidth="1"/>
    <col min="8" max="8" width="8.81640625" customWidth="1"/>
  </cols>
  <sheetData>
    <row r="1" spans="1:6" ht="21" x14ac:dyDescent="0.5">
      <c r="A1" s="47" t="s">
        <v>22</v>
      </c>
      <c r="B1" s="48"/>
      <c r="C1" s="48"/>
      <c r="D1" s="48"/>
      <c r="E1" s="48"/>
      <c r="F1" s="49"/>
    </row>
    <row r="2" spans="1:6" ht="21.5" thickBot="1" x14ac:dyDescent="0.55000000000000004">
      <c r="A2" s="41" t="s">
        <v>23</v>
      </c>
      <c r="B2" s="42"/>
      <c r="C2" s="42"/>
      <c r="D2" s="42"/>
      <c r="E2" s="42"/>
      <c r="F2" s="43"/>
    </row>
    <row r="3" spans="1:6" ht="85" customHeight="1" thickBot="1" x14ac:dyDescent="0.4">
      <c r="A3" s="44" t="s">
        <v>4</v>
      </c>
      <c r="B3" s="45"/>
      <c r="C3" s="45"/>
      <c r="D3" s="45"/>
      <c r="E3" s="45"/>
      <c r="F3" s="46"/>
    </row>
    <row r="4" spans="1:6" ht="16.5" customHeight="1" x14ac:dyDescent="0.35">
      <c r="A4" s="28" t="s">
        <v>10</v>
      </c>
      <c r="B4" s="29"/>
      <c r="C4" s="30"/>
      <c r="D4" s="30"/>
      <c r="E4" s="31"/>
      <c r="F4" s="32"/>
    </row>
    <row r="5" spans="1:6" x14ac:dyDescent="0.35">
      <c r="A5" s="34" t="s">
        <v>14</v>
      </c>
      <c r="B5" s="23" t="s">
        <v>15</v>
      </c>
      <c r="C5" s="24" t="s">
        <v>20</v>
      </c>
      <c r="D5" s="24" t="s">
        <v>21</v>
      </c>
      <c r="E5" s="25" t="s">
        <v>16</v>
      </c>
      <c r="F5" s="10" t="s">
        <v>17</v>
      </c>
    </row>
    <row r="6" spans="1:6" x14ac:dyDescent="0.35">
      <c r="A6" s="34" t="s">
        <v>12</v>
      </c>
      <c r="B6" s="23"/>
      <c r="C6" s="24"/>
      <c r="D6" s="24"/>
      <c r="E6" s="25"/>
      <c r="F6" s="10"/>
    </row>
    <row r="7" spans="1:6" x14ac:dyDescent="0.35">
      <c r="A7" s="33" t="s">
        <v>6</v>
      </c>
      <c r="B7" s="26" t="s">
        <v>0</v>
      </c>
      <c r="C7">
        <v>1</v>
      </c>
      <c r="D7">
        <v>1</v>
      </c>
      <c r="E7" s="27"/>
      <c r="F7" s="11">
        <f t="shared" ref="F7:F12" si="0">E7*D7</f>
        <v>0</v>
      </c>
    </row>
    <row r="8" spans="1:6" x14ac:dyDescent="0.35">
      <c r="A8" s="33" t="s">
        <v>5</v>
      </c>
      <c r="B8" s="26" t="s">
        <v>0</v>
      </c>
      <c r="C8">
        <v>1</v>
      </c>
      <c r="D8">
        <v>1</v>
      </c>
      <c r="E8" s="27"/>
      <c r="F8" s="11">
        <f t="shared" si="0"/>
        <v>0</v>
      </c>
    </row>
    <row r="9" spans="1:6" ht="29" x14ac:dyDescent="0.35">
      <c r="A9" s="33" t="s">
        <v>7</v>
      </c>
      <c r="B9" s="26" t="s">
        <v>0</v>
      </c>
      <c r="C9">
        <v>1</v>
      </c>
      <c r="D9">
        <v>1</v>
      </c>
      <c r="E9" s="27"/>
      <c r="F9" s="11">
        <f t="shared" si="0"/>
        <v>0</v>
      </c>
    </row>
    <row r="10" spans="1:6" x14ac:dyDescent="0.35">
      <c r="A10" s="40" t="s">
        <v>35</v>
      </c>
      <c r="B10" s="26" t="s">
        <v>0</v>
      </c>
      <c r="C10">
        <v>1</v>
      </c>
      <c r="D10">
        <v>1</v>
      </c>
      <c r="E10" s="27"/>
      <c r="F10" s="11">
        <f t="shared" si="0"/>
        <v>0</v>
      </c>
    </row>
    <row r="11" spans="1:6" x14ac:dyDescent="0.35">
      <c r="A11" s="33" t="s">
        <v>8</v>
      </c>
      <c r="B11" s="26" t="s">
        <v>0</v>
      </c>
      <c r="C11">
        <v>1</v>
      </c>
      <c r="D11">
        <v>1</v>
      </c>
      <c r="E11" s="27"/>
      <c r="F11" s="11">
        <f t="shared" si="0"/>
        <v>0</v>
      </c>
    </row>
    <row r="12" spans="1:6" x14ac:dyDescent="0.35">
      <c r="A12" s="33" t="s">
        <v>9</v>
      </c>
      <c r="B12" s="26" t="s">
        <v>0</v>
      </c>
      <c r="C12">
        <v>1</v>
      </c>
      <c r="D12">
        <v>1</v>
      </c>
      <c r="E12" s="27"/>
      <c r="F12" s="11">
        <f t="shared" si="0"/>
        <v>0</v>
      </c>
    </row>
    <row r="13" spans="1:6" x14ac:dyDescent="0.35">
      <c r="A13" s="34" t="s">
        <v>32</v>
      </c>
      <c r="B13" s="23"/>
      <c r="C13" s="24"/>
      <c r="D13" s="24"/>
      <c r="E13" s="25"/>
      <c r="F13" s="10"/>
    </row>
    <row r="14" spans="1:6" x14ac:dyDescent="0.35">
      <c r="A14" t="s">
        <v>25</v>
      </c>
      <c r="B14" s="37" t="s">
        <v>1</v>
      </c>
      <c r="C14">
        <v>1</v>
      </c>
      <c r="D14">
        <v>1</v>
      </c>
      <c r="E14" s="36"/>
      <c r="F14" s="11">
        <f t="shared" ref="F14:F24" si="1">D14*E14</f>
        <v>0</v>
      </c>
    </row>
    <row r="15" spans="1:6" x14ac:dyDescent="0.35">
      <c r="A15" t="s">
        <v>36</v>
      </c>
      <c r="B15" s="37" t="s">
        <v>1</v>
      </c>
      <c r="C15">
        <v>1</v>
      </c>
      <c r="D15">
        <v>1</v>
      </c>
      <c r="E15" s="36"/>
      <c r="F15" s="11">
        <f t="shared" si="1"/>
        <v>0</v>
      </c>
    </row>
    <row r="16" spans="1:6" x14ac:dyDescent="0.35">
      <c r="A16" t="s">
        <v>37</v>
      </c>
      <c r="B16" s="37" t="s">
        <v>1</v>
      </c>
      <c r="C16">
        <v>1</v>
      </c>
      <c r="D16">
        <v>1</v>
      </c>
      <c r="E16" s="36"/>
      <c r="F16" s="11">
        <f t="shared" si="1"/>
        <v>0</v>
      </c>
    </row>
    <row r="17" spans="1:7" x14ac:dyDescent="0.35">
      <c r="A17" s="35" t="s">
        <v>26</v>
      </c>
      <c r="B17" s="37" t="s">
        <v>24</v>
      </c>
      <c r="C17">
        <v>1</v>
      </c>
      <c r="D17">
        <v>1</v>
      </c>
      <c r="E17" s="36"/>
      <c r="F17" s="11">
        <f t="shared" si="1"/>
        <v>0</v>
      </c>
    </row>
    <row r="18" spans="1:7" x14ac:dyDescent="0.35">
      <c r="A18" t="s">
        <v>27</v>
      </c>
      <c r="B18" s="37" t="s">
        <v>19</v>
      </c>
      <c r="C18">
        <v>12</v>
      </c>
      <c r="D18">
        <v>12</v>
      </c>
      <c r="E18" s="36"/>
      <c r="F18" s="11">
        <f t="shared" si="1"/>
        <v>0</v>
      </c>
    </row>
    <row r="19" spans="1:7" x14ac:dyDescent="0.35">
      <c r="A19" s="35" t="s">
        <v>33</v>
      </c>
      <c r="B19" s="37" t="s">
        <v>24</v>
      </c>
      <c r="C19">
        <v>1</v>
      </c>
      <c r="D19">
        <v>1</v>
      </c>
      <c r="E19" s="36"/>
      <c r="F19" s="11">
        <f t="shared" si="1"/>
        <v>0</v>
      </c>
    </row>
    <row r="20" spans="1:7" x14ac:dyDescent="0.35">
      <c r="A20" t="s">
        <v>38</v>
      </c>
      <c r="B20" s="37" t="s">
        <v>1</v>
      </c>
      <c r="C20">
        <v>2</v>
      </c>
      <c r="D20">
        <v>2</v>
      </c>
      <c r="E20" s="36"/>
      <c r="F20" s="11">
        <f t="shared" si="1"/>
        <v>0</v>
      </c>
    </row>
    <row r="21" spans="1:7" x14ac:dyDescent="0.35">
      <c r="A21" s="33" t="s">
        <v>29</v>
      </c>
      <c r="B21" s="26" t="s">
        <v>24</v>
      </c>
      <c r="C21">
        <v>1</v>
      </c>
      <c r="D21">
        <v>1</v>
      </c>
      <c r="E21" s="27"/>
      <c r="F21" s="11">
        <f t="shared" si="1"/>
        <v>0</v>
      </c>
    </row>
    <row r="22" spans="1:7" x14ac:dyDescent="0.35">
      <c r="A22" s="33" t="s">
        <v>30</v>
      </c>
      <c r="B22" s="26" t="s">
        <v>18</v>
      </c>
      <c r="C22">
        <v>3</v>
      </c>
      <c r="D22">
        <v>3</v>
      </c>
      <c r="E22" s="27"/>
      <c r="F22" s="11">
        <f t="shared" si="1"/>
        <v>0</v>
      </c>
    </row>
    <row r="23" spans="1:7" x14ac:dyDescent="0.35">
      <c r="A23" s="33" t="s">
        <v>31</v>
      </c>
      <c r="B23" s="26" t="s">
        <v>24</v>
      </c>
      <c r="C23">
        <v>1</v>
      </c>
      <c r="D23">
        <v>1</v>
      </c>
      <c r="E23" s="27"/>
      <c r="F23" s="11">
        <f t="shared" si="1"/>
        <v>0</v>
      </c>
    </row>
    <row r="24" spans="1:7" x14ac:dyDescent="0.35">
      <c r="A24" s="33" t="s">
        <v>28</v>
      </c>
      <c r="B24" s="26" t="s">
        <v>18</v>
      </c>
      <c r="C24">
        <v>5</v>
      </c>
      <c r="D24">
        <v>5</v>
      </c>
      <c r="E24" s="27"/>
      <c r="F24" s="11">
        <f t="shared" si="1"/>
        <v>0</v>
      </c>
    </row>
    <row r="25" spans="1:7" x14ac:dyDescent="0.35">
      <c r="A25" s="33" t="s">
        <v>34</v>
      </c>
      <c r="B25" s="26" t="s">
        <v>24</v>
      </c>
      <c r="C25">
        <v>1</v>
      </c>
      <c r="D25">
        <v>1</v>
      </c>
      <c r="E25" s="27"/>
      <c r="F25" s="11">
        <f>D25*E25</f>
        <v>0</v>
      </c>
    </row>
    <row r="26" spans="1:7" ht="16" thickBot="1" x14ac:dyDescent="0.4">
      <c r="A26" s="12" t="s">
        <v>11</v>
      </c>
      <c r="B26" s="13"/>
      <c r="C26" s="14"/>
      <c r="D26" s="14"/>
      <c r="E26" s="15"/>
      <c r="F26" s="16">
        <f>SUM(F7:F25)</f>
        <v>0</v>
      </c>
    </row>
    <row r="27" spans="1:7" ht="15.5" x14ac:dyDescent="0.35">
      <c r="A27" s="17" t="s">
        <v>13</v>
      </c>
      <c r="B27" s="2"/>
      <c r="C27" s="4"/>
      <c r="D27" s="4"/>
      <c r="E27" s="2"/>
      <c r="F27" s="18">
        <f>F26</f>
        <v>0</v>
      </c>
      <c r="G27" s="1"/>
    </row>
    <row r="28" spans="1:7" ht="15.5" x14ac:dyDescent="0.35">
      <c r="A28" s="19" t="s">
        <v>2</v>
      </c>
      <c r="B28" s="38"/>
      <c r="C28" s="9"/>
      <c r="D28" s="9"/>
      <c r="E28" s="8"/>
      <c r="F28" s="20">
        <f>F27*0.2</f>
        <v>0</v>
      </c>
    </row>
    <row r="29" spans="1:7" ht="16" thickBot="1" x14ac:dyDescent="0.4">
      <c r="A29" s="21" t="s">
        <v>3</v>
      </c>
      <c r="B29" s="39"/>
      <c r="C29" s="5"/>
      <c r="D29" s="5"/>
      <c r="E29" s="3"/>
      <c r="F29" s="22">
        <f>F27*1.2</f>
        <v>0</v>
      </c>
    </row>
  </sheetData>
  <mergeCells count="3">
    <mergeCell ref="A2:F2"/>
    <mergeCell ref="A3:F3"/>
    <mergeCell ref="A1:F1"/>
  </mergeCells>
  <phoneticPr fontId="6" type="noConversion"/>
  <printOptions horizontalCentered="1"/>
  <pageMargins left="0.25" right="0.25" top="0.75" bottom="0.75" header="0.3" footer="0.3"/>
  <pageSetup paperSize="9" scale="62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2024-06-04T14:59:36Z</cp:lastPrinted>
  <dcterms:created xsi:type="dcterms:W3CDTF">2011-05-04T08:20:22Z</dcterms:created>
  <dcterms:modified xsi:type="dcterms:W3CDTF">2025-02-28T10:46:52Z</dcterms:modified>
</cp:coreProperties>
</file>