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athias\Mon Drive\Affaires\23272 Rouen ELSP\06 DCE\travail\"/>
    </mc:Choice>
  </mc:AlternateContent>
  <xr:revisionPtr revIDLastSave="0" documentId="13_ncr:1_{E55744F5-D67B-4A54-B5F2-D165E64FA249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DPGF" sheetId="2" r:id="rId1"/>
  </sheets>
  <definedNames>
    <definedName name="Print_Area" localSheetId="0">DPGF!$A$2:$F$64</definedName>
    <definedName name="_xlnm.Print_Area" localSheetId="0">DPGF!$A$1:$F$64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1" i="2" l="1"/>
  <c r="F39" i="2"/>
  <c r="F45" i="2"/>
  <c r="F44" i="2"/>
  <c r="F43" i="2"/>
  <c r="F42" i="2"/>
  <c r="F41" i="2"/>
  <c r="F60" i="2"/>
  <c r="F59" i="2"/>
  <c r="F58" i="2"/>
  <c r="F57" i="2"/>
  <c r="F56" i="2"/>
  <c r="F55" i="2"/>
  <c r="F48" i="2"/>
  <c r="F27" i="2"/>
  <c r="F24" i="2"/>
  <c r="F25" i="2"/>
  <c r="F26" i="2"/>
  <c r="F28" i="2"/>
  <c r="F29" i="2"/>
  <c r="F30" i="2"/>
  <c r="F31" i="2"/>
  <c r="F32" i="2"/>
  <c r="F33" i="2"/>
  <c r="F34" i="2"/>
  <c r="F35" i="2"/>
  <c r="F36" i="2"/>
  <c r="F37" i="2"/>
  <c r="F38" i="2"/>
  <c r="F47" i="2"/>
  <c r="F23" i="2"/>
  <c r="F21" i="2"/>
  <c r="F17" i="2"/>
  <c r="F18" i="2"/>
  <c r="F19" i="2"/>
  <c r="F16" i="2"/>
  <c r="F9" i="2"/>
  <c r="F10" i="2"/>
  <c r="F11" i="2"/>
  <c r="F12" i="2"/>
  <c r="F13" i="2"/>
  <c r="F14" i="2"/>
  <c r="F7" i="2" l="1"/>
  <c r="F8" i="2"/>
  <c r="F53" i="2" l="1"/>
  <c r="F51" i="2"/>
  <c r="F52" i="2"/>
  <c r="F50" i="2"/>
  <c r="F49" i="2"/>
  <c r="F62" i="2" l="1"/>
  <c r="F64" i="2" l="1"/>
  <c r="F63" i="2"/>
</calcChain>
</file>

<file path=xl/sharedStrings.xml><?xml version="1.0" encoding="utf-8"?>
<sst xmlns="http://schemas.openxmlformats.org/spreadsheetml/2006/main" count="117" uniqueCount="71">
  <si>
    <t>ens</t>
  </si>
  <si>
    <t>u</t>
  </si>
  <si>
    <t>TVA 20%</t>
  </si>
  <si>
    <t xml:space="preserve"> TOTAL - €TTC</t>
  </si>
  <si>
    <t xml:space="preserve">Purge des réseaux électriques de la zone travaux </t>
  </si>
  <si>
    <t>Nota : 
Les quantités sont données à titre indicatif; l'entreprise est tenue de les vérifier et de les faire siennes. De plus les intitulés comprennent les accessoires de poses et toutes sujétions
Les prix unitaires intègrent : les études techniques d'exécution (notes de calcul, plans), les approbations de documents, les dossiers recolement (DOE).</t>
  </si>
  <si>
    <t>Vidéo surveillance</t>
  </si>
  <si>
    <t>Interphonie</t>
  </si>
  <si>
    <t>Mise en service et formation utilisateurs sur deux sessions</t>
  </si>
  <si>
    <t>Cheminements - mises à la terre - liaisons équipotentielles</t>
  </si>
  <si>
    <t xml:space="preserve">Chemins de câbles yc sujétions de mise en oeuvre </t>
  </si>
  <si>
    <t xml:space="preserve">Petite moulure, tube IRO, gaine et accessoires de pose </t>
  </si>
  <si>
    <t xml:space="preserve">Mise à la terre, complément de liaisons équipotentielles </t>
  </si>
  <si>
    <t>Percements, rebouchages &amp; restitution du degré coupe feu</t>
  </si>
  <si>
    <t>Contrôle d'accès - Système serveur et supervision</t>
  </si>
  <si>
    <t>Installation et configuration de l'ensemble compris intégration de la vidéo</t>
  </si>
  <si>
    <t>Installation coffret de chantier et éclairage provisoire</t>
  </si>
  <si>
    <t>Mise en service et formation utilisateurs</t>
  </si>
  <si>
    <t>Intégration sur système existant</t>
  </si>
  <si>
    <t>Ens</t>
  </si>
  <si>
    <t>Consignation installations existantes, signalisation et balisage</t>
  </si>
  <si>
    <t>Installation d'une base vie</t>
  </si>
  <si>
    <t>Etudes d'exécution : plans d'implantation, plan de réservations, gros œuvre, coupes, planning, notes de calculs, présentation au bureau de contrôle</t>
  </si>
  <si>
    <t>DOE complet yc formation / transmission des installations</t>
  </si>
  <si>
    <t>Nettoyage quotidien du chantier compris évacuation des déchets</t>
  </si>
  <si>
    <t>Travaux préparatoires</t>
  </si>
  <si>
    <t xml:space="preserve">                                                                                - TOTAL  -  €HT </t>
  </si>
  <si>
    <t>DESIGNATION</t>
  </si>
  <si>
    <t>U</t>
  </si>
  <si>
    <t>PU €HT</t>
  </si>
  <si>
    <t>P total €HT</t>
  </si>
  <si>
    <t>TOTAL LOT 6 - ELECTRICITE COURANTS FORTS - FAIBLES - SSI</t>
  </si>
  <si>
    <t>Qté BET</t>
  </si>
  <si>
    <t>Qté ENT</t>
  </si>
  <si>
    <t>MAISON D'ARRÊT DE ROUEN</t>
  </si>
  <si>
    <t>Travaux de création d'un local sécurisé ELSP</t>
  </si>
  <si>
    <t>LOT 4 - ELECTRICITE COURANTS FORTS - FAIBLES - SSI</t>
  </si>
  <si>
    <t>Détection incendie + maj dossier SSI</t>
  </si>
  <si>
    <t>Alimentation armoire TRAKA</t>
  </si>
  <si>
    <t>Alimentation PC Tout usages</t>
  </si>
  <si>
    <t>Déposes diverses et consignations</t>
  </si>
  <si>
    <t>Déposes diverses</t>
  </si>
  <si>
    <t>Local sécurisé ELSP</t>
  </si>
  <si>
    <t>Mise à niveau des tableaux divisionnaires</t>
  </si>
  <si>
    <t>Appareils d'éclairages type 1</t>
  </si>
  <si>
    <t>Appareils d'éclairages type 2</t>
  </si>
  <si>
    <t>Baie informatique ELSP 12u</t>
  </si>
  <si>
    <t>Prises de courant tout usage &amp; spécifiques</t>
  </si>
  <si>
    <t>Pose &amp; raccordement d'armoire à clés TRAKA (hors fourniture)</t>
  </si>
  <si>
    <t xml:space="preserve">Points d'accès type I </t>
  </si>
  <si>
    <t xml:space="preserve">Points d'accès type B+ </t>
  </si>
  <si>
    <t>Rocades optiques vers administration (90m environ)</t>
  </si>
  <si>
    <t>Rocades optiques vers local vidéo / contrôle d'accès (90m environ)</t>
  </si>
  <si>
    <t>Baes</t>
  </si>
  <si>
    <t>Repérage des installations, organisation des travaux, manutention et mesures conservatoires</t>
  </si>
  <si>
    <t>TD Local ELSP</t>
  </si>
  <si>
    <t>Alimentation compresseur</t>
  </si>
  <si>
    <t>Lecteur de badge ou digicode pour entrée</t>
  </si>
  <si>
    <t xml:space="preserve">Mise à niveau serveur + écrans + paramétrage du système </t>
  </si>
  <si>
    <t>Alimentation serrures, câblage et mise en service</t>
  </si>
  <si>
    <t>Centrale anti intrusion compris détecteur &amp; alarme au PCI</t>
  </si>
  <si>
    <t>Paramétrage des vues Swinaccess, modification des synoptiques</t>
  </si>
  <si>
    <t>Fourniture et mise en œuvre interphonie</t>
  </si>
  <si>
    <t>- Local sécurisé</t>
  </si>
  <si>
    <t>- Sas accès</t>
  </si>
  <si>
    <t xml:space="preserve">- Couloir d’accès </t>
  </si>
  <si>
    <t>- Poste maitre au PCI</t>
  </si>
  <si>
    <t>Système serveur, mise en service et formation utilisateurs sur deux sessions</t>
  </si>
  <si>
    <t>Poste clients sur écrans 20" yc câblages et raccordements</t>
  </si>
  <si>
    <t>Fourniture et pose caméras type Axis Q9216-SLV yc licences</t>
  </si>
  <si>
    <t xml:space="preserve">Alarme anti agression - ajout d'un déclencheur sur boucle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</si>
</sst>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FFFFFF"/>
      <name val="Calibri"/>
      <family val="2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1">
    <xf numFmtId="0" fontId="0" fillId="0" borderId="0" xfId="0"/>
    <xf numFmtId="44" fontId="0" fillId="0" borderId="0" xfId="0" applyNumberFormat="1"/>
    <xf numFmtId="0" fontId="5" fillId="2" borderId="5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vertical="center"/>
    </xf>
    <xf numFmtId="40" fontId="5" fillId="2" borderId="5" xfId="0" applyNumberFormat="1" applyFont="1" applyFill="1" applyBorder="1" applyAlignment="1">
      <alignment horizontal="center" vertical="center"/>
    </xf>
    <xf numFmtId="40" fontId="12" fillId="2" borderId="7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40" fontId="0" fillId="0" borderId="0" xfId="0" applyNumberFormat="1"/>
    <xf numFmtId="0" fontId="12" fillId="2" borderId="0" xfId="0" applyFont="1" applyFill="1" applyAlignment="1">
      <alignment vertical="center"/>
    </xf>
    <xf numFmtId="40" fontId="12" fillId="2" borderId="0" xfId="0" applyNumberFormat="1" applyFont="1" applyFill="1" applyAlignment="1">
      <alignment vertical="center"/>
    </xf>
    <xf numFmtId="0" fontId="0" fillId="4" borderId="2" xfId="0" applyFill="1" applyBorder="1"/>
    <xf numFmtId="164" fontId="15" fillId="4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0" fillId="0" borderId="2" xfId="0" applyBorder="1"/>
    <xf numFmtId="0" fontId="2" fillId="5" borderId="7" xfId="0" applyFont="1" applyFill="1" applyBorder="1" applyAlignment="1">
      <alignment horizontal="center" vertical="center"/>
    </xf>
    <xf numFmtId="40" fontId="2" fillId="5" borderId="7" xfId="0" applyNumberFormat="1" applyFont="1" applyFill="1" applyBorder="1" applyAlignment="1">
      <alignment horizontal="center" vertical="center"/>
    </xf>
    <xf numFmtId="44" fontId="7" fillId="5" borderId="7" xfId="0" applyNumberFormat="1" applyFont="1" applyFill="1" applyBorder="1" applyAlignment="1">
      <alignment vertical="center"/>
    </xf>
    <xf numFmtId="0" fontId="10" fillId="5" borderId="3" xfId="0" applyFont="1" applyFill="1" applyBorder="1" applyAlignment="1">
      <alignment vertical="center" wrapText="1"/>
    </xf>
    <xf numFmtId="44" fontId="11" fillId="5" borderId="8" xfId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right" vertical="center" wrapText="1"/>
    </xf>
    <xf numFmtId="44" fontId="11" fillId="2" borderId="6" xfId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right" vertical="center" wrapText="1"/>
    </xf>
    <xf numFmtId="44" fontId="12" fillId="2" borderId="1" xfId="0" applyNumberFormat="1" applyFont="1" applyFill="1" applyBorder="1" applyAlignment="1">
      <alignment vertical="center"/>
    </xf>
    <xf numFmtId="0" fontId="12" fillId="2" borderId="3" xfId="0" applyFont="1" applyFill="1" applyBorder="1" applyAlignment="1">
      <alignment horizontal="right" vertical="center" wrapText="1"/>
    </xf>
    <xf numFmtId="44" fontId="12" fillId="2" borderId="8" xfId="0" applyNumberFormat="1" applyFont="1" applyFill="1" applyBorder="1" applyAlignment="1">
      <alignment vertical="center"/>
    </xf>
    <xf numFmtId="0" fontId="9" fillId="0" borderId="2" xfId="0" applyFont="1" applyBorder="1"/>
    <xf numFmtId="0" fontId="0" fillId="0" borderId="2" xfId="0" applyBorder="1" applyAlignment="1">
      <alignment horizontal="justify" vertical="center"/>
    </xf>
    <xf numFmtId="0" fontId="14" fillId="4" borderId="0" xfId="0" applyFont="1" applyFill="1" applyAlignment="1">
      <alignment horizontal="center" vertical="center"/>
    </xf>
    <xf numFmtId="40" fontId="14" fillId="4" borderId="0" xfId="0" applyNumberFormat="1" applyFont="1" applyFill="1" applyAlignment="1">
      <alignment horizontal="center" vertical="center"/>
    </xf>
    <xf numFmtId="164" fontId="15" fillId="4" borderId="0" xfId="0" applyNumberFormat="1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2" fillId="3" borderId="4" xfId="0" applyFont="1" applyFill="1" applyBorder="1" applyAlignment="1">
      <alignment wrapText="1"/>
    </xf>
    <xf numFmtId="0" fontId="2" fillId="3" borderId="5" xfId="0" applyFont="1" applyFill="1" applyBorder="1" applyAlignment="1">
      <alignment horizontal="center" vertical="center"/>
    </xf>
    <xf numFmtId="40" fontId="2" fillId="3" borderId="5" xfId="0" applyNumberFormat="1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/>
    </xf>
    <xf numFmtId="164" fontId="1" fillId="3" borderId="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16" fillId="0" borderId="0" xfId="0" applyFont="1"/>
    <xf numFmtId="165" fontId="0" fillId="0" borderId="0" xfId="0" applyNumberFormat="1"/>
    <xf numFmtId="0" fontId="3" fillId="0" borderId="3" xfId="0" applyFont="1" applyBorder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8" fillId="2" borderId="3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2" xfId="0" applyFill="1" applyBorder="1" applyAlignment="1">
      <alignment horizontal="justify" vertical="center"/>
    </xf>
    <xf numFmtId="0" fontId="0" fillId="0" borderId="2" xfId="0" quotePrefix="1" applyBorder="1" applyAlignment="1">
      <alignment horizontal="justify"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062E5-BABD-4D75-962C-5F8AC9884B3C}">
  <sheetPr>
    <pageSetUpPr fitToPage="1"/>
  </sheetPr>
  <dimension ref="A1:G64"/>
  <sheetViews>
    <sheetView tabSelected="1" view="pageBreakPreview" zoomScaleNormal="100" zoomScaleSheetLayoutView="100" workbookViewId="0">
      <selection activeCell="E9" sqref="E9"/>
    </sheetView>
  </sheetViews>
  <sheetFormatPr baseColWidth="10" defaultRowHeight="14.5" x14ac:dyDescent="0.35"/>
  <cols>
    <col min="1" max="1" width="88.81640625" style="6" customWidth="1"/>
    <col min="2" max="2" width="5" customWidth="1"/>
    <col min="3" max="3" width="7.81640625" style="7" bestFit="1" customWidth="1"/>
    <col min="4" max="4" width="8.1796875" style="7" bestFit="1" customWidth="1"/>
    <col min="5" max="5" width="15.54296875" customWidth="1"/>
    <col min="6" max="7" width="26.1796875" bestFit="1" customWidth="1"/>
    <col min="8" max="8" width="8.81640625" customWidth="1"/>
  </cols>
  <sheetData>
    <row r="1" spans="1:6" ht="21" x14ac:dyDescent="0.5">
      <c r="A1" s="46" t="s">
        <v>34</v>
      </c>
      <c r="B1" s="47"/>
      <c r="C1" s="47"/>
      <c r="D1" s="47"/>
      <c r="E1" s="47"/>
      <c r="F1" s="48"/>
    </row>
    <row r="2" spans="1:6" ht="21.5" thickBot="1" x14ac:dyDescent="0.55000000000000004">
      <c r="A2" s="40" t="s">
        <v>35</v>
      </c>
      <c r="B2" s="41"/>
      <c r="C2" s="41"/>
      <c r="D2" s="41"/>
      <c r="E2" s="41"/>
      <c r="F2" s="42"/>
    </row>
    <row r="3" spans="1:6" ht="85" customHeight="1" thickBot="1" x14ac:dyDescent="0.4">
      <c r="A3" s="43" t="s">
        <v>5</v>
      </c>
      <c r="B3" s="44"/>
      <c r="C3" s="44"/>
      <c r="D3" s="44"/>
      <c r="E3" s="44"/>
      <c r="F3" s="45"/>
    </row>
    <row r="4" spans="1:6" ht="15.5" x14ac:dyDescent="0.35">
      <c r="A4" s="32" t="s">
        <v>36</v>
      </c>
      <c r="B4" s="33"/>
      <c r="C4" s="34"/>
      <c r="D4" s="34"/>
      <c r="E4" s="35"/>
      <c r="F4" s="36"/>
    </row>
    <row r="5" spans="1:6" x14ac:dyDescent="0.35">
      <c r="A5" s="10" t="s">
        <v>27</v>
      </c>
      <c r="B5" s="27" t="s">
        <v>28</v>
      </c>
      <c r="C5" s="28" t="s">
        <v>32</v>
      </c>
      <c r="D5" s="28" t="s">
        <v>33</v>
      </c>
      <c r="E5" s="29" t="s">
        <v>29</v>
      </c>
      <c r="F5" s="11" t="s">
        <v>30</v>
      </c>
    </row>
    <row r="6" spans="1:6" x14ac:dyDescent="0.35">
      <c r="A6" s="10" t="s">
        <v>25</v>
      </c>
      <c r="B6" s="27"/>
      <c r="C6" s="28"/>
      <c r="D6" s="28"/>
      <c r="E6" s="29"/>
      <c r="F6" s="11"/>
    </row>
    <row r="7" spans="1:6" x14ac:dyDescent="0.35">
      <c r="A7" s="13" t="s">
        <v>21</v>
      </c>
      <c r="B7" s="30" t="s">
        <v>0</v>
      </c>
      <c r="C7">
        <v>1</v>
      </c>
      <c r="D7">
        <v>1</v>
      </c>
      <c r="E7" s="31"/>
      <c r="F7" s="12">
        <f t="shared" ref="F7" si="0">E7*D7</f>
        <v>0</v>
      </c>
    </row>
    <row r="8" spans="1:6" x14ac:dyDescent="0.35">
      <c r="A8" s="13" t="s">
        <v>20</v>
      </c>
      <c r="B8" s="30" t="s">
        <v>0</v>
      </c>
      <c r="C8">
        <v>1</v>
      </c>
      <c r="D8">
        <v>1</v>
      </c>
      <c r="E8" s="31"/>
      <c r="F8" s="12">
        <f>E8*D8</f>
        <v>0</v>
      </c>
    </row>
    <row r="9" spans="1:6" ht="29" x14ac:dyDescent="0.35">
      <c r="A9" s="37" t="s">
        <v>22</v>
      </c>
      <c r="B9" s="30" t="s">
        <v>0</v>
      </c>
      <c r="C9">
        <v>1</v>
      </c>
      <c r="D9">
        <v>1</v>
      </c>
      <c r="E9" s="31"/>
      <c r="F9" s="12">
        <f t="shared" ref="F9:F38" si="1">E9*D9</f>
        <v>0</v>
      </c>
    </row>
    <row r="10" spans="1:6" x14ac:dyDescent="0.35">
      <c r="A10" s="13" t="s">
        <v>54</v>
      </c>
      <c r="B10" s="30" t="s">
        <v>0</v>
      </c>
      <c r="C10">
        <v>1</v>
      </c>
      <c r="D10">
        <v>1</v>
      </c>
      <c r="E10" s="31"/>
      <c r="F10" s="12">
        <f t="shared" si="1"/>
        <v>0</v>
      </c>
    </row>
    <row r="11" spans="1:6" x14ac:dyDescent="0.35">
      <c r="A11" s="13" t="s">
        <v>23</v>
      </c>
      <c r="B11" s="30" t="s">
        <v>0</v>
      </c>
      <c r="C11">
        <v>1</v>
      </c>
      <c r="D11">
        <v>1</v>
      </c>
      <c r="E11" s="31"/>
      <c r="F11" s="12">
        <f t="shared" si="1"/>
        <v>0</v>
      </c>
    </row>
    <row r="12" spans="1:6" x14ac:dyDescent="0.35">
      <c r="A12" s="13" t="s">
        <v>24</v>
      </c>
      <c r="B12" s="30" t="s">
        <v>0</v>
      </c>
      <c r="C12">
        <v>1</v>
      </c>
      <c r="D12">
        <v>1</v>
      </c>
      <c r="E12" s="31"/>
      <c r="F12" s="12">
        <f t="shared" si="1"/>
        <v>0</v>
      </c>
    </row>
    <row r="13" spans="1:6" x14ac:dyDescent="0.35">
      <c r="A13" s="25" t="s">
        <v>16</v>
      </c>
      <c r="B13" s="30" t="s">
        <v>0</v>
      </c>
      <c r="C13">
        <v>1</v>
      </c>
      <c r="D13">
        <v>1</v>
      </c>
      <c r="E13" s="31"/>
      <c r="F13" s="12">
        <f t="shared" si="1"/>
        <v>0</v>
      </c>
    </row>
    <row r="14" spans="1:6" x14ac:dyDescent="0.35">
      <c r="A14" s="25" t="s">
        <v>4</v>
      </c>
      <c r="B14" s="30" t="s">
        <v>0</v>
      </c>
      <c r="C14">
        <v>1</v>
      </c>
      <c r="D14">
        <v>1</v>
      </c>
      <c r="E14" s="31"/>
      <c r="F14" s="12">
        <f t="shared" si="1"/>
        <v>0</v>
      </c>
    </row>
    <row r="15" spans="1:6" x14ac:dyDescent="0.35">
      <c r="A15" s="10" t="s">
        <v>9</v>
      </c>
      <c r="B15" s="27"/>
      <c r="C15" s="27"/>
      <c r="D15" s="27"/>
      <c r="E15" s="29"/>
      <c r="F15" s="11"/>
    </row>
    <row r="16" spans="1:6" x14ac:dyDescent="0.35">
      <c r="A16" s="26" t="s">
        <v>10</v>
      </c>
      <c r="B16" s="30" t="s">
        <v>0</v>
      </c>
      <c r="C16">
        <v>1</v>
      </c>
      <c r="D16">
        <v>1</v>
      </c>
      <c r="E16" s="31"/>
      <c r="F16" s="12">
        <f t="shared" si="1"/>
        <v>0</v>
      </c>
    </row>
    <row r="17" spans="1:6" x14ac:dyDescent="0.35">
      <c r="A17" s="26" t="s">
        <v>11</v>
      </c>
      <c r="B17" s="30" t="s">
        <v>0</v>
      </c>
      <c r="C17">
        <v>1</v>
      </c>
      <c r="D17">
        <v>1</v>
      </c>
      <c r="E17" s="31"/>
      <c r="F17" s="12">
        <f t="shared" si="1"/>
        <v>0</v>
      </c>
    </row>
    <row r="18" spans="1:6" x14ac:dyDescent="0.35">
      <c r="A18" s="26" t="s">
        <v>12</v>
      </c>
      <c r="B18" s="30" t="s">
        <v>0</v>
      </c>
      <c r="C18">
        <v>1</v>
      </c>
      <c r="D18">
        <v>1</v>
      </c>
      <c r="E18" s="31"/>
      <c r="F18" s="12">
        <f t="shared" si="1"/>
        <v>0</v>
      </c>
    </row>
    <row r="19" spans="1:6" x14ac:dyDescent="0.35">
      <c r="A19" s="26" t="s">
        <v>13</v>
      </c>
      <c r="B19" s="30" t="s">
        <v>0</v>
      </c>
      <c r="C19">
        <v>1</v>
      </c>
      <c r="D19">
        <v>1</v>
      </c>
      <c r="E19" s="31"/>
      <c r="F19" s="12">
        <f t="shared" si="1"/>
        <v>0</v>
      </c>
    </row>
    <row r="20" spans="1:6" x14ac:dyDescent="0.35">
      <c r="A20" s="10" t="s">
        <v>41</v>
      </c>
      <c r="B20" s="27"/>
      <c r="C20" s="28"/>
      <c r="D20" s="28"/>
      <c r="E20" s="29"/>
      <c r="F20" s="11"/>
    </row>
    <row r="21" spans="1:6" x14ac:dyDescent="0.35">
      <c r="A21" t="s">
        <v>40</v>
      </c>
      <c r="B21" t="s">
        <v>19</v>
      </c>
      <c r="C21">
        <v>1</v>
      </c>
      <c r="D21">
        <v>1</v>
      </c>
      <c r="E21" s="39"/>
      <c r="F21" s="12">
        <f t="shared" si="1"/>
        <v>0</v>
      </c>
    </row>
    <row r="22" spans="1:6" x14ac:dyDescent="0.35">
      <c r="A22" s="10" t="s">
        <v>42</v>
      </c>
      <c r="C22"/>
      <c r="D22"/>
      <c r="E22" s="39"/>
      <c r="F22" s="12"/>
    </row>
    <row r="23" spans="1:6" x14ac:dyDescent="0.35">
      <c r="A23" s="38" t="s">
        <v>43</v>
      </c>
      <c r="B23" t="s">
        <v>1</v>
      </c>
      <c r="C23">
        <v>1</v>
      </c>
      <c r="D23">
        <v>1</v>
      </c>
      <c r="E23" s="39"/>
      <c r="F23" s="12">
        <f t="shared" si="1"/>
        <v>0</v>
      </c>
    </row>
    <row r="24" spans="1:6" x14ac:dyDescent="0.35">
      <c r="A24" s="38" t="s">
        <v>55</v>
      </c>
      <c r="B24" t="s">
        <v>1</v>
      </c>
      <c r="C24">
        <v>1</v>
      </c>
      <c r="D24">
        <v>1</v>
      </c>
      <c r="E24" s="39"/>
      <c r="F24" s="12">
        <f t="shared" si="1"/>
        <v>0</v>
      </c>
    </row>
    <row r="25" spans="1:6" x14ac:dyDescent="0.35">
      <c r="A25" s="38" t="s">
        <v>38</v>
      </c>
      <c r="B25" t="s">
        <v>19</v>
      </c>
      <c r="C25">
        <v>1</v>
      </c>
      <c r="D25">
        <v>1</v>
      </c>
      <c r="E25" s="39"/>
      <c r="F25" s="12">
        <f t="shared" si="1"/>
        <v>0</v>
      </c>
    </row>
    <row r="26" spans="1:6" x14ac:dyDescent="0.35">
      <c r="A26" s="38" t="s">
        <v>48</v>
      </c>
      <c r="B26" t="s">
        <v>1</v>
      </c>
      <c r="C26">
        <v>1</v>
      </c>
      <c r="D26">
        <v>1</v>
      </c>
      <c r="E26" s="39"/>
      <c r="F26" s="12">
        <f>E26*D26</f>
        <v>0</v>
      </c>
    </row>
    <row r="27" spans="1:6" x14ac:dyDescent="0.35">
      <c r="A27" s="38" t="s">
        <v>56</v>
      </c>
      <c r="B27" t="s">
        <v>19</v>
      </c>
      <c r="C27">
        <v>1</v>
      </c>
      <c r="D27">
        <v>1</v>
      </c>
      <c r="E27" s="39"/>
      <c r="F27" s="12">
        <f t="shared" ref="F27" si="2">E27*D27</f>
        <v>0</v>
      </c>
    </row>
    <row r="28" spans="1:6" x14ac:dyDescent="0.35">
      <c r="A28" s="38" t="s">
        <v>39</v>
      </c>
      <c r="B28" t="s">
        <v>1</v>
      </c>
      <c r="C28">
        <v>1</v>
      </c>
      <c r="D28">
        <v>1</v>
      </c>
      <c r="E28" s="39"/>
      <c r="F28" s="12">
        <f t="shared" si="1"/>
        <v>0</v>
      </c>
    </row>
    <row r="29" spans="1:6" x14ac:dyDescent="0.35">
      <c r="A29" s="38" t="s">
        <v>44</v>
      </c>
      <c r="B29" t="s">
        <v>1</v>
      </c>
      <c r="C29">
        <v>3</v>
      </c>
      <c r="D29">
        <v>3</v>
      </c>
      <c r="E29" s="39"/>
      <c r="F29" s="12">
        <f t="shared" si="1"/>
        <v>0</v>
      </c>
    </row>
    <row r="30" spans="1:6" x14ac:dyDescent="0.35">
      <c r="A30" s="38" t="s">
        <v>45</v>
      </c>
      <c r="B30" t="s">
        <v>1</v>
      </c>
      <c r="C30">
        <v>3</v>
      </c>
      <c r="D30">
        <v>3</v>
      </c>
      <c r="E30" s="39"/>
      <c r="F30" s="12">
        <f t="shared" si="1"/>
        <v>0</v>
      </c>
    </row>
    <row r="31" spans="1:6" x14ac:dyDescent="0.35">
      <c r="A31" s="38" t="s">
        <v>53</v>
      </c>
      <c r="B31" t="s">
        <v>1</v>
      </c>
      <c r="C31">
        <v>3</v>
      </c>
      <c r="D31">
        <v>3</v>
      </c>
      <c r="E31" s="39"/>
      <c r="F31" s="12">
        <f t="shared" si="1"/>
        <v>0</v>
      </c>
    </row>
    <row r="32" spans="1:6" x14ac:dyDescent="0.35">
      <c r="A32" s="38" t="s">
        <v>47</v>
      </c>
      <c r="B32" t="s">
        <v>1</v>
      </c>
      <c r="C32">
        <v>3</v>
      </c>
      <c r="D32">
        <v>3</v>
      </c>
      <c r="E32" s="39"/>
      <c r="F32" s="12">
        <f t="shared" si="1"/>
        <v>0</v>
      </c>
    </row>
    <row r="33" spans="1:6" x14ac:dyDescent="0.35">
      <c r="A33" s="38" t="s">
        <v>49</v>
      </c>
      <c r="B33" t="s">
        <v>1</v>
      </c>
      <c r="C33">
        <v>1</v>
      </c>
      <c r="D33">
        <v>4</v>
      </c>
      <c r="E33" s="39"/>
      <c r="F33" s="12">
        <f t="shared" si="1"/>
        <v>0</v>
      </c>
    </row>
    <row r="34" spans="1:6" x14ac:dyDescent="0.35">
      <c r="A34" s="38" t="s">
        <v>50</v>
      </c>
      <c r="B34" t="s">
        <v>19</v>
      </c>
      <c r="C34">
        <v>1</v>
      </c>
      <c r="D34">
        <v>1</v>
      </c>
      <c r="E34" s="39"/>
      <c r="F34" s="12">
        <f t="shared" si="1"/>
        <v>0</v>
      </c>
    </row>
    <row r="35" spans="1:6" x14ac:dyDescent="0.35">
      <c r="A35" s="38" t="s">
        <v>46</v>
      </c>
      <c r="B35" t="s">
        <v>1</v>
      </c>
      <c r="C35">
        <v>1</v>
      </c>
      <c r="D35">
        <v>1</v>
      </c>
      <c r="E35" s="39"/>
      <c r="F35" s="12">
        <f t="shared" si="1"/>
        <v>0</v>
      </c>
    </row>
    <row r="36" spans="1:6" x14ac:dyDescent="0.35">
      <c r="A36" s="38" t="s">
        <v>51</v>
      </c>
      <c r="B36" t="s">
        <v>19</v>
      </c>
      <c r="C36">
        <v>1</v>
      </c>
      <c r="D36">
        <v>1</v>
      </c>
      <c r="E36" s="39"/>
      <c r="F36" s="12">
        <f t="shared" si="1"/>
        <v>0</v>
      </c>
    </row>
    <row r="37" spans="1:6" x14ac:dyDescent="0.35">
      <c r="A37" s="38" t="s">
        <v>52</v>
      </c>
      <c r="B37" t="s">
        <v>19</v>
      </c>
      <c r="C37">
        <v>1</v>
      </c>
      <c r="D37">
        <v>1</v>
      </c>
      <c r="E37" s="39"/>
      <c r="F37" s="12">
        <f t="shared" si="1"/>
        <v>0</v>
      </c>
    </row>
    <row r="38" spans="1:6" x14ac:dyDescent="0.35">
      <c r="A38" s="38" t="s">
        <v>37</v>
      </c>
      <c r="B38" t="s">
        <v>19</v>
      </c>
      <c r="C38">
        <v>1</v>
      </c>
      <c r="D38">
        <v>1</v>
      </c>
      <c r="E38" s="39"/>
      <c r="F38" s="12">
        <f t="shared" si="1"/>
        <v>0</v>
      </c>
    </row>
    <row r="39" spans="1:6" x14ac:dyDescent="0.35">
      <c r="A39" s="38" t="s">
        <v>70</v>
      </c>
      <c r="B39" t="s">
        <v>19</v>
      </c>
      <c r="C39">
        <v>1</v>
      </c>
      <c r="D39">
        <v>1</v>
      </c>
      <c r="E39" s="39"/>
      <c r="F39" s="12">
        <f t="shared" ref="F39" si="3">E39*D39</f>
        <v>0</v>
      </c>
    </row>
    <row r="40" spans="1:6" x14ac:dyDescent="0.35">
      <c r="A40" s="10" t="s">
        <v>6</v>
      </c>
      <c r="B40" s="27"/>
      <c r="C40" s="28"/>
      <c r="D40" s="28"/>
      <c r="E40" s="29"/>
      <c r="F40" s="11"/>
    </row>
    <row r="41" spans="1:6" x14ac:dyDescent="0.35">
      <c r="A41" s="26" t="s">
        <v>67</v>
      </c>
      <c r="B41" s="30" t="s">
        <v>0</v>
      </c>
      <c r="C41">
        <v>1</v>
      </c>
      <c r="D41">
        <v>1</v>
      </c>
      <c r="E41" s="31"/>
      <c r="F41" s="12">
        <f t="shared" ref="F41:F42" si="4">E41*D41</f>
        <v>0</v>
      </c>
    </row>
    <row r="42" spans="1:6" x14ac:dyDescent="0.35">
      <c r="A42" s="26" t="s">
        <v>68</v>
      </c>
      <c r="B42" s="30" t="s">
        <v>1</v>
      </c>
      <c r="C42">
        <v>2</v>
      </c>
      <c r="D42">
        <v>2</v>
      </c>
      <c r="E42" s="31"/>
      <c r="F42" s="12">
        <f t="shared" si="4"/>
        <v>0</v>
      </c>
    </row>
    <row r="43" spans="1:6" x14ac:dyDescent="0.35">
      <c r="A43" s="26" t="s">
        <v>69</v>
      </c>
      <c r="B43" s="30" t="s">
        <v>1</v>
      </c>
      <c r="C43">
        <v>4</v>
      </c>
      <c r="D43">
        <v>4</v>
      </c>
      <c r="E43" s="31"/>
      <c r="F43" s="12">
        <f>E43*D43</f>
        <v>0</v>
      </c>
    </row>
    <row r="44" spans="1:6" x14ac:dyDescent="0.35">
      <c r="A44" s="26" t="s">
        <v>18</v>
      </c>
      <c r="B44" s="30" t="s">
        <v>0</v>
      </c>
      <c r="C44">
        <v>1</v>
      </c>
      <c r="D44">
        <v>1</v>
      </c>
      <c r="E44" s="31"/>
      <c r="F44" s="12">
        <f>E44*D44</f>
        <v>0</v>
      </c>
    </row>
    <row r="45" spans="1:6" x14ac:dyDescent="0.35">
      <c r="A45" s="26" t="s">
        <v>17</v>
      </c>
      <c r="B45" s="30" t="s">
        <v>0</v>
      </c>
      <c r="C45">
        <v>1</v>
      </c>
      <c r="D45">
        <v>1</v>
      </c>
      <c r="E45" s="31"/>
      <c r="F45" s="12">
        <f>E45*D45</f>
        <v>0</v>
      </c>
    </row>
    <row r="46" spans="1:6" x14ac:dyDescent="0.35">
      <c r="A46" s="10" t="s">
        <v>14</v>
      </c>
      <c r="B46" s="27"/>
      <c r="C46" s="28"/>
      <c r="D46" s="28"/>
      <c r="E46" s="29"/>
      <c r="F46" s="11"/>
    </row>
    <row r="47" spans="1:6" x14ac:dyDescent="0.35">
      <c r="A47" s="38" t="s">
        <v>57</v>
      </c>
      <c r="B47" t="s">
        <v>1</v>
      </c>
      <c r="C47">
        <v>1</v>
      </c>
      <c r="D47">
        <v>1</v>
      </c>
      <c r="E47" s="39"/>
      <c r="F47" s="12">
        <f>E47*D47</f>
        <v>0</v>
      </c>
    </row>
    <row r="48" spans="1:6" x14ac:dyDescent="0.35">
      <c r="A48" s="38" t="s">
        <v>60</v>
      </c>
      <c r="B48" t="s">
        <v>19</v>
      </c>
      <c r="C48">
        <v>1</v>
      </c>
      <c r="D48">
        <v>1</v>
      </c>
      <c r="E48" s="39"/>
      <c r="F48" s="12">
        <f t="shared" ref="F48" si="5">E48*D48</f>
        <v>0</v>
      </c>
    </row>
    <row r="49" spans="1:7" x14ac:dyDescent="0.35">
      <c r="A49" s="26" t="s">
        <v>58</v>
      </c>
      <c r="B49" s="30" t="s">
        <v>0</v>
      </c>
      <c r="C49">
        <v>1</v>
      </c>
      <c r="D49">
        <v>1</v>
      </c>
      <c r="E49" s="31"/>
      <c r="F49" s="12">
        <f t="shared" ref="F49:F50" si="6">E49*D49</f>
        <v>0</v>
      </c>
    </row>
    <row r="50" spans="1:7" x14ac:dyDescent="0.35">
      <c r="A50" s="26" t="s">
        <v>61</v>
      </c>
      <c r="B50" s="30" t="s">
        <v>0</v>
      </c>
      <c r="C50">
        <v>1</v>
      </c>
      <c r="D50">
        <v>1</v>
      </c>
      <c r="E50" s="31"/>
      <c r="F50" s="12">
        <f t="shared" si="6"/>
        <v>0</v>
      </c>
    </row>
    <row r="51" spans="1:7" x14ac:dyDescent="0.35">
      <c r="A51" s="26" t="s">
        <v>59</v>
      </c>
      <c r="B51" s="30" t="s">
        <v>1</v>
      </c>
      <c r="C51">
        <v>3</v>
      </c>
      <c r="D51">
        <v>3</v>
      </c>
      <c r="E51" s="31"/>
      <c r="F51" s="12">
        <f>E51*D51</f>
        <v>0</v>
      </c>
    </row>
    <row r="52" spans="1:7" x14ac:dyDescent="0.35">
      <c r="A52" s="49" t="s">
        <v>15</v>
      </c>
      <c r="B52" s="30" t="s">
        <v>0</v>
      </c>
      <c r="C52">
        <v>1</v>
      </c>
      <c r="D52">
        <v>1</v>
      </c>
      <c r="E52" s="31"/>
      <c r="F52" s="12">
        <f>E52*D52</f>
        <v>0</v>
      </c>
    </row>
    <row r="53" spans="1:7" x14ac:dyDescent="0.35">
      <c r="A53" s="26" t="s">
        <v>8</v>
      </c>
      <c r="B53" s="30" t="s">
        <v>0</v>
      </c>
      <c r="C53">
        <v>1</v>
      </c>
      <c r="D53">
        <v>1</v>
      </c>
      <c r="E53" s="31"/>
      <c r="F53" s="12">
        <f>E53*D53</f>
        <v>0</v>
      </c>
    </row>
    <row r="54" spans="1:7" x14ac:dyDescent="0.35">
      <c r="A54" s="10" t="s">
        <v>7</v>
      </c>
      <c r="B54" s="27"/>
      <c r="C54" s="28"/>
      <c r="D54" s="28"/>
      <c r="E54" s="29"/>
      <c r="F54" s="11"/>
    </row>
    <row r="55" spans="1:7" x14ac:dyDescent="0.35">
      <c r="A55" s="26" t="s">
        <v>62</v>
      </c>
      <c r="B55" s="30" t="s">
        <v>0</v>
      </c>
      <c r="C55">
        <v>1</v>
      </c>
      <c r="D55">
        <v>1</v>
      </c>
      <c r="E55" s="31"/>
      <c r="F55" s="12">
        <f t="shared" ref="F55:F60" si="7">E55*D55</f>
        <v>0</v>
      </c>
    </row>
    <row r="56" spans="1:7" x14ac:dyDescent="0.35">
      <c r="A56" s="50" t="s">
        <v>63</v>
      </c>
      <c r="B56" s="30" t="s">
        <v>1</v>
      </c>
      <c r="C56">
        <v>1</v>
      </c>
      <c r="D56">
        <v>1</v>
      </c>
      <c r="E56" s="31"/>
      <c r="F56" s="12">
        <f t="shared" si="7"/>
        <v>0</v>
      </c>
    </row>
    <row r="57" spans="1:7" x14ac:dyDescent="0.35">
      <c r="A57" s="50" t="s">
        <v>64</v>
      </c>
      <c r="B57" s="30" t="s">
        <v>1</v>
      </c>
      <c r="C57">
        <v>1</v>
      </c>
      <c r="D57">
        <v>1</v>
      </c>
      <c r="E57" s="31"/>
      <c r="F57" s="12">
        <f t="shared" si="7"/>
        <v>0</v>
      </c>
    </row>
    <row r="58" spans="1:7" x14ac:dyDescent="0.35">
      <c r="A58" s="50" t="s">
        <v>65</v>
      </c>
      <c r="B58" s="30" t="s">
        <v>1</v>
      </c>
      <c r="C58">
        <v>1</v>
      </c>
      <c r="D58">
        <v>1</v>
      </c>
      <c r="E58" s="31"/>
      <c r="F58" s="12">
        <f t="shared" si="7"/>
        <v>0</v>
      </c>
    </row>
    <row r="59" spans="1:7" x14ac:dyDescent="0.35">
      <c r="A59" s="50" t="s">
        <v>66</v>
      </c>
      <c r="B59" s="30" t="s">
        <v>1</v>
      </c>
      <c r="C59">
        <v>1</v>
      </c>
      <c r="D59">
        <v>1</v>
      </c>
      <c r="E59" s="31"/>
      <c r="F59" s="12">
        <f t="shared" si="7"/>
        <v>0</v>
      </c>
    </row>
    <row r="60" spans="1:7" x14ac:dyDescent="0.35">
      <c r="A60" s="26" t="s">
        <v>17</v>
      </c>
      <c r="B60" s="30" t="s">
        <v>0</v>
      </c>
      <c r="C60">
        <v>1</v>
      </c>
      <c r="D60">
        <v>1</v>
      </c>
      <c r="E60" s="31"/>
      <c r="F60" s="12">
        <f t="shared" si="7"/>
        <v>0</v>
      </c>
    </row>
    <row r="61" spans="1:7" ht="16" thickBot="1" x14ac:dyDescent="0.4">
      <c r="A61" s="17" t="s">
        <v>31</v>
      </c>
      <c r="B61" s="14"/>
      <c r="C61" s="15"/>
      <c r="D61" s="15"/>
      <c r="E61" s="16"/>
      <c r="F61" s="18">
        <f>SUM(F7:F60)</f>
        <v>0</v>
      </c>
    </row>
    <row r="62" spans="1:7" ht="15.5" x14ac:dyDescent="0.35">
      <c r="A62" s="19" t="s">
        <v>26</v>
      </c>
      <c r="B62" s="2"/>
      <c r="C62" s="4"/>
      <c r="D62" s="4"/>
      <c r="E62" s="2"/>
      <c r="F62" s="20">
        <f>F61</f>
        <v>0</v>
      </c>
      <c r="G62" s="1"/>
    </row>
    <row r="63" spans="1:7" ht="15.5" x14ac:dyDescent="0.35">
      <c r="A63" s="21" t="s">
        <v>2</v>
      </c>
      <c r="B63" s="8"/>
      <c r="C63" s="9"/>
      <c r="D63" s="9"/>
      <c r="E63" s="8"/>
      <c r="F63" s="22">
        <f>F62*0.2</f>
        <v>0</v>
      </c>
    </row>
    <row r="64" spans="1:7" ht="16" thickBot="1" x14ac:dyDescent="0.4">
      <c r="A64" s="23" t="s">
        <v>3</v>
      </c>
      <c r="B64" s="3"/>
      <c r="C64" s="5"/>
      <c r="D64" s="5"/>
      <c r="E64" s="3"/>
      <c r="F64" s="24">
        <f>F62*1.2</f>
        <v>0</v>
      </c>
    </row>
  </sheetData>
  <mergeCells count="3">
    <mergeCell ref="A2:F2"/>
    <mergeCell ref="A3:F3"/>
    <mergeCell ref="A1:F1"/>
  </mergeCells>
  <phoneticPr fontId="6" type="noConversion"/>
  <printOptions horizontalCentered="1"/>
  <pageMargins left="0.25" right="0.25" top="0.75" bottom="0.75" header="0.3" footer="0.3"/>
  <pageSetup paperSize="9" scale="65" fitToHeight="0" orientation="portrait" r:id="rId1"/>
  <headerFooter>
    <oddHeader>&amp;LDirection Interrégionale des Services Pénitentiaires de Rennes
Département des Affaires Immobilières
&amp;R&amp;F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DPGF!Print_Area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MOE2</dc:creator>
  <cp:lastModifiedBy>Mathias LOICHOT</cp:lastModifiedBy>
  <cp:lastPrinted>2024-06-04T15:01:14Z</cp:lastPrinted>
  <dcterms:created xsi:type="dcterms:W3CDTF">2011-05-04T08:20:22Z</dcterms:created>
  <dcterms:modified xsi:type="dcterms:W3CDTF">2024-07-30T13:23:53Z</dcterms:modified>
</cp:coreProperties>
</file>