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uha.fr\services_transverses\PATRIMOINE\PROJETS\1_UHA\2025 FILTRES\"/>
    </mc:Choice>
  </mc:AlternateContent>
  <xr:revisionPtr revIDLastSave="0" documentId="13_ncr:1_{BE35CF95-8ABF-4E21-83C3-0902E9395DE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PU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3" i="5" l="1"/>
  <c r="L463" i="5" s="1"/>
  <c r="J463" i="5"/>
  <c r="H463" i="5"/>
  <c r="K462" i="5"/>
  <c r="L462" i="5" s="1"/>
  <c r="J462" i="5"/>
  <c r="H462" i="5"/>
  <c r="K461" i="5"/>
  <c r="L461" i="5" s="1"/>
  <c r="J461" i="5"/>
  <c r="H461" i="5"/>
  <c r="K460" i="5"/>
  <c r="L460" i="5" s="1"/>
  <c r="J460" i="5"/>
  <c r="H460" i="5"/>
  <c r="K468" i="5"/>
  <c r="L468" i="5" s="1"/>
  <c r="J468" i="5"/>
  <c r="H468" i="5"/>
  <c r="K538" i="5"/>
  <c r="L538" i="5" s="1"/>
  <c r="J538" i="5"/>
  <c r="H656" i="5" l="1"/>
  <c r="H655" i="5"/>
  <c r="H654" i="5"/>
  <c r="H653" i="5"/>
  <c r="H652" i="5"/>
  <c r="H644" i="5"/>
  <c r="H643" i="5"/>
  <c r="H642" i="5"/>
  <c r="H641" i="5"/>
  <c r="H639" i="5"/>
  <c r="H637" i="5"/>
  <c r="H636" i="5"/>
  <c r="H635" i="5"/>
  <c r="H634" i="5"/>
  <c r="H626" i="5"/>
  <c r="H621" i="5"/>
  <c r="H616" i="5"/>
  <c r="H615" i="5"/>
  <c r="H614" i="5"/>
  <c r="H613" i="5"/>
  <c r="H612" i="5"/>
  <c r="H611" i="5"/>
  <c r="H603" i="5"/>
  <c r="H602" i="5"/>
  <c r="H601" i="5"/>
  <c r="H600" i="5"/>
  <c r="H599" i="5"/>
  <c r="H598" i="5"/>
  <c r="H597" i="5"/>
  <c r="H596" i="5"/>
  <c r="H595" i="5"/>
  <c r="H593" i="5"/>
  <c r="H591" i="5"/>
  <c r="H590" i="5"/>
  <c r="H589" i="5"/>
  <c r="H588" i="5"/>
  <c r="H587" i="5"/>
  <c r="H586" i="5"/>
  <c r="H585" i="5"/>
  <c r="H584" i="5"/>
  <c r="H583" i="5"/>
  <c r="H582" i="5"/>
  <c r="H581" i="5"/>
  <c r="J570" i="5"/>
  <c r="K570" i="5"/>
  <c r="L570" i="5" s="1"/>
  <c r="H579" i="5"/>
  <c r="H578" i="5"/>
  <c r="H577" i="5"/>
  <c r="H576" i="5"/>
  <c r="H575" i="5"/>
  <c r="H574" i="5"/>
  <c r="H573" i="5"/>
  <c r="H572" i="5"/>
  <c r="H571" i="5"/>
  <c r="H570" i="5"/>
  <c r="H568" i="5"/>
  <c r="H567" i="5"/>
  <c r="H566" i="5"/>
  <c r="H565" i="5"/>
  <c r="H560" i="5"/>
  <c r="H559" i="5"/>
  <c r="H558" i="5"/>
  <c r="H557" i="5"/>
  <c r="H546" i="5"/>
  <c r="H530" i="5"/>
  <c r="H529" i="5"/>
  <c r="H528" i="5"/>
  <c r="H527" i="5"/>
  <c r="H526" i="5"/>
  <c r="H525" i="5"/>
  <c r="H524" i="5"/>
  <c r="H523" i="5"/>
  <c r="H521" i="5"/>
  <c r="H520" i="5"/>
  <c r="H519" i="5"/>
  <c r="H518" i="5"/>
  <c r="H517" i="5"/>
  <c r="H516" i="5"/>
  <c r="H515" i="5"/>
  <c r="H514" i="5"/>
  <c r="H513" i="5"/>
  <c r="H512" i="5"/>
  <c r="H511" i="5"/>
  <c r="H509" i="5"/>
  <c r="H508" i="5"/>
  <c r="H507" i="5"/>
  <c r="H506" i="5"/>
  <c r="H505" i="5"/>
  <c r="H504" i="5"/>
  <c r="H503" i="5"/>
  <c r="H502" i="5"/>
  <c r="H501" i="5"/>
  <c r="H500" i="5"/>
  <c r="H498" i="5"/>
  <c r="H497" i="5"/>
  <c r="H496" i="5"/>
  <c r="H495" i="5"/>
  <c r="H494" i="5"/>
  <c r="H493" i="5"/>
  <c r="H492" i="5"/>
  <c r="H490" i="5"/>
  <c r="H489" i="5"/>
  <c r="H488" i="5"/>
  <c r="H487" i="5"/>
  <c r="H486" i="5"/>
  <c r="H485" i="5"/>
  <c r="H484" i="5"/>
  <c r="H473" i="5"/>
  <c r="H472" i="5"/>
  <c r="H470" i="5"/>
  <c r="H455" i="5"/>
  <c r="H450" i="5"/>
  <c r="H445" i="5"/>
  <c r="H443" i="5"/>
  <c r="H442" i="5"/>
  <c r="H441" i="5"/>
  <c r="H440" i="5"/>
  <c r="H438" i="5"/>
  <c r="H437" i="5"/>
  <c r="H436" i="5"/>
  <c r="H435" i="5"/>
  <c r="H434" i="5"/>
  <c r="H433" i="5"/>
  <c r="H428" i="5"/>
  <c r="H427" i="5"/>
  <c r="H422" i="5"/>
  <c r="H414" i="5"/>
  <c r="H413" i="5"/>
  <c r="H412" i="5"/>
  <c r="H407" i="5"/>
  <c r="H406" i="5"/>
  <c r="H403" i="5"/>
  <c r="H402" i="5"/>
  <c r="H401" i="5"/>
  <c r="H400" i="5"/>
  <c r="H395" i="5"/>
  <c r="H394" i="5"/>
  <c r="H393" i="5"/>
  <c r="H392" i="5"/>
  <c r="H389" i="5"/>
  <c r="H388" i="5"/>
  <c r="H385" i="5"/>
  <c r="H384" i="5"/>
  <c r="H383" i="5"/>
  <c r="H382" i="5"/>
  <c r="H377" i="5"/>
  <c r="H376" i="5"/>
  <c r="H373" i="5"/>
  <c r="H372" i="5"/>
  <c r="H371" i="5"/>
  <c r="H370" i="5"/>
  <c r="H367" i="5"/>
  <c r="H366" i="5"/>
  <c r="H363" i="5"/>
  <c r="H362" i="5"/>
  <c r="H361" i="5"/>
  <c r="H360" i="5"/>
  <c r="H357" i="5"/>
  <c r="H356" i="5"/>
  <c r="H355" i="5"/>
  <c r="H354" i="5"/>
  <c r="H351" i="5"/>
  <c r="H350" i="5"/>
  <c r="H347" i="5"/>
  <c r="H346" i="5"/>
  <c r="H343" i="5"/>
  <c r="H340" i="5"/>
  <c r="H339" i="5"/>
  <c r="H336" i="5"/>
  <c r="H335" i="5"/>
  <c r="H332" i="5"/>
  <c r="H331" i="5"/>
  <c r="H323" i="5"/>
  <c r="H322" i="5"/>
  <c r="H319" i="5"/>
  <c r="H316" i="5"/>
  <c r="H315" i="5"/>
  <c r="H312" i="5"/>
  <c r="H311" i="5"/>
  <c r="H306" i="5"/>
  <c r="H305" i="5"/>
  <c r="H300" i="5"/>
  <c r="H292" i="5"/>
  <c r="H287" i="5"/>
  <c r="H286" i="5"/>
  <c r="H281" i="5"/>
  <c r="H280" i="5"/>
  <c r="H277" i="5"/>
  <c r="H276" i="5"/>
  <c r="H275" i="5"/>
  <c r="H272" i="5"/>
  <c r="H271" i="5"/>
  <c r="H268" i="5"/>
  <c r="H267" i="5"/>
  <c r="H266" i="5"/>
  <c r="H263" i="5"/>
  <c r="H262" i="5"/>
  <c r="H259" i="5"/>
  <c r="H258" i="5"/>
  <c r="H257" i="5"/>
  <c r="H254" i="5"/>
  <c r="H253" i="5"/>
  <c r="H252" i="5"/>
  <c r="H249" i="5"/>
  <c r="H248" i="5"/>
  <c r="H243" i="5"/>
  <c r="H240" i="5"/>
  <c r="H239" i="5"/>
  <c r="H236" i="5"/>
  <c r="H233" i="5"/>
  <c r="H232" i="5"/>
  <c r="H229" i="5"/>
  <c r="H228" i="5"/>
  <c r="H225" i="5"/>
  <c r="H224" i="5"/>
  <c r="H220" i="5"/>
  <c r="H221" i="5"/>
  <c r="H219" i="5"/>
  <c r="H215" i="5"/>
  <c r="H216" i="5"/>
  <c r="H214" i="5"/>
  <c r="H211" i="5"/>
  <c r="H210" i="5"/>
  <c r="H204" i="5"/>
  <c r="H205" i="5"/>
  <c r="H206" i="5"/>
  <c r="H207" i="5"/>
  <c r="H203" i="5"/>
  <c r="H199" i="5"/>
  <c r="H200" i="5"/>
  <c r="H198" i="5"/>
  <c r="H195" i="5"/>
  <c r="H194" i="5"/>
  <c r="H191" i="5"/>
  <c r="H190" i="5"/>
  <c r="H187" i="5"/>
  <c r="H186" i="5"/>
  <c r="H183" i="5"/>
  <c r="H182" i="5"/>
  <c r="H179" i="5"/>
  <c r="H178" i="5"/>
  <c r="H175" i="5"/>
  <c r="H174" i="5"/>
  <c r="H171" i="5"/>
  <c r="H170" i="5"/>
  <c r="H167" i="5"/>
  <c r="H166" i="5"/>
  <c r="H162" i="5"/>
  <c r="H163" i="5"/>
  <c r="H161" i="5"/>
  <c r="H158" i="5"/>
  <c r="H157" i="5"/>
  <c r="H152" i="5"/>
  <c r="H149" i="5"/>
  <c r="H146" i="5"/>
  <c r="H143" i="5"/>
  <c r="H140" i="5"/>
  <c r="H137" i="5"/>
  <c r="H136" i="5"/>
  <c r="H133" i="5"/>
  <c r="H132" i="5"/>
  <c r="H129" i="5"/>
  <c r="H126" i="5"/>
  <c r="H121" i="5"/>
  <c r="H114" i="5"/>
  <c r="H115" i="5"/>
  <c r="H116" i="5"/>
  <c r="H117" i="5"/>
  <c r="H118" i="5"/>
  <c r="H113" i="5"/>
  <c r="H110" i="5"/>
  <c r="H107" i="5"/>
  <c r="H106" i="5"/>
  <c r="H103" i="5"/>
  <c r="H102" i="5"/>
  <c r="H97" i="5"/>
  <c r="H94" i="5"/>
  <c r="H89" i="5"/>
  <c r="H86" i="5"/>
  <c r="H85" i="5"/>
  <c r="H80" i="5"/>
  <c r="H79" i="5"/>
  <c r="H76" i="5"/>
  <c r="H75" i="5"/>
  <c r="H70" i="5"/>
  <c r="H71" i="5"/>
  <c r="H72" i="5"/>
  <c r="H69" i="5"/>
  <c r="H64" i="5"/>
  <c r="H65" i="5"/>
  <c r="H66" i="5"/>
  <c r="H63" i="5"/>
  <c r="H54" i="5"/>
  <c r="H55" i="5"/>
  <c r="H56" i="5"/>
  <c r="H57" i="5"/>
  <c r="H58" i="5"/>
  <c r="H53" i="5"/>
  <c r="H49" i="5"/>
  <c r="H50" i="5"/>
  <c r="H48" i="5"/>
  <c r="H43" i="5"/>
  <c r="H42" i="5"/>
  <c r="H35" i="5"/>
  <c r="H36" i="5"/>
  <c r="H37" i="5"/>
  <c r="H38" i="5"/>
  <c r="H39" i="5"/>
  <c r="H34" i="5"/>
  <c r="H27" i="5"/>
  <c r="H26" i="5"/>
  <c r="H21" i="5"/>
  <c r="H20" i="5"/>
  <c r="H18" i="5"/>
  <c r="H17" i="5"/>
  <c r="H15" i="5"/>
  <c r="J559" i="5"/>
  <c r="K559" i="5"/>
  <c r="L559" i="5" s="1"/>
  <c r="J560" i="5"/>
  <c r="K560" i="5"/>
  <c r="L560" i="5" s="1"/>
  <c r="J485" i="5"/>
  <c r="K485" i="5"/>
  <c r="L485" i="5" s="1"/>
  <c r="K292" i="5"/>
  <c r="L292" i="5" s="1"/>
  <c r="J292" i="5"/>
  <c r="J86" i="5"/>
  <c r="K86" i="5"/>
  <c r="L86" i="5" s="1"/>
  <c r="J54" i="5"/>
  <c r="K54" i="5"/>
  <c r="L54" i="5" s="1"/>
  <c r="J55" i="5"/>
  <c r="K55" i="5"/>
  <c r="L55" i="5" s="1"/>
  <c r="J56" i="5"/>
  <c r="K56" i="5"/>
  <c r="L56" i="5" s="1"/>
  <c r="J57" i="5"/>
  <c r="K57" i="5"/>
  <c r="L57" i="5" s="1"/>
  <c r="J58" i="5"/>
  <c r="K58" i="5"/>
  <c r="L58" i="5" s="1"/>
  <c r="K53" i="5"/>
  <c r="L53" i="5" s="1"/>
  <c r="J53" i="5"/>
  <c r="J49" i="5"/>
  <c r="K49" i="5"/>
  <c r="L49" i="5" s="1"/>
  <c r="J50" i="5"/>
  <c r="K50" i="5"/>
  <c r="L50" i="5" s="1"/>
  <c r="K48" i="5"/>
  <c r="L48" i="5" s="1"/>
  <c r="J48" i="5"/>
  <c r="J36" i="5"/>
  <c r="K36" i="5"/>
  <c r="L36" i="5" s="1"/>
  <c r="J39" i="5"/>
  <c r="K39" i="5"/>
  <c r="L39" i="5" s="1"/>
  <c r="K656" i="5" l="1"/>
  <c r="L656" i="5" s="1"/>
  <c r="K655" i="5"/>
  <c r="L655" i="5" s="1"/>
  <c r="K654" i="5"/>
  <c r="K653" i="5"/>
  <c r="L653" i="5" s="1"/>
  <c r="K652" i="5"/>
  <c r="L652" i="5" s="1"/>
  <c r="K644" i="5"/>
  <c r="L644" i="5" s="1"/>
  <c r="K643" i="5"/>
  <c r="L643" i="5" s="1"/>
  <c r="K642" i="5"/>
  <c r="L642" i="5" s="1"/>
  <c r="K641" i="5"/>
  <c r="L641" i="5" s="1"/>
  <c r="K639" i="5"/>
  <c r="L639" i="5" s="1"/>
  <c r="K637" i="5"/>
  <c r="L637" i="5" s="1"/>
  <c r="K636" i="5"/>
  <c r="L636" i="5" s="1"/>
  <c r="K635" i="5"/>
  <c r="L635" i="5" s="1"/>
  <c r="K634" i="5"/>
  <c r="L634" i="5" s="1"/>
  <c r="K626" i="5"/>
  <c r="L626" i="5" s="1"/>
  <c r="K621" i="5"/>
  <c r="L621" i="5" s="1"/>
  <c r="K616" i="5"/>
  <c r="L616" i="5" s="1"/>
  <c r="K615" i="5"/>
  <c r="L615" i="5" s="1"/>
  <c r="K614" i="5"/>
  <c r="L614" i="5" s="1"/>
  <c r="K613" i="5"/>
  <c r="L613" i="5" s="1"/>
  <c r="K612" i="5"/>
  <c r="L612" i="5" s="1"/>
  <c r="K611" i="5"/>
  <c r="L611" i="5" s="1"/>
  <c r="K603" i="5"/>
  <c r="L603" i="5" s="1"/>
  <c r="K602" i="5"/>
  <c r="L602" i="5" s="1"/>
  <c r="K601" i="5"/>
  <c r="L601" i="5" s="1"/>
  <c r="K600" i="5"/>
  <c r="L600" i="5" s="1"/>
  <c r="K599" i="5"/>
  <c r="L599" i="5" s="1"/>
  <c r="K598" i="5"/>
  <c r="L598" i="5" s="1"/>
  <c r="K597" i="5"/>
  <c r="L597" i="5" s="1"/>
  <c r="K596" i="5"/>
  <c r="L596" i="5" s="1"/>
  <c r="K595" i="5"/>
  <c r="L595" i="5" s="1"/>
  <c r="K593" i="5"/>
  <c r="L593" i="5" s="1"/>
  <c r="K591" i="5"/>
  <c r="L591" i="5" s="1"/>
  <c r="K590" i="5"/>
  <c r="L590" i="5" s="1"/>
  <c r="K589" i="5"/>
  <c r="L589" i="5" s="1"/>
  <c r="K588" i="5"/>
  <c r="L588" i="5" s="1"/>
  <c r="K587" i="5"/>
  <c r="L587" i="5" s="1"/>
  <c r="K586" i="5"/>
  <c r="L586" i="5" s="1"/>
  <c r="K585" i="5"/>
  <c r="L585" i="5" s="1"/>
  <c r="K584" i="5"/>
  <c r="L584" i="5" s="1"/>
  <c r="K583" i="5"/>
  <c r="L583" i="5" s="1"/>
  <c r="K582" i="5"/>
  <c r="L582" i="5" s="1"/>
  <c r="K581" i="5"/>
  <c r="L581" i="5" s="1"/>
  <c r="K579" i="5"/>
  <c r="L579" i="5" s="1"/>
  <c r="K578" i="5"/>
  <c r="L578" i="5" s="1"/>
  <c r="K577" i="5"/>
  <c r="L577" i="5" s="1"/>
  <c r="K576" i="5"/>
  <c r="L576" i="5" s="1"/>
  <c r="K575" i="5"/>
  <c r="L575" i="5" s="1"/>
  <c r="K574" i="5"/>
  <c r="L574" i="5" s="1"/>
  <c r="K573" i="5"/>
  <c r="L573" i="5" s="1"/>
  <c r="K572" i="5"/>
  <c r="L572" i="5" s="1"/>
  <c r="K571" i="5"/>
  <c r="L571" i="5" s="1"/>
  <c r="K568" i="5"/>
  <c r="L568" i="5" s="1"/>
  <c r="K567" i="5"/>
  <c r="L567" i="5" s="1"/>
  <c r="K566" i="5"/>
  <c r="L566" i="5" s="1"/>
  <c r="K565" i="5"/>
  <c r="L565" i="5" s="1"/>
  <c r="K558" i="5"/>
  <c r="L558" i="5" s="1"/>
  <c r="K557" i="5"/>
  <c r="L557" i="5" s="1"/>
  <c r="K546" i="5"/>
  <c r="L546" i="5" s="1"/>
  <c r="K530" i="5"/>
  <c r="L530" i="5" s="1"/>
  <c r="K529" i="5"/>
  <c r="L529" i="5" s="1"/>
  <c r="K528" i="5"/>
  <c r="L528" i="5" s="1"/>
  <c r="K527" i="5"/>
  <c r="L527" i="5" s="1"/>
  <c r="K526" i="5"/>
  <c r="L526" i="5" s="1"/>
  <c r="K525" i="5"/>
  <c r="L525" i="5" s="1"/>
  <c r="K524" i="5"/>
  <c r="L524" i="5" s="1"/>
  <c r="K523" i="5"/>
  <c r="L523" i="5" s="1"/>
  <c r="K521" i="5"/>
  <c r="L521" i="5" s="1"/>
  <c r="K520" i="5"/>
  <c r="L520" i="5" s="1"/>
  <c r="K519" i="5"/>
  <c r="L519" i="5" s="1"/>
  <c r="K518" i="5"/>
  <c r="L518" i="5" s="1"/>
  <c r="K517" i="5"/>
  <c r="L517" i="5" s="1"/>
  <c r="K516" i="5"/>
  <c r="L516" i="5" s="1"/>
  <c r="K515" i="5"/>
  <c r="L515" i="5" s="1"/>
  <c r="K514" i="5"/>
  <c r="L514" i="5" s="1"/>
  <c r="K513" i="5"/>
  <c r="L513" i="5" s="1"/>
  <c r="K512" i="5"/>
  <c r="L512" i="5" s="1"/>
  <c r="K511" i="5"/>
  <c r="L511" i="5" s="1"/>
  <c r="K509" i="5"/>
  <c r="L509" i="5" s="1"/>
  <c r="K508" i="5"/>
  <c r="L508" i="5" s="1"/>
  <c r="K507" i="5"/>
  <c r="L507" i="5" s="1"/>
  <c r="K506" i="5"/>
  <c r="L506" i="5" s="1"/>
  <c r="K505" i="5"/>
  <c r="L505" i="5" s="1"/>
  <c r="K504" i="5"/>
  <c r="L504" i="5" s="1"/>
  <c r="K503" i="5"/>
  <c r="L503" i="5" s="1"/>
  <c r="K502" i="5"/>
  <c r="L502" i="5" s="1"/>
  <c r="K501" i="5"/>
  <c r="L501" i="5" s="1"/>
  <c r="K500" i="5"/>
  <c r="L500" i="5" s="1"/>
  <c r="K498" i="5"/>
  <c r="L498" i="5" s="1"/>
  <c r="K497" i="5"/>
  <c r="L497" i="5" s="1"/>
  <c r="K496" i="5"/>
  <c r="L496" i="5" s="1"/>
  <c r="K495" i="5"/>
  <c r="L495" i="5" s="1"/>
  <c r="K494" i="5"/>
  <c r="L494" i="5" s="1"/>
  <c r="K493" i="5"/>
  <c r="L493" i="5" s="1"/>
  <c r="K492" i="5"/>
  <c r="L492" i="5" s="1"/>
  <c r="K490" i="5"/>
  <c r="L490" i="5" s="1"/>
  <c r="K489" i="5"/>
  <c r="L489" i="5" s="1"/>
  <c r="K488" i="5"/>
  <c r="L488" i="5" s="1"/>
  <c r="K487" i="5"/>
  <c r="L487" i="5" s="1"/>
  <c r="K486" i="5"/>
  <c r="L486" i="5" s="1"/>
  <c r="K484" i="5"/>
  <c r="L484" i="5" s="1"/>
  <c r="K473" i="5"/>
  <c r="K472" i="5"/>
  <c r="L472" i="5" s="1"/>
  <c r="K470" i="5"/>
  <c r="K455" i="5"/>
  <c r="L455" i="5" s="1"/>
  <c r="K450" i="5"/>
  <c r="L450" i="5" s="1"/>
  <c r="K445" i="5"/>
  <c r="L445" i="5" s="1"/>
  <c r="K443" i="5"/>
  <c r="L443" i="5" s="1"/>
  <c r="K442" i="5"/>
  <c r="L442" i="5" s="1"/>
  <c r="K441" i="5"/>
  <c r="L441" i="5" s="1"/>
  <c r="K440" i="5"/>
  <c r="L440" i="5" s="1"/>
  <c r="K438" i="5"/>
  <c r="L438" i="5" s="1"/>
  <c r="K437" i="5"/>
  <c r="L437" i="5" s="1"/>
  <c r="K436" i="5"/>
  <c r="L436" i="5" s="1"/>
  <c r="K435" i="5"/>
  <c r="L435" i="5" s="1"/>
  <c r="K434" i="5"/>
  <c r="L434" i="5" s="1"/>
  <c r="K433" i="5"/>
  <c r="L433" i="5" s="1"/>
  <c r="K428" i="5"/>
  <c r="L428" i="5" s="1"/>
  <c r="K427" i="5"/>
  <c r="L427" i="5" s="1"/>
  <c r="K422" i="5"/>
  <c r="L422" i="5" s="1"/>
  <c r="K414" i="5"/>
  <c r="L414" i="5" s="1"/>
  <c r="K413" i="5"/>
  <c r="L413" i="5" s="1"/>
  <c r="K412" i="5"/>
  <c r="L412" i="5" s="1"/>
  <c r="K407" i="5"/>
  <c r="L407" i="5" s="1"/>
  <c r="K406" i="5"/>
  <c r="L406" i="5" s="1"/>
  <c r="K403" i="5"/>
  <c r="L403" i="5" s="1"/>
  <c r="K402" i="5"/>
  <c r="L402" i="5" s="1"/>
  <c r="K401" i="5"/>
  <c r="L401" i="5" s="1"/>
  <c r="K400" i="5"/>
  <c r="L400" i="5" s="1"/>
  <c r="K395" i="5"/>
  <c r="L395" i="5" s="1"/>
  <c r="K394" i="5"/>
  <c r="L394" i="5" s="1"/>
  <c r="K393" i="5"/>
  <c r="L393" i="5" s="1"/>
  <c r="K392" i="5"/>
  <c r="L392" i="5" s="1"/>
  <c r="K389" i="5"/>
  <c r="L389" i="5" s="1"/>
  <c r="K388" i="5"/>
  <c r="L388" i="5" s="1"/>
  <c r="K385" i="5"/>
  <c r="L385" i="5" s="1"/>
  <c r="K384" i="5"/>
  <c r="L384" i="5" s="1"/>
  <c r="K383" i="5"/>
  <c r="L383" i="5" s="1"/>
  <c r="K382" i="5"/>
  <c r="L382" i="5" s="1"/>
  <c r="K377" i="5"/>
  <c r="L377" i="5" s="1"/>
  <c r="K376" i="5"/>
  <c r="L376" i="5" s="1"/>
  <c r="K373" i="5"/>
  <c r="L373" i="5" s="1"/>
  <c r="K372" i="5"/>
  <c r="L372" i="5" s="1"/>
  <c r="K371" i="5"/>
  <c r="L371" i="5" s="1"/>
  <c r="K370" i="5"/>
  <c r="L370" i="5" s="1"/>
  <c r="K367" i="5"/>
  <c r="L367" i="5" s="1"/>
  <c r="K366" i="5"/>
  <c r="L366" i="5" s="1"/>
  <c r="K363" i="5"/>
  <c r="L363" i="5" s="1"/>
  <c r="K362" i="5"/>
  <c r="L362" i="5" s="1"/>
  <c r="K361" i="5"/>
  <c r="L361" i="5" s="1"/>
  <c r="K360" i="5"/>
  <c r="L360" i="5" s="1"/>
  <c r="K357" i="5"/>
  <c r="L357" i="5" s="1"/>
  <c r="K356" i="5"/>
  <c r="L356" i="5" s="1"/>
  <c r="K355" i="5"/>
  <c r="L355" i="5" s="1"/>
  <c r="K354" i="5"/>
  <c r="L354" i="5" s="1"/>
  <c r="K351" i="5"/>
  <c r="L351" i="5" s="1"/>
  <c r="K350" i="5"/>
  <c r="L350" i="5" s="1"/>
  <c r="K347" i="5"/>
  <c r="L347" i="5" s="1"/>
  <c r="K346" i="5"/>
  <c r="L346" i="5" s="1"/>
  <c r="K343" i="5"/>
  <c r="L343" i="5" s="1"/>
  <c r="K340" i="5"/>
  <c r="L340" i="5" s="1"/>
  <c r="K339" i="5"/>
  <c r="L339" i="5" s="1"/>
  <c r="K336" i="5"/>
  <c r="L336" i="5" s="1"/>
  <c r="K335" i="5"/>
  <c r="L335" i="5" s="1"/>
  <c r="K332" i="5"/>
  <c r="L332" i="5" s="1"/>
  <c r="K331" i="5"/>
  <c r="L331" i="5" s="1"/>
  <c r="K323" i="5"/>
  <c r="L323" i="5" s="1"/>
  <c r="K322" i="5"/>
  <c r="L322" i="5" s="1"/>
  <c r="K319" i="5"/>
  <c r="L319" i="5" s="1"/>
  <c r="K316" i="5"/>
  <c r="L316" i="5" s="1"/>
  <c r="K315" i="5"/>
  <c r="L315" i="5" s="1"/>
  <c r="K312" i="5"/>
  <c r="L312" i="5" s="1"/>
  <c r="K311" i="5"/>
  <c r="L311" i="5" s="1"/>
  <c r="K306" i="5"/>
  <c r="L306" i="5" s="1"/>
  <c r="K305" i="5"/>
  <c r="L305" i="5" s="1"/>
  <c r="K300" i="5"/>
  <c r="L300" i="5" s="1"/>
  <c r="K287" i="5"/>
  <c r="L287" i="5" s="1"/>
  <c r="K286" i="5"/>
  <c r="L286" i="5" s="1"/>
  <c r="K281" i="5"/>
  <c r="L281" i="5" s="1"/>
  <c r="K280" i="5"/>
  <c r="L280" i="5" s="1"/>
  <c r="K277" i="5"/>
  <c r="L277" i="5" s="1"/>
  <c r="K276" i="5"/>
  <c r="L276" i="5" s="1"/>
  <c r="K275" i="5"/>
  <c r="L275" i="5" s="1"/>
  <c r="K272" i="5"/>
  <c r="L272" i="5" s="1"/>
  <c r="K271" i="5"/>
  <c r="L271" i="5" s="1"/>
  <c r="K268" i="5"/>
  <c r="L268" i="5" s="1"/>
  <c r="K267" i="5"/>
  <c r="L267" i="5" s="1"/>
  <c r="K266" i="5"/>
  <c r="L266" i="5" s="1"/>
  <c r="K263" i="5"/>
  <c r="L263" i="5" s="1"/>
  <c r="K262" i="5"/>
  <c r="L262" i="5" s="1"/>
  <c r="K259" i="5"/>
  <c r="L259" i="5" s="1"/>
  <c r="K258" i="5"/>
  <c r="L258" i="5" s="1"/>
  <c r="K257" i="5"/>
  <c r="L257" i="5" s="1"/>
  <c r="K254" i="5"/>
  <c r="L254" i="5" s="1"/>
  <c r="K253" i="5"/>
  <c r="L253" i="5" s="1"/>
  <c r="K252" i="5"/>
  <c r="L252" i="5" s="1"/>
  <c r="K249" i="5"/>
  <c r="L249" i="5" s="1"/>
  <c r="K248" i="5"/>
  <c r="L248" i="5" s="1"/>
  <c r="K243" i="5"/>
  <c r="L243" i="5" s="1"/>
  <c r="K240" i="5"/>
  <c r="L240" i="5" s="1"/>
  <c r="K239" i="5"/>
  <c r="L239" i="5" s="1"/>
  <c r="K236" i="5"/>
  <c r="L236" i="5" s="1"/>
  <c r="K233" i="5"/>
  <c r="L233" i="5" s="1"/>
  <c r="K232" i="5"/>
  <c r="L232" i="5" s="1"/>
  <c r="K229" i="5"/>
  <c r="L229" i="5" s="1"/>
  <c r="K228" i="5"/>
  <c r="L228" i="5" s="1"/>
  <c r="K225" i="5"/>
  <c r="L225" i="5" s="1"/>
  <c r="K224" i="5"/>
  <c r="L224" i="5" s="1"/>
  <c r="K221" i="5"/>
  <c r="L221" i="5" s="1"/>
  <c r="K220" i="5"/>
  <c r="L220" i="5" s="1"/>
  <c r="K219" i="5"/>
  <c r="L219" i="5" s="1"/>
  <c r="K216" i="5"/>
  <c r="L216" i="5" s="1"/>
  <c r="K215" i="5"/>
  <c r="L215" i="5" s="1"/>
  <c r="K214" i="5"/>
  <c r="L214" i="5" s="1"/>
  <c r="K211" i="5"/>
  <c r="L211" i="5" s="1"/>
  <c r="K210" i="5"/>
  <c r="L210" i="5" s="1"/>
  <c r="K207" i="5"/>
  <c r="L207" i="5" s="1"/>
  <c r="K206" i="5"/>
  <c r="L206" i="5" s="1"/>
  <c r="K205" i="5"/>
  <c r="L205" i="5" s="1"/>
  <c r="K204" i="5"/>
  <c r="L204" i="5" s="1"/>
  <c r="K203" i="5"/>
  <c r="L203" i="5" s="1"/>
  <c r="K200" i="5"/>
  <c r="L200" i="5" s="1"/>
  <c r="K199" i="5"/>
  <c r="L199" i="5" s="1"/>
  <c r="K198" i="5"/>
  <c r="L198" i="5" s="1"/>
  <c r="K195" i="5"/>
  <c r="L195" i="5" s="1"/>
  <c r="K194" i="5"/>
  <c r="L194" i="5" s="1"/>
  <c r="K191" i="5"/>
  <c r="L191" i="5" s="1"/>
  <c r="K190" i="5"/>
  <c r="L190" i="5" s="1"/>
  <c r="K187" i="5"/>
  <c r="L187" i="5" s="1"/>
  <c r="K186" i="5"/>
  <c r="L186" i="5" s="1"/>
  <c r="K183" i="5"/>
  <c r="L183" i="5" s="1"/>
  <c r="K182" i="5"/>
  <c r="L182" i="5" s="1"/>
  <c r="K179" i="5"/>
  <c r="L179" i="5" s="1"/>
  <c r="K178" i="5"/>
  <c r="L178" i="5" s="1"/>
  <c r="K175" i="5"/>
  <c r="L175" i="5" s="1"/>
  <c r="K174" i="5"/>
  <c r="L174" i="5" s="1"/>
  <c r="K171" i="5"/>
  <c r="L171" i="5" s="1"/>
  <c r="K170" i="5"/>
  <c r="L170" i="5" s="1"/>
  <c r="K167" i="5"/>
  <c r="L167" i="5" s="1"/>
  <c r="K166" i="5"/>
  <c r="L166" i="5" s="1"/>
  <c r="K163" i="5"/>
  <c r="L163" i="5" s="1"/>
  <c r="K162" i="5"/>
  <c r="L162" i="5" s="1"/>
  <c r="K161" i="5"/>
  <c r="L161" i="5" s="1"/>
  <c r="K158" i="5"/>
  <c r="L158" i="5" s="1"/>
  <c r="K157" i="5"/>
  <c r="L157" i="5" s="1"/>
  <c r="K152" i="5"/>
  <c r="L152" i="5" s="1"/>
  <c r="K149" i="5"/>
  <c r="L149" i="5" s="1"/>
  <c r="K146" i="5"/>
  <c r="L146" i="5" s="1"/>
  <c r="K143" i="5"/>
  <c r="L143" i="5" s="1"/>
  <c r="K140" i="5"/>
  <c r="L140" i="5" s="1"/>
  <c r="C141" i="5"/>
  <c r="E141" i="5" s="1"/>
  <c r="G141" i="5" s="1"/>
  <c r="J141" i="5" s="1"/>
  <c r="L141" i="5" s="1"/>
  <c r="D141" i="5"/>
  <c r="F141" i="5" s="1"/>
  <c r="I141" i="5" s="1"/>
  <c r="K141" i="5" s="1"/>
  <c r="K137" i="5"/>
  <c r="L137" i="5" s="1"/>
  <c r="K136" i="5"/>
  <c r="L136" i="5" s="1"/>
  <c r="K133" i="5"/>
  <c r="L133" i="5" s="1"/>
  <c r="K132" i="5"/>
  <c r="L132" i="5" s="1"/>
  <c r="K129" i="5"/>
  <c r="L129" i="5" s="1"/>
  <c r="K126" i="5"/>
  <c r="L126" i="5" s="1"/>
  <c r="K121" i="5"/>
  <c r="L121" i="5" s="1"/>
  <c r="K118" i="5"/>
  <c r="L118" i="5" s="1"/>
  <c r="K117" i="5"/>
  <c r="L117" i="5" s="1"/>
  <c r="K116" i="5"/>
  <c r="L116" i="5" s="1"/>
  <c r="K115" i="5"/>
  <c r="L115" i="5" s="1"/>
  <c r="K114" i="5"/>
  <c r="L114" i="5" s="1"/>
  <c r="K113" i="5"/>
  <c r="L113" i="5" s="1"/>
  <c r="K110" i="5"/>
  <c r="L110" i="5" s="1"/>
  <c r="K107" i="5"/>
  <c r="L107" i="5" s="1"/>
  <c r="K106" i="5"/>
  <c r="L106" i="5" s="1"/>
  <c r="K103" i="5"/>
  <c r="L103" i="5" s="1"/>
  <c r="K102" i="5"/>
  <c r="L102" i="5" s="1"/>
  <c r="K97" i="5"/>
  <c r="L97" i="5" s="1"/>
  <c r="K94" i="5"/>
  <c r="L94" i="5" s="1"/>
  <c r="K89" i="5"/>
  <c r="L89" i="5" s="1"/>
  <c r="K85" i="5"/>
  <c r="L85" i="5" s="1"/>
  <c r="K80" i="5"/>
  <c r="L80" i="5" s="1"/>
  <c r="K79" i="5"/>
  <c r="L79" i="5" s="1"/>
  <c r="K76" i="5"/>
  <c r="L76" i="5" s="1"/>
  <c r="K75" i="5"/>
  <c r="L75" i="5" s="1"/>
  <c r="K72" i="5"/>
  <c r="L72" i="5" s="1"/>
  <c r="K71" i="5"/>
  <c r="L71" i="5" s="1"/>
  <c r="K70" i="5"/>
  <c r="L70" i="5" s="1"/>
  <c r="K69" i="5"/>
  <c r="L69" i="5" s="1"/>
  <c r="K66" i="5"/>
  <c r="L66" i="5" s="1"/>
  <c r="K65" i="5"/>
  <c r="L65" i="5" s="1"/>
  <c r="K64" i="5"/>
  <c r="L64" i="5" s="1"/>
  <c r="K63" i="5"/>
  <c r="L63" i="5" s="1"/>
  <c r="K43" i="5"/>
  <c r="L43" i="5" s="1"/>
  <c r="K42" i="5"/>
  <c r="L42" i="5" s="1"/>
  <c r="K38" i="5"/>
  <c r="L38" i="5" s="1"/>
  <c r="K37" i="5"/>
  <c r="L37" i="5" s="1"/>
  <c r="K35" i="5"/>
  <c r="L35" i="5" s="1"/>
  <c r="K34" i="5"/>
  <c r="L34" i="5" s="1"/>
  <c r="K31" i="5"/>
  <c r="L31" i="5" s="1"/>
  <c r="K30" i="5"/>
  <c r="L30" i="5" s="1"/>
  <c r="K27" i="5"/>
  <c r="L27" i="5" s="1"/>
  <c r="K26" i="5"/>
  <c r="L26" i="5" s="1"/>
  <c r="K21" i="5"/>
  <c r="L21" i="5" s="1"/>
  <c r="K20" i="5"/>
  <c r="L20" i="5" s="1"/>
  <c r="K18" i="5"/>
  <c r="L18" i="5" s="1"/>
  <c r="K17" i="5"/>
  <c r="L17" i="5" s="1"/>
  <c r="K15" i="5"/>
  <c r="L15" i="5" s="1"/>
  <c r="L654" i="5"/>
  <c r="L473" i="5"/>
  <c r="L470" i="5"/>
  <c r="J21" i="5"/>
  <c r="J20" i="5"/>
  <c r="J18" i="5"/>
  <c r="J17" i="5"/>
  <c r="J15" i="5"/>
  <c r="J27" i="5"/>
  <c r="J26" i="5"/>
  <c r="J31" i="5"/>
  <c r="J30" i="5"/>
  <c r="J38" i="5"/>
  <c r="J37" i="5"/>
  <c r="J35" i="5"/>
  <c r="J34" i="5"/>
  <c r="J43" i="5"/>
  <c r="J42" i="5"/>
  <c r="J66" i="5"/>
  <c r="J65" i="5"/>
  <c r="J64" i="5"/>
  <c r="J63" i="5"/>
  <c r="J72" i="5"/>
  <c r="J71" i="5"/>
  <c r="J70" i="5"/>
  <c r="J69" i="5"/>
  <c r="J76" i="5"/>
  <c r="J75" i="5"/>
  <c r="J80" i="5"/>
  <c r="J79" i="5"/>
  <c r="J85" i="5"/>
  <c r="J89" i="5"/>
  <c r="J94" i="5"/>
  <c r="J97" i="5"/>
  <c r="J103" i="5"/>
  <c r="J102" i="5"/>
  <c r="J107" i="5"/>
  <c r="J106" i="5"/>
  <c r="J110" i="5"/>
  <c r="J121" i="5"/>
  <c r="J118" i="5"/>
  <c r="J117" i="5"/>
  <c r="J116" i="5"/>
  <c r="J115" i="5"/>
  <c r="J114" i="5"/>
  <c r="J113" i="5"/>
  <c r="J126" i="5"/>
  <c r="J129" i="5"/>
  <c r="J133" i="5"/>
  <c r="J132" i="5"/>
  <c r="J137" i="5"/>
  <c r="J136" i="5"/>
  <c r="J140" i="5"/>
  <c r="J143" i="5"/>
  <c r="J146" i="5"/>
  <c r="J149" i="5"/>
  <c r="J152" i="5"/>
  <c r="J158" i="5"/>
  <c r="J157" i="5"/>
  <c r="J163" i="5"/>
  <c r="J162" i="5"/>
  <c r="J161" i="5"/>
  <c r="J167" i="5"/>
  <c r="J166" i="5"/>
  <c r="J171" i="5"/>
  <c r="J170" i="5"/>
  <c r="J174" i="5"/>
  <c r="J175" i="5"/>
  <c r="J179" i="5"/>
  <c r="J178" i="5"/>
  <c r="J183" i="5"/>
  <c r="J182" i="5"/>
  <c r="J187" i="5"/>
  <c r="J186" i="5"/>
  <c r="J191" i="5"/>
  <c r="J190" i="5"/>
  <c r="J195" i="5"/>
  <c r="J194" i="5"/>
  <c r="J199" i="5"/>
  <c r="J200" i="5"/>
  <c r="J198" i="5"/>
  <c r="J204" i="5"/>
  <c r="J205" i="5"/>
  <c r="J206" i="5"/>
  <c r="J207" i="5"/>
  <c r="J203" i="5"/>
  <c r="J211" i="5"/>
  <c r="J210" i="5"/>
  <c r="J215" i="5"/>
  <c r="J216" i="5"/>
  <c r="J214" i="5"/>
  <c r="J220" i="5"/>
  <c r="J221" i="5"/>
  <c r="J219" i="5"/>
  <c r="J225" i="5"/>
  <c r="J224" i="5"/>
  <c r="J229" i="5"/>
  <c r="J228" i="5"/>
  <c r="J233" i="5"/>
  <c r="J232" i="5"/>
  <c r="J236" i="5"/>
  <c r="J240" i="5"/>
  <c r="J239" i="5"/>
  <c r="J243" i="5"/>
  <c r="J249" i="5"/>
  <c r="J248" i="5"/>
  <c r="J253" i="5"/>
  <c r="J254" i="5"/>
  <c r="J252" i="5"/>
  <c r="J258" i="5"/>
  <c r="J259" i="5"/>
  <c r="J257" i="5"/>
  <c r="J263" i="5"/>
  <c r="J262" i="5"/>
  <c r="J267" i="5"/>
  <c r="J268" i="5"/>
  <c r="J266" i="5"/>
  <c r="J272" i="5"/>
  <c r="J271" i="5"/>
  <c r="J276" i="5"/>
  <c r="J277" i="5"/>
  <c r="J275" i="5"/>
  <c r="J281" i="5"/>
  <c r="J280" i="5"/>
  <c r="J287" i="5"/>
  <c r="J286" i="5"/>
  <c r="J300" i="5"/>
  <c r="J306" i="5"/>
  <c r="J305" i="5"/>
  <c r="J323" i="5"/>
  <c r="J322" i="5"/>
  <c r="J319" i="5"/>
  <c r="J316" i="5"/>
  <c r="J315" i="5"/>
  <c r="J312" i="5"/>
  <c r="J311" i="5"/>
  <c r="J332" i="5"/>
  <c r="J331" i="5"/>
  <c r="J336" i="5"/>
  <c r="J335" i="5"/>
  <c r="J340" i="5"/>
  <c r="J339" i="5"/>
  <c r="J343" i="5"/>
  <c r="J347" i="5"/>
  <c r="J346" i="5"/>
  <c r="J351" i="5"/>
  <c r="J350" i="5"/>
  <c r="J355" i="5"/>
  <c r="J356" i="5"/>
  <c r="J357" i="5"/>
  <c r="J354" i="5"/>
  <c r="J361" i="5"/>
  <c r="J362" i="5"/>
  <c r="J363" i="5"/>
  <c r="J360" i="5"/>
  <c r="J367" i="5"/>
  <c r="J366" i="5"/>
  <c r="J371" i="5"/>
  <c r="J372" i="5"/>
  <c r="J373" i="5"/>
  <c r="J370" i="5"/>
  <c r="J377" i="5"/>
  <c r="J376" i="5"/>
  <c r="J383" i="5"/>
  <c r="J384" i="5"/>
  <c r="J385" i="5"/>
  <c r="J382" i="5"/>
  <c r="J389" i="5"/>
  <c r="J388" i="5"/>
  <c r="J393" i="5"/>
  <c r="J394" i="5"/>
  <c r="J395" i="5"/>
  <c r="J392" i="5"/>
  <c r="J401" i="5"/>
  <c r="J402" i="5"/>
  <c r="J403" i="5"/>
  <c r="J400" i="5"/>
  <c r="J407" i="5"/>
  <c r="J406" i="5"/>
  <c r="J413" i="5"/>
  <c r="J414" i="5"/>
  <c r="J412" i="5"/>
  <c r="J422" i="5"/>
  <c r="J428" i="5"/>
  <c r="J427" i="5"/>
  <c r="J434" i="5"/>
  <c r="J435" i="5"/>
  <c r="J436" i="5"/>
  <c r="J437" i="5"/>
  <c r="J438" i="5"/>
  <c r="J433" i="5"/>
  <c r="J441" i="5"/>
  <c r="J442" i="5"/>
  <c r="J443" i="5"/>
  <c r="J440" i="5"/>
  <c r="J445" i="5"/>
  <c r="J450" i="5"/>
  <c r="J455" i="5"/>
  <c r="J473" i="5"/>
  <c r="J472" i="5"/>
  <c r="J470" i="5"/>
  <c r="J486" i="5"/>
  <c r="J487" i="5"/>
  <c r="J488" i="5"/>
  <c r="J489" i="5"/>
  <c r="J490" i="5"/>
  <c r="J484" i="5"/>
  <c r="J493" i="5"/>
  <c r="J494" i="5"/>
  <c r="J495" i="5"/>
  <c r="J496" i="5"/>
  <c r="J497" i="5"/>
  <c r="J498" i="5"/>
  <c r="J492" i="5"/>
  <c r="J501" i="5"/>
  <c r="J502" i="5"/>
  <c r="J503" i="5"/>
  <c r="J504" i="5"/>
  <c r="J505" i="5"/>
  <c r="J506" i="5"/>
  <c r="J507" i="5"/>
  <c r="J508" i="5"/>
  <c r="J509" i="5"/>
  <c r="J500" i="5"/>
  <c r="J512" i="5"/>
  <c r="J513" i="5"/>
  <c r="J514" i="5"/>
  <c r="J515" i="5"/>
  <c r="J516" i="5"/>
  <c r="J517" i="5"/>
  <c r="J518" i="5"/>
  <c r="J519" i="5"/>
  <c r="J520" i="5"/>
  <c r="J521" i="5"/>
  <c r="J511" i="5"/>
  <c r="J524" i="5"/>
  <c r="J525" i="5"/>
  <c r="J526" i="5"/>
  <c r="J527" i="5"/>
  <c r="J528" i="5"/>
  <c r="J529" i="5"/>
  <c r="J530" i="5"/>
  <c r="J523" i="5"/>
  <c r="J546" i="5"/>
  <c r="J558" i="5"/>
  <c r="J557" i="5"/>
  <c r="J566" i="5"/>
  <c r="J567" i="5"/>
  <c r="J568" i="5"/>
  <c r="J565" i="5"/>
  <c r="J572" i="5"/>
  <c r="J573" i="5"/>
  <c r="J574" i="5"/>
  <c r="J575" i="5"/>
  <c r="J576" i="5"/>
  <c r="J577" i="5"/>
  <c r="J578" i="5"/>
  <c r="J579" i="5"/>
  <c r="J571" i="5"/>
  <c r="J582" i="5"/>
  <c r="J583" i="5"/>
  <c r="J584" i="5"/>
  <c r="J585" i="5"/>
  <c r="J586" i="5"/>
  <c r="J587" i="5"/>
  <c r="J588" i="5"/>
  <c r="J589" i="5"/>
  <c r="J590" i="5"/>
  <c r="J591" i="5"/>
  <c r="J581" i="5"/>
  <c r="J593" i="5"/>
  <c r="J595" i="5"/>
  <c r="J596" i="5"/>
  <c r="J597" i="5"/>
  <c r="J598" i="5"/>
  <c r="J599" i="5"/>
  <c r="J600" i="5"/>
  <c r="J601" i="5"/>
  <c r="J602" i="5"/>
  <c r="J603" i="5"/>
  <c r="J611" i="5"/>
  <c r="J612" i="5"/>
  <c r="J613" i="5"/>
  <c r="J614" i="5"/>
  <c r="J615" i="5"/>
  <c r="J616" i="5"/>
  <c r="J621" i="5"/>
  <c r="J626" i="5"/>
  <c r="J635" i="5"/>
  <c r="J636" i="5"/>
  <c r="J637" i="5"/>
  <c r="J634" i="5"/>
  <c r="J639" i="5"/>
  <c r="J642" i="5"/>
  <c r="J643" i="5"/>
  <c r="J644" i="5"/>
  <c r="J641" i="5"/>
  <c r="J653" i="5"/>
  <c r="J654" i="5"/>
  <c r="J655" i="5"/>
  <c r="J656" i="5"/>
  <c r="J652" i="5"/>
  <c r="K661" i="5" l="1"/>
  <c r="L661" i="5"/>
</calcChain>
</file>

<file path=xl/sharedStrings.xml><?xml version="1.0" encoding="utf-8"?>
<sst xmlns="http://schemas.openxmlformats.org/spreadsheetml/2006/main" count="1512" uniqueCount="359">
  <si>
    <t>Compact</t>
  </si>
  <si>
    <t>Miniplis</t>
  </si>
  <si>
    <t>RDC</t>
  </si>
  <si>
    <t>C2-15</t>
  </si>
  <si>
    <t>G4</t>
  </si>
  <si>
    <t>C2-09</t>
  </si>
  <si>
    <t>T-02</t>
  </si>
  <si>
    <t>T-18</t>
  </si>
  <si>
    <t>C4-20A</t>
  </si>
  <si>
    <t>C4-20B</t>
  </si>
  <si>
    <t>T-19</t>
  </si>
  <si>
    <t>R+1</t>
  </si>
  <si>
    <t>C4-04</t>
  </si>
  <si>
    <t>C4-05</t>
  </si>
  <si>
    <t>C4-07</t>
  </si>
  <si>
    <t>C4-08</t>
  </si>
  <si>
    <t>C4-09</t>
  </si>
  <si>
    <t>C4-10</t>
  </si>
  <si>
    <t>C5-04</t>
  </si>
  <si>
    <t>C5-06</t>
  </si>
  <si>
    <t>C5-07</t>
  </si>
  <si>
    <t>C5-08</t>
  </si>
  <si>
    <t>C5-09</t>
  </si>
  <si>
    <t>C5-10</t>
  </si>
  <si>
    <t>C5-13</t>
  </si>
  <si>
    <t>C5-15</t>
  </si>
  <si>
    <t>C5-18</t>
  </si>
  <si>
    <t>C6-01</t>
  </si>
  <si>
    <t>C6-03</t>
  </si>
  <si>
    <t>C6-05</t>
  </si>
  <si>
    <t>C6-07</t>
  </si>
  <si>
    <t>C6-09</t>
  </si>
  <si>
    <t>C6-11</t>
  </si>
  <si>
    <t>C7-06</t>
  </si>
  <si>
    <t>C7-07</t>
  </si>
  <si>
    <t>C7-08</t>
  </si>
  <si>
    <t>C7-09</t>
  </si>
  <si>
    <t>C7-15</t>
  </si>
  <si>
    <t>Type</t>
  </si>
  <si>
    <t>Qtés</t>
  </si>
  <si>
    <t>T32 Local VDI</t>
  </si>
  <si>
    <t>170 X 575</t>
  </si>
  <si>
    <t>C2-35 RMN</t>
  </si>
  <si>
    <t>C4-32 RMN</t>
  </si>
  <si>
    <t xml:space="preserve">C4-12 </t>
  </si>
  <si>
    <t>170 X 775</t>
  </si>
  <si>
    <t xml:space="preserve">C4-01 </t>
  </si>
  <si>
    <t>170 X 975</t>
  </si>
  <si>
    <t>Local VDI</t>
  </si>
  <si>
    <t>T35 Local VDI</t>
  </si>
  <si>
    <t xml:space="preserve"> T30 Local VDI</t>
  </si>
  <si>
    <t>170 X 415</t>
  </si>
  <si>
    <t>170 X 1175</t>
  </si>
  <si>
    <t>T06 Local VDI</t>
  </si>
  <si>
    <t>F7</t>
  </si>
  <si>
    <t>592 X 592 X 292</t>
  </si>
  <si>
    <t>Total HT</t>
  </si>
  <si>
    <t>Prix unitaire HT</t>
  </si>
  <si>
    <t>Prix unitaire TTC</t>
  </si>
  <si>
    <t>Bordereau des prix unitaires avec devis quantitatif estimatif établi à titre indicatif et comparatif</t>
  </si>
  <si>
    <t xml:space="preserve">Les marques citées dans les documents font état de l'existant et ne sont en aucun cas des marques imposées aux candidats </t>
  </si>
  <si>
    <t>CTA Bureaux (Garage MU)</t>
  </si>
  <si>
    <t>287 x 592 x 360</t>
  </si>
  <si>
    <t>CTA 1 - Salle du conseil</t>
  </si>
  <si>
    <t>M5</t>
  </si>
  <si>
    <t>592 x 592 x 360</t>
  </si>
  <si>
    <t>287 X 592 x 360</t>
  </si>
  <si>
    <t>CTA 2 - Salle du conseil</t>
  </si>
  <si>
    <t>CTA 1 - Volume Unique</t>
  </si>
  <si>
    <t>490 x 742 x 520</t>
  </si>
  <si>
    <t>490 x 742 x 640</t>
  </si>
  <si>
    <t>CTA 2 - Salle Polyvalente</t>
  </si>
  <si>
    <t>592 x 592 x 520</t>
  </si>
  <si>
    <t>CTA 3  - Bureaux</t>
  </si>
  <si>
    <t>592 x 287 x 520</t>
  </si>
  <si>
    <t>CTA 4 - Archives</t>
  </si>
  <si>
    <t>654 x 245 x 300</t>
  </si>
  <si>
    <t>654 x 305 x 300</t>
  </si>
  <si>
    <t>Bâtiment C : LEARNING CENTER</t>
  </si>
  <si>
    <t>Bâtiment B : Maison de l'Université</t>
  </si>
  <si>
    <t>592 x 592 x 45</t>
  </si>
  <si>
    <t>287 x 592 x 45</t>
  </si>
  <si>
    <t>592 x 520 x 96</t>
  </si>
  <si>
    <t>Bâtiment F : LES AMPHITHEATRES</t>
  </si>
  <si>
    <t xml:space="preserve">CTA Schuzenberger </t>
  </si>
  <si>
    <t>CTA Hadamar</t>
  </si>
  <si>
    <t>CTA Weiss</t>
  </si>
  <si>
    <t>CTA Toiture</t>
  </si>
  <si>
    <t>CAMPUS DE L'ILLBERG</t>
  </si>
  <si>
    <t>Faux plafond 4 ème</t>
  </si>
  <si>
    <t>Mezzanine étudiants</t>
  </si>
  <si>
    <t>287 x 592 x 635</t>
  </si>
  <si>
    <t>Bâtiment H : FLSH</t>
  </si>
  <si>
    <t>CTA Grand Amphis</t>
  </si>
  <si>
    <t>770 x 720 x 20</t>
  </si>
  <si>
    <t>CTA Petit Amphis</t>
  </si>
  <si>
    <t>490 x 770 x 20</t>
  </si>
  <si>
    <t>Bâtiment I : ENSISA LUMIERE</t>
  </si>
  <si>
    <t>Amphis TAG</t>
  </si>
  <si>
    <t>Amphis GB</t>
  </si>
  <si>
    <t>287 X 592 x 45</t>
  </si>
  <si>
    <t>Amphis A  Garage du Logement</t>
  </si>
  <si>
    <t>CTA Salle de chimie - Toiture</t>
  </si>
  <si>
    <t>287 X 287 x 360</t>
  </si>
  <si>
    <t>Extraction cafétéria des étudiants</t>
  </si>
  <si>
    <t>CDI</t>
  </si>
  <si>
    <t>370 x 370 x 45</t>
  </si>
  <si>
    <t>AMPHIS</t>
  </si>
  <si>
    <t>538 x 372 x 45</t>
  </si>
  <si>
    <t>CTA 01 - METROLOGIE</t>
  </si>
  <si>
    <t>592 x 592 x 292</t>
  </si>
  <si>
    <t>287 x 592 x 292</t>
  </si>
  <si>
    <t>CTA - LABORATOIRE 309</t>
  </si>
  <si>
    <t>CTA - METROLOGIE TP 02</t>
  </si>
  <si>
    <t>CTA - Atelier Mécanique</t>
  </si>
  <si>
    <t>MEDIA</t>
  </si>
  <si>
    <t>CTA - Atelier Maille</t>
  </si>
  <si>
    <t>CTA - Atelier Tissage</t>
  </si>
  <si>
    <t>CTA - Loge Amphi 116</t>
  </si>
  <si>
    <t>Bâtiment K : FST 18</t>
  </si>
  <si>
    <t>Bâtiment M : ENSISA WERNER</t>
  </si>
  <si>
    <t>Bâtiment Q : Maison de l'Etudiant</t>
  </si>
  <si>
    <t>Bâtiment O : IRJBD</t>
  </si>
  <si>
    <t>CTA 01/02</t>
  </si>
  <si>
    <t>CTA 03</t>
  </si>
  <si>
    <t>592 X 592 X 305</t>
  </si>
  <si>
    <t>287 X 592 X 292</t>
  </si>
  <si>
    <t>CTA 04</t>
  </si>
  <si>
    <t>CTA 05/06</t>
  </si>
  <si>
    <t>CTA 07</t>
  </si>
  <si>
    <t>425 X 795 X 45</t>
  </si>
  <si>
    <t>500 X 1700 X 45</t>
  </si>
  <si>
    <t>715 X 1350 X 45</t>
  </si>
  <si>
    <t>715 X 760 X 45</t>
  </si>
  <si>
    <t>CTA 08</t>
  </si>
  <si>
    <t>CTA 09</t>
  </si>
  <si>
    <t>CTA 10/11</t>
  </si>
  <si>
    <t>CTA 12</t>
  </si>
  <si>
    <t>CTA 13/14</t>
  </si>
  <si>
    <t>CTA 15</t>
  </si>
  <si>
    <t>880 X 1425 X 45</t>
  </si>
  <si>
    <t>CTA 16</t>
  </si>
  <si>
    <t>F9</t>
  </si>
  <si>
    <t>H14</t>
  </si>
  <si>
    <t>610 X 610 X 68</t>
  </si>
  <si>
    <t>CTA 17</t>
  </si>
  <si>
    <t>CTA 19</t>
  </si>
  <si>
    <t>715 X 1030 X 45</t>
  </si>
  <si>
    <t>CTA 21</t>
  </si>
  <si>
    <t>710 X 795 X 45</t>
  </si>
  <si>
    <t>CTA 20</t>
  </si>
  <si>
    <t>CTA 23</t>
  </si>
  <si>
    <t>695 X 715 X 45</t>
  </si>
  <si>
    <t>CTA 24</t>
  </si>
  <si>
    <t>Bâtiment P : ENSCMu</t>
  </si>
  <si>
    <t>CTA 25</t>
  </si>
  <si>
    <t>CTA BIO</t>
  </si>
  <si>
    <t>420 X 490 X 95</t>
  </si>
  <si>
    <t>ROOFTOP</t>
  </si>
  <si>
    <t>500 X 500 X 45</t>
  </si>
  <si>
    <t>715 X 800 X 45</t>
  </si>
  <si>
    <t>CTA 26</t>
  </si>
  <si>
    <t>710 X 1115 X 45</t>
  </si>
  <si>
    <t>CTA 27</t>
  </si>
  <si>
    <t>CTA 28</t>
  </si>
  <si>
    <t>CTA 29</t>
  </si>
  <si>
    <t>CTA 31</t>
  </si>
  <si>
    <t>CAMPUS DES COLLINES</t>
  </si>
  <si>
    <t>Bâtiment E : SGM</t>
  </si>
  <si>
    <t>592 x 520 x 98</t>
  </si>
  <si>
    <t>CTA - Toiture</t>
  </si>
  <si>
    <t>565 x 530 x 375</t>
  </si>
  <si>
    <t>CTA - Amphi EST</t>
  </si>
  <si>
    <t>CTA - Amphi OUEST</t>
  </si>
  <si>
    <t>Bâtiment D : GEA</t>
  </si>
  <si>
    <t xml:space="preserve">CTA 1 + 2 Cafétéria </t>
  </si>
  <si>
    <t>479 x 196 x 200</t>
  </si>
  <si>
    <t>CTA - Reprographie</t>
  </si>
  <si>
    <t>CTA - Amphi NORD</t>
  </si>
  <si>
    <t>Bâtiment H : AMPHITHEATRES</t>
  </si>
  <si>
    <t>CAMPUS FONDERIE</t>
  </si>
  <si>
    <t>FSESJ</t>
  </si>
  <si>
    <t>592 X 592 X 600</t>
  </si>
  <si>
    <t>287 X 592 X 600</t>
  </si>
  <si>
    <t>CTA 01 - Amphi 4</t>
  </si>
  <si>
    <t>CTA 02 - Amphi 3</t>
  </si>
  <si>
    <t>CTA 03 - Amphi 2</t>
  </si>
  <si>
    <t>CTA 04 - Amphi 1</t>
  </si>
  <si>
    <t>592 X 592 X 45</t>
  </si>
  <si>
    <t>287 X 592 X 45</t>
  </si>
  <si>
    <t>CTA 05 - Gavage Air Neuf</t>
  </si>
  <si>
    <t>CTA 06 - Gavage Air Repris</t>
  </si>
  <si>
    <t>CTA 07 - Salles Informatiques</t>
  </si>
  <si>
    <t>CTA 08 - Salles TD EST R+1</t>
  </si>
  <si>
    <t>CTA 09 - Salle de Colloque</t>
  </si>
  <si>
    <t>CTA 11 - Bureaux</t>
  </si>
  <si>
    <t>CTA 12 - Salles TD OUEST R+1</t>
  </si>
  <si>
    <t>TOTAL</t>
  </si>
  <si>
    <t>SCD</t>
  </si>
  <si>
    <t>CTA 13 - Bibliothèque</t>
  </si>
  <si>
    <t>CTA 14 - Collection</t>
  </si>
  <si>
    <t>CTA 15 - Mezzanine</t>
  </si>
  <si>
    <t>CA</t>
  </si>
  <si>
    <t>CTA 16 - Atelier Pédagogique</t>
  </si>
  <si>
    <t>CTA 17- Salle d'exposition</t>
  </si>
  <si>
    <t>RU</t>
  </si>
  <si>
    <t>CTA 18 - Cuisine</t>
  </si>
  <si>
    <t>F6</t>
  </si>
  <si>
    <t>Poche</t>
  </si>
  <si>
    <t>Hépa</t>
  </si>
  <si>
    <t>Média</t>
  </si>
  <si>
    <t>Miniplit</t>
  </si>
  <si>
    <t>Extraction  C5-15</t>
  </si>
  <si>
    <t xml:space="preserve">"Pas de cadre en carton" </t>
  </si>
  <si>
    <t>287 X 592 X 300</t>
  </si>
  <si>
    <t>592 X 592 X 300</t>
  </si>
  <si>
    <t>Aile A</t>
  </si>
  <si>
    <t>Aile B</t>
  </si>
  <si>
    <t>Aile C</t>
  </si>
  <si>
    <t>Aile D</t>
  </si>
  <si>
    <t>Aile E</t>
  </si>
  <si>
    <t>C4-13</t>
  </si>
  <si>
    <t>C4-14</t>
  </si>
  <si>
    <t>C4-16</t>
  </si>
  <si>
    <t>C4-15</t>
  </si>
  <si>
    <t>C4-11</t>
  </si>
  <si>
    <t>C4-02</t>
  </si>
  <si>
    <t>C4-06</t>
  </si>
  <si>
    <t>C5-22</t>
  </si>
  <si>
    <t>C5-14</t>
  </si>
  <si>
    <t>C5-02</t>
  </si>
  <si>
    <t>C5-01</t>
  </si>
  <si>
    <t>C5-03</t>
  </si>
  <si>
    <t>C5-19</t>
  </si>
  <si>
    <t>C5-17</t>
  </si>
  <si>
    <t>C5-11</t>
  </si>
  <si>
    <t>C5-05</t>
  </si>
  <si>
    <t>C6-13</t>
  </si>
  <si>
    <t>C7-05</t>
  </si>
  <si>
    <t>C7-04</t>
  </si>
  <si>
    <t>C7-01</t>
  </si>
  <si>
    <t>C7-10</t>
  </si>
  <si>
    <t>C7,-02</t>
  </si>
  <si>
    <t>C7-03</t>
  </si>
  <si>
    <t>C7-13</t>
  </si>
  <si>
    <t>C7-17</t>
  </si>
  <si>
    <t xml:space="preserve">245 X 480 </t>
  </si>
  <si>
    <t>245 X 1030</t>
  </si>
  <si>
    <t>245 X 480</t>
  </si>
  <si>
    <t>Repère</t>
  </si>
  <si>
    <t>VDM - ARCHIVE</t>
  </si>
  <si>
    <t>S/S</t>
  </si>
  <si>
    <t>Compact Charbon actif</t>
  </si>
  <si>
    <t>Aile A - Caisson à odeurs</t>
  </si>
  <si>
    <t>400 X 500 X 45</t>
  </si>
  <si>
    <t>365 X 500 X 45</t>
  </si>
  <si>
    <t>365 X 400 X 45</t>
  </si>
  <si>
    <t>365  X 400 X 45</t>
  </si>
  <si>
    <t>400 X 625 X 45</t>
  </si>
  <si>
    <t xml:space="preserve"> 500 X 500 X 45</t>
  </si>
  <si>
    <t>ARMOIRES DE CLIMATISATION</t>
  </si>
  <si>
    <t xml:space="preserve">CAMPUS DE L'ILLBERG </t>
  </si>
  <si>
    <t>VENTILO-CONVECTEURS</t>
  </si>
  <si>
    <t>CTA</t>
  </si>
  <si>
    <t>590 X 200 X 10</t>
  </si>
  <si>
    <t>615 X 788 X 10</t>
  </si>
  <si>
    <t>Bâtiment B : GENIE ELECTRIQUE</t>
  </si>
  <si>
    <t>200 X 750</t>
  </si>
  <si>
    <t>590 X 180</t>
  </si>
  <si>
    <t>860 X 215</t>
  </si>
  <si>
    <t>Bâtiment C : GMP</t>
  </si>
  <si>
    <t>Atelier</t>
  </si>
  <si>
    <t>430 X 430 X 20</t>
  </si>
  <si>
    <t>Amicale</t>
  </si>
  <si>
    <t>170 X 780</t>
  </si>
  <si>
    <t>205 X 845</t>
  </si>
  <si>
    <t>287 X 800 X 45</t>
  </si>
  <si>
    <t>B011</t>
  </si>
  <si>
    <t>B012</t>
  </si>
  <si>
    <t>B016</t>
  </si>
  <si>
    <t>B017</t>
  </si>
  <si>
    <t>B018</t>
  </si>
  <si>
    <t>B019</t>
  </si>
  <si>
    <t>TGBT LTE</t>
  </si>
  <si>
    <t>CAMPUS COLMAR</t>
  </si>
  <si>
    <t>GRILLENBREIT</t>
  </si>
  <si>
    <t xml:space="preserve">180 X 1200 </t>
  </si>
  <si>
    <t>F-RDC-HALL</t>
  </si>
  <si>
    <t>G-RDC-HALL</t>
  </si>
  <si>
    <t>I-RDC-HALL</t>
  </si>
  <si>
    <t>GRILF</t>
  </si>
  <si>
    <t>592 X 592 X 25</t>
  </si>
  <si>
    <t>GRILG</t>
  </si>
  <si>
    <t>Poches</t>
  </si>
  <si>
    <t>287 X 592 X 534</t>
  </si>
  <si>
    <t>592 X 592 X 534</t>
  </si>
  <si>
    <t>Panneau Filtrant</t>
  </si>
  <si>
    <t>GRILH</t>
  </si>
  <si>
    <t>CTA - AMPHI G34</t>
  </si>
  <si>
    <t>287 X 287 X 600</t>
  </si>
  <si>
    <t>CTA AL-KO</t>
  </si>
  <si>
    <t>SOUS AMPHI</t>
  </si>
  <si>
    <t>CTA PEDAGOGIQUE H15</t>
  </si>
  <si>
    <t>287 X 592 X 48</t>
  </si>
  <si>
    <t>GRILI</t>
  </si>
  <si>
    <t>CTA TOITURE</t>
  </si>
  <si>
    <t>GRILK</t>
  </si>
  <si>
    <t>AEROCONDENSEUR</t>
  </si>
  <si>
    <t>635 X 725 X 96</t>
  </si>
  <si>
    <t>BIOB</t>
  </si>
  <si>
    <t>CTA - COMPENSATION</t>
  </si>
  <si>
    <t>796 X 413 X 47</t>
  </si>
  <si>
    <t>CTA - LVBE</t>
  </si>
  <si>
    <t>700 X 350 X 47</t>
  </si>
  <si>
    <t>730 X 690 X 100</t>
  </si>
  <si>
    <t>593 x 287 x 520</t>
  </si>
  <si>
    <t>592 x 490 x 520</t>
  </si>
  <si>
    <t xml:space="preserve">Bâtiment E </t>
  </si>
  <si>
    <t>Total TTC</t>
  </si>
  <si>
    <t>CTA R+1</t>
  </si>
  <si>
    <t>592 X 592 X 520</t>
  </si>
  <si>
    <t>592 X 287 X 520</t>
  </si>
  <si>
    <t>CTA R+2</t>
  </si>
  <si>
    <t>592 X 287 X 45</t>
  </si>
  <si>
    <t>592 x 592 x 25</t>
  </si>
  <si>
    <t>592 X 287 x 360</t>
  </si>
  <si>
    <t>592 X 592 x 360</t>
  </si>
  <si>
    <t>592 X 592 x 45</t>
  </si>
  <si>
    <t>592 X 287 X 360</t>
  </si>
  <si>
    <t>593 X 287 X 600</t>
  </si>
  <si>
    <t>978 X 682 X 45</t>
  </si>
  <si>
    <t xml:space="preserve">Média </t>
  </si>
  <si>
    <t>CTA 30</t>
  </si>
  <si>
    <t>CTA Bureaux (Toiture)</t>
  </si>
  <si>
    <t>840 X 465 X 300</t>
  </si>
  <si>
    <t>Bâtiment S : Neff des Sciences</t>
  </si>
  <si>
    <t>490 x 390 x 45</t>
  </si>
  <si>
    <t>C2-16</t>
  </si>
  <si>
    <t>G5</t>
  </si>
  <si>
    <t>520 X 900 X 45</t>
  </si>
  <si>
    <t>CTA Bureaux (Garage)</t>
  </si>
  <si>
    <t>DQE</t>
  </si>
  <si>
    <t>A 024-AMPHI</t>
  </si>
  <si>
    <t>I-RDC -CLAM</t>
  </si>
  <si>
    <t>255 X 900</t>
  </si>
  <si>
    <t>252 X 1315</t>
  </si>
  <si>
    <t>225 X 745</t>
  </si>
  <si>
    <t xml:space="preserve">COLMAR GRI C </t>
  </si>
  <si>
    <t>GRI C 003</t>
  </si>
  <si>
    <t>595X1075X45</t>
  </si>
  <si>
    <t>CTA - AMPHI ET TOITURE</t>
  </si>
  <si>
    <t>592x592x48</t>
  </si>
  <si>
    <t>CAMPUS DE COLMAR</t>
  </si>
  <si>
    <t>BIOA</t>
  </si>
  <si>
    <t>490x592x48</t>
  </si>
  <si>
    <t>287X592X48</t>
  </si>
  <si>
    <t>592x490x292</t>
  </si>
  <si>
    <t>592x287x292</t>
  </si>
  <si>
    <t>CTA - AMPHI F 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</si>
</sst>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6"/>
      <color indexed="64"/>
      <name val="Calibri"/>
    </font>
    <font>
      <b/>
      <sz val="11"/>
      <color indexed="64"/>
      <name val="Calibri"/>
    </font>
    <font>
      <sz val="11"/>
      <color indexed="64"/>
      <name val="Calibri"/>
      <family val="2"/>
    </font>
    <font>
      <b/>
      <sz val="11"/>
      <color indexed="64"/>
      <name val="Calibri"/>
      <family val="2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indexed="22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0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3" fillId="0" borderId="0" xfId="0" applyFont="1"/>
    <xf numFmtId="0" fontId="0" fillId="0" borderId="0" xfId="0" applyBorder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Alignment="1">
      <alignment horizontal="center"/>
    </xf>
    <xf numFmtId="164" fontId="1" fillId="0" borderId="2" xfId="1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0" xfId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/>
    <xf numFmtId="0" fontId="0" fillId="0" borderId="0" xfId="0" applyFill="1" applyBorder="1"/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0" fillId="0" borderId="13" xfId="0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3" fillId="0" borderId="0" xfId="0" applyFont="1" applyAlignment="1">
      <alignment horizontal="center"/>
    </xf>
    <xf numFmtId="0" fontId="8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44" xfId="0" applyFont="1" applyFill="1" applyBorder="1" applyAlignment="1">
      <alignment vertical="center"/>
    </xf>
    <xf numFmtId="0" fontId="0" fillId="5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1" xfId="0" applyBorder="1" applyAlignment="1">
      <alignment horizontal="center"/>
    </xf>
    <xf numFmtId="0" fontId="0" fillId="0" borderId="52" xfId="0" applyBorder="1"/>
    <xf numFmtId="0" fontId="9" fillId="0" borderId="0" xfId="2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2" xfId="0" applyBorder="1"/>
    <xf numFmtId="0" fontId="0" fillId="0" borderId="39" xfId="0" applyBorder="1"/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3" xfId="0" applyBorder="1"/>
    <xf numFmtId="0" fontId="0" fillId="0" borderId="58" xfId="0" applyBorder="1" applyAlignment="1">
      <alignment horizontal="center"/>
    </xf>
    <xf numFmtId="0" fontId="11" fillId="0" borderId="59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0" fillId="0" borderId="2" xfId="0" applyNumberFormat="1" applyBorder="1" applyAlignment="1">
      <alignment horizontal="center" vertical="center"/>
    </xf>
    <xf numFmtId="0" fontId="0" fillId="0" borderId="53" xfId="0" applyNumberFormat="1" applyBorder="1" applyAlignment="1">
      <alignment horizontal="center" vertical="center"/>
    </xf>
    <xf numFmtId="0" fontId="5" fillId="0" borderId="4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2" xfId="1" applyNumberFormat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11" fillId="0" borderId="55" xfId="0" applyNumberFormat="1" applyFont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11" fillId="0" borderId="61" xfId="0" applyNumberFormat="1" applyFont="1" applyBorder="1" applyAlignment="1">
      <alignment horizontal="center" vertical="center"/>
    </xf>
    <xf numFmtId="0" fontId="0" fillId="0" borderId="32" xfId="0" applyNumberFormat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13" fillId="0" borderId="59" xfId="0" applyFont="1" applyBorder="1" applyAlignment="1">
      <alignment horizontal="center"/>
    </xf>
    <xf numFmtId="0" fontId="11" fillId="0" borderId="59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53" xfId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0" fillId="6" borderId="53" xfId="0" applyFont="1" applyFill="1" applyBorder="1" applyAlignment="1">
      <alignment horizontal="center" vertical="center"/>
    </xf>
    <xf numFmtId="0" fontId="1" fillId="0" borderId="21" xfId="1" applyFill="1" applyBorder="1" applyAlignment="1">
      <alignment horizontal="center" vertical="center"/>
    </xf>
    <xf numFmtId="0" fontId="1" fillId="0" borderId="22" xfId="1" applyFill="1" applyBorder="1" applyAlignment="1">
      <alignment horizontal="center" vertical="center"/>
    </xf>
    <xf numFmtId="0" fontId="11" fillId="0" borderId="56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7" xfId="0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" fillId="0" borderId="2" xfId="1" applyNumberForma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12" fillId="0" borderId="57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1" fillId="0" borderId="13" xfId="1" applyFill="1" applyBorder="1" applyAlignment="1">
      <alignment horizontal="center" vertical="center"/>
    </xf>
    <xf numFmtId="0" fontId="0" fillId="0" borderId="1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0" fontId="1" fillId="0" borderId="19" xfId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4" xfId="0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/>
    </xf>
    <xf numFmtId="0" fontId="9" fillId="0" borderId="5" xfId="2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/>
    </xf>
    <xf numFmtId="0" fontId="3" fillId="0" borderId="38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1" fillId="0" borderId="10" xfId="1" applyNumberFormat="1" applyFill="1" applyBorder="1" applyAlignment="1">
      <alignment horizontal="center" vertical="center"/>
    </xf>
    <xf numFmtId="0" fontId="1" fillId="0" borderId="13" xfId="1" applyNumberFormat="1" applyFill="1" applyBorder="1" applyAlignment="1">
      <alignment horizontal="center" vertical="center"/>
    </xf>
    <xf numFmtId="0" fontId="1" fillId="0" borderId="54" xfId="1" applyNumberFormat="1" applyBorder="1" applyAlignment="1">
      <alignment horizontal="center" vertical="center"/>
    </xf>
    <xf numFmtId="0" fontId="1" fillId="0" borderId="21" xfId="1" applyNumberFormat="1" applyFill="1" applyBorder="1" applyAlignment="1">
      <alignment horizontal="center" vertical="center"/>
    </xf>
    <xf numFmtId="0" fontId="1" fillId="0" borderId="22" xfId="1" applyNumberFormat="1" applyFill="1" applyBorder="1" applyAlignment="1">
      <alignment horizontal="center" vertical="center"/>
    </xf>
    <xf numFmtId="0" fontId="1" fillId="0" borderId="0" xfId="1" applyNumberFormat="1" applyFill="1" applyBorder="1" applyAlignment="1">
      <alignment horizontal="center" vertical="center"/>
    </xf>
    <xf numFmtId="0" fontId="1" fillId="0" borderId="53" xfId="1" applyNumberFormat="1" applyBorder="1" applyAlignment="1">
      <alignment horizontal="center" vertical="center"/>
    </xf>
    <xf numFmtId="0" fontId="1" fillId="0" borderId="5" xfId="1" applyNumberForma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5" fillId="0" borderId="44" xfId="0" applyFont="1" applyFill="1" applyBorder="1" applyAlignment="1">
      <alignment vertical="center"/>
    </xf>
    <xf numFmtId="0" fontId="1" fillId="0" borderId="11" xfId="1" applyBorder="1" applyAlignment="1">
      <alignment horizontal="center" vertical="center"/>
    </xf>
    <xf numFmtId="0" fontId="1" fillId="0" borderId="62" xfId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64"/>
  <sheetViews>
    <sheetView tabSelected="1" topLeftCell="A400" zoomScaleNormal="100" zoomScaleSheetLayoutView="100" workbookViewId="0">
      <selection activeCell="M425" sqref="M425"/>
    </sheetView>
  </sheetViews>
  <sheetFormatPr baseColWidth="10" defaultRowHeight="15"/>
  <cols>
    <col min="1" max="1" width="12.28515625" bestFit="1" customWidth="1"/>
    <col min="3" max="3" width="21" style="1" bestFit="1" customWidth="1"/>
    <col min="8" max="8" width="18.140625" style="113" customWidth="1"/>
    <col min="9" max="9" width="18.140625" customWidth="1"/>
    <col min="10" max="10" width="18.28515625" customWidth="1"/>
  </cols>
  <sheetData>
    <row r="1" spans="1:13">
      <c r="B1" s="221" t="s">
        <v>59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1"/>
    </row>
    <row r="2" spans="1:13">
      <c r="B2" s="5"/>
      <c r="E2" s="5"/>
      <c r="F2" s="5"/>
      <c r="G2" s="5"/>
      <c r="H2" s="112"/>
      <c r="I2" s="5"/>
      <c r="J2" s="5"/>
      <c r="K2" s="5"/>
      <c r="L2" s="1"/>
      <c r="M2" s="1"/>
    </row>
    <row r="3" spans="1:13">
      <c r="B3" s="221" t="s">
        <v>60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1"/>
    </row>
    <row r="4" spans="1:13">
      <c r="B4" s="222" t="s">
        <v>213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3" s="1" customFormat="1" ht="15.75" thickBot="1">
      <c r="B5" s="83"/>
      <c r="C5" s="66"/>
      <c r="D5" s="66"/>
      <c r="E5" s="66"/>
      <c r="F5" s="66"/>
      <c r="G5" s="66"/>
      <c r="H5" s="112"/>
      <c r="I5" s="66"/>
      <c r="J5" s="66"/>
      <c r="K5" s="66"/>
      <c r="L5" s="66"/>
    </row>
    <row r="6" spans="1:13" s="1" customFormat="1">
      <c r="A6" s="223" t="s">
        <v>263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5"/>
    </row>
    <row r="7" spans="1:13" s="1" customFormat="1" ht="15.75" thickBot="1">
      <c r="A7" s="226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8"/>
    </row>
    <row r="8" spans="1:13" s="1" customFormat="1">
      <c r="H8" s="113"/>
    </row>
    <row r="9" spans="1:13" s="1" customFormat="1" ht="15" customHeight="1">
      <c r="A9" s="157" t="s">
        <v>261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9"/>
    </row>
    <row r="10" spans="1:13" s="1" customFormat="1">
      <c r="A10" s="160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2"/>
    </row>
    <row r="11" spans="1:13">
      <c r="J11" s="7"/>
    </row>
    <row r="12" spans="1:13">
      <c r="B12" s="194" t="s">
        <v>79</v>
      </c>
      <c r="C12" s="194"/>
      <c r="D12" s="194"/>
      <c r="E12" s="194"/>
      <c r="F12" s="194"/>
      <c r="G12" s="195"/>
      <c r="H12" s="156" t="s">
        <v>341</v>
      </c>
      <c r="I12" s="142" t="s">
        <v>57</v>
      </c>
      <c r="J12" s="142" t="s">
        <v>58</v>
      </c>
      <c r="K12" s="143" t="s">
        <v>56</v>
      </c>
      <c r="L12" s="143" t="s">
        <v>58</v>
      </c>
    </row>
    <row r="13" spans="1:13">
      <c r="B13" s="194"/>
      <c r="C13" s="194"/>
      <c r="D13" s="194"/>
      <c r="E13" s="196"/>
      <c r="F13" s="196"/>
      <c r="G13" s="197"/>
      <c r="H13" s="156"/>
      <c r="I13" s="142"/>
      <c r="J13" s="142"/>
      <c r="K13" s="143"/>
      <c r="L13" s="143"/>
    </row>
    <row r="14" spans="1:13">
      <c r="B14" s="8" t="s">
        <v>38</v>
      </c>
      <c r="C14" s="33"/>
      <c r="D14" s="22" t="s">
        <v>39</v>
      </c>
      <c r="E14" s="185" t="s">
        <v>61</v>
      </c>
      <c r="F14" s="185"/>
      <c r="G14" s="185"/>
      <c r="H14" s="114"/>
      <c r="I14" s="190"/>
      <c r="J14" s="190"/>
      <c r="K14" s="190"/>
      <c r="L14" s="190"/>
    </row>
    <row r="15" spans="1:13">
      <c r="B15" s="10" t="s">
        <v>54</v>
      </c>
      <c r="C15" s="10" t="s">
        <v>208</v>
      </c>
      <c r="D15" s="10">
        <v>1</v>
      </c>
      <c r="E15" s="23">
        <v>25</v>
      </c>
      <c r="F15" s="200" t="s">
        <v>62</v>
      </c>
      <c r="G15" s="201"/>
      <c r="H15" s="115">
        <f>D15</f>
        <v>1</v>
      </c>
      <c r="I15" s="26"/>
      <c r="J15" s="3">
        <f>+I15*1.2</f>
        <v>0</v>
      </c>
      <c r="K15" s="3">
        <f>+I15*D15</f>
        <v>0</v>
      </c>
      <c r="L15" s="3">
        <f>+K15*1.2</f>
        <v>0</v>
      </c>
    </row>
    <row r="16" spans="1:13">
      <c r="B16" s="10"/>
      <c r="C16" s="15"/>
      <c r="D16" s="15"/>
      <c r="E16" s="185" t="s">
        <v>63</v>
      </c>
      <c r="F16" s="185"/>
      <c r="G16" s="185"/>
      <c r="H16" s="114"/>
      <c r="I16" s="190"/>
      <c r="J16" s="190"/>
      <c r="K16" s="190"/>
      <c r="L16" s="190"/>
    </row>
    <row r="17" spans="2:12">
      <c r="B17" s="12" t="s">
        <v>64</v>
      </c>
      <c r="C17" s="12" t="s">
        <v>208</v>
      </c>
      <c r="D17" s="12">
        <v>1</v>
      </c>
      <c r="E17" s="16">
        <v>25</v>
      </c>
      <c r="F17" s="192" t="s">
        <v>65</v>
      </c>
      <c r="G17" s="193"/>
      <c r="H17" s="115">
        <f>D17</f>
        <v>1</v>
      </c>
      <c r="I17" s="26"/>
      <c r="J17" s="3">
        <f t="shared" ref="J17:J18" si="0">+I17*1.2</f>
        <v>0</v>
      </c>
      <c r="K17" s="3">
        <f>+I17*D17</f>
        <v>0</v>
      </c>
      <c r="L17" s="3">
        <f t="shared" ref="L17" si="1">+K17*1.2</f>
        <v>0</v>
      </c>
    </row>
    <row r="18" spans="2:12">
      <c r="B18" s="10" t="s">
        <v>64</v>
      </c>
      <c r="C18" s="10" t="s">
        <v>208</v>
      </c>
      <c r="D18" s="10">
        <v>1</v>
      </c>
      <c r="E18" s="19">
        <v>25</v>
      </c>
      <c r="F18" s="202" t="s">
        <v>66</v>
      </c>
      <c r="G18" s="203"/>
      <c r="H18" s="115">
        <f>D18</f>
        <v>1</v>
      </c>
      <c r="I18" s="26"/>
      <c r="J18" s="3">
        <f t="shared" si="0"/>
        <v>0</v>
      </c>
      <c r="K18" s="3">
        <f>+I18*D18</f>
        <v>0</v>
      </c>
      <c r="L18" s="3">
        <f t="shared" ref="L18" si="2">+K18*1.2</f>
        <v>0</v>
      </c>
    </row>
    <row r="19" spans="2:12">
      <c r="B19" s="10"/>
      <c r="C19" s="15"/>
      <c r="D19" s="15"/>
      <c r="E19" s="185" t="s">
        <v>67</v>
      </c>
      <c r="F19" s="185"/>
      <c r="G19" s="191"/>
      <c r="H19" s="114"/>
      <c r="I19" s="190"/>
      <c r="J19" s="190"/>
      <c r="K19" s="190"/>
      <c r="L19" s="190"/>
    </row>
    <row r="20" spans="2:12">
      <c r="B20" s="12" t="s">
        <v>64</v>
      </c>
      <c r="C20" s="12" t="s">
        <v>208</v>
      </c>
      <c r="D20" s="12">
        <v>1</v>
      </c>
      <c r="E20" s="16">
        <v>25</v>
      </c>
      <c r="F20" s="192" t="s">
        <v>65</v>
      </c>
      <c r="G20" s="193"/>
      <c r="H20" s="115">
        <f>D20</f>
        <v>1</v>
      </c>
      <c r="I20" s="26"/>
      <c r="J20" s="3">
        <f t="shared" ref="J20:J21" si="3">+I20*1.2</f>
        <v>0</v>
      </c>
      <c r="K20" s="3">
        <f>+I20*D20</f>
        <v>0</v>
      </c>
      <c r="L20" s="3">
        <f t="shared" ref="L20" si="4">+K20*1.2</f>
        <v>0</v>
      </c>
    </row>
    <row r="21" spans="2:12">
      <c r="B21" s="10" t="s">
        <v>64</v>
      </c>
      <c r="C21" s="10" t="s">
        <v>208</v>
      </c>
      <c r="D21" s="10">
        <v>1</v>
      </c>
      <c r="E21" s="13">
        <v>25</v>
      </c>
      <c r="F21" s="135" t="s">
        <v>66</v>
      </c>
      <c r="G21" s="145"/>
      <c r="H21" s="115">
        <f>D21</f>
        <v>1</v>
      </c>
      <c r="I21" s="26"/>
      <c r="J21" s="3">
        <f t="shared" si="3"/>
        <v>0</v>
      </c>
      <c r="K21" s="3">
        <f>+I21*D21</f>
        <v>0</v>
      </c>
      <c r="L21" s="3">
        <f t="shared" ref="L21" si="5">+K21*1.2</f>
        <v>0</v>
      </c>
    </row>
    <row r="22" spans="2:12"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</row>
    <row r="23" spans="2:12">
      <c r="B23" s="141" t="s">
        <v>78</v>
      </c>
      <c r="C23" s="141"/>
      <c r="D23" s="141"/>
      <c r="E23" s="141"/>
      <c r="F23" s="141"/>
      <c r="G23" s="141"/>
      <c r="H23" s="262" t="s">
        <v>341</v>
      </c>
      <c r="I23" s="198" t="s">
        <v>57</v>
      </c>
      <c r="J23" s="142" t="s">
        <v>58</v>
      </c>
      <c r="K23" s="186" t="s">
        <v>56</v>
      </c>
      <c r="L23" s="186" t="s">
        <v>58</v>
      </c>
    </row>
    <row r="24" spans="2:12">
      <c r="B24" s="141"/>
      <c r="C24" s="141"/>
      <c r="D24" s="141"/>
      <c r="E24" s="141"/>
      <c r="F24" s="141"/>
      <c r="G24" s="141"/>
      <c r="H24" s="263"/>
      <c r="I24" s="199"/>
      <c r="J24" s="142"/>
      <c r="K24" s="187"/>
      <c r="L24" s="187"/>
    </row>
    <row r="25" spans="2:12">
      <c r="B25" s="20" t="s">
        <v>38</v>
      </c>
      <c r="C25" s="20"/>
      <c r="D25" s="21" t="s">
        <v>39</v>
      </c>
      <c r="E25" s="137" t="s">
        <v>68</v>
      </c>
      <c r="F25" s="137"/>
      <c r="G25" s="137"/>
      <c r="H25" s="116"/>
      <c r="I25" s="138"/>
      <c r="J25" s="139"/>
      <c r="K25" s="139"/>
      <c r="L25" s="139"/>
    </row>
    <row r="26" spans="2:12">
      <c r="B26" s="10" t="s">
        <v>64</v>
      </c>
      <c r="C26" s="10" t="s">
        <v>208</v>
      </c>
      <c r="D26" s="10">
        <v>3</v>
      </c>
      <c r="E26" s="10">
        <v>25</v>
      </c>
      <c r="F26" s="135" t="s">
        <v>69</v>
      </c>
      <c r="G26" s="145"/>
      <c r="H26" s="109">
        <f>D26</f>
        <v>3</v>
      </c>
      <c r="I26" s="3"/>
      <c r="J26" s="3">
        <f t="shared" ref="J26:J27" si="6">+I26*1.2</f>
        <v>0</v>
      </c>
      <c r="K26" s="3">
        <f>+I26*D26</f>
        <v>0</v>
      </c>
      <c r="L26" s="3">
        <f t="shared" ref="L26" si="7">+K26*1.2</f>
        <v>0</v>
      </c>
    </row>
    <row r="27" spans="2:12">
      <c r="B27" s="10" t="s">
        <v>54</v>
      </c>
      <c r="C27" s="10" t="s">
        <v>208</v>
      </c>
      <c r="D27" s="10">
        <v>3</v>
      </c>
      <c r="E27" s="10">
        <v>25</v>
      </c>
      <c r="F27" s="135" t="s">
        <v>70</v>
      </c>
      <c r="G27" s="145"/>
      <c r="H27" s="109">
        <f>D27</f>
        <v>3</v>
      </c>
      <c r="I27" s="3"/>
      <c r="J27" s="3">
        <f t="shared" si="6"/>
        <v>0</v>
      </c>
      <c r="K27" s="3">
        <f>+I27*D27</f>
        <v>0</v>
      </c>
      <c r="L27" s="3">
        <f t="shared" ref="L27" si="8">+K27*1.2</f>
        <v>0</v>
      </c>
    </row>
    <row r="28" spans="2:12"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</row>
    <row r="29" spans="2:12">
      <c r="B29" s="10"/>
      <c r="C29" s="10"/>
      <c r="D29" s="10"/>
      <c r="E29" s="144" t="s">
        <v>71</v>
      </c>
      <c r="F29" s="144"/>
      <c r="G29" s="144"/>
      <c r="H29" s="116"/>
      <c r="I29" s="138"/>
      <c r="J29" s="139"/>
      <c r="K29" s="139"/>
      <c r="L29" s="139"/>
    </row>
    <row r="30" spans="2:12">
      <c r="B30" s="10" t="s">
        <v>64</v>
      </c>
      <c r="C30" s="10" t="s">
        <v>208</v>
      </c>
      <c r="D30" s="10">
        <v>2</v>
      </c>
      <c r="E30" s="13">
        <v>25</v>
      </c>
      <c r="F30" s="135" t="s">
        <v>72</v>
      </c>
      <c r="G30" s="145"/>
      <c r="H30" s="109">
        <v>2</v>
      </c>
      <c r="I30" s="3"/>
      <c r="J30" s="3">
        <f t="shared" ref="J30:J31" si="9">+I30*1.2</f>
        <v>0</v>
      </c>
      <c r="K30" s="3">
        <f>+I30*D30</f>
        <v>0</v>
      </c>
      <c r="L30" s="3">
        <f t="shared" ref="L30" si="10">+K30*1.2</f>
        <v>0</v>
      </c>
    </row>
    <row r="31" spans="2:12">
      <c r="B31" s="10" t="s">
        <v>54</v>
      </c>
      <c r="C31" s="10" t="s">
        <v>208</v>
      </c>
      <c r="D31" s="10">
        <v>2</v>
      </c>
      <c r="E31" s="13">
        <v>25</v>
      </c>
      <c r="F31" s="135" t="s">
        <v>72</v>
      </c>
      <c r="G31" s="145"/>
      <c r="H31" s="109">
        <v>2</v>
      </c>
      <c r="I31" s="3"/>
      <c r="J31" s="3">
        <f t="shared" si="9"/>
        <v>0</v>
      </c>
      <c r="K31" s="3">
        <f>+I31*D31</f>
        <v>0</v>
      </c>
      <c r="L31" s="3">
        <f t="shared" ref="L31" si="11">+K31*1.2</f>
        <v>0</v>
      </c>
    </row>
    <row r="32" spans="2:12"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</row>
    <row r="33" spans="2:12">
      <c r="B33" s="10"/>
      <c r="C33" s="10"/>
      <c r="D33" s="10"/>
      <c r="E33" s="144" t="s">
        <v>73</v>
      </c>
      <c r="F33" s="144"/>
      <c r="G33" s="144"/>
      <c r="H33" s="116"/>
      <c r="I33" s="138"/>
      <c r="J33" s="139"/>
      <c r="K33" s="139"/>
      <c r="L33" s="139"/>
    </row>
    <row r="34" spans="2:12">
      <c r="B34" s="12" t="s">
        <v>64</v>
      </c>
      <c r="C34" s="12" t="s">
        <v>208</v>
      </c>
      <c r="D34" s="12">
        <v>1</v>
      </c>
      <c r="E34" s="13">
        <v>25</v>
      </c>
      <c r="F34" s="135" t="s">
        <v>72</v>
      </c>
      <c r="G34" s="145"/>
      <c r="H34" s="109">
        <f>+D34</f>
        <v>1</v>
      </c>
      <c r="I34" s="3"/>
      <c r="J34" s="3">
        <f t="shared" ref="J34:J38" si="12">+I34*1.2</f>
        <v>0</v>
      </c>
      <c r="K34" s="3">
        <f t="shared" ref="K34:K39" si="13">+I34*D34</f>
        <v>0</v>
      </c>
      <c r="L34" s="3">
        <f t="shared" ref="L34" si="14">+K34*1.2</f>
        <v>0</v>
      </c>
    </row>
    <row r="35" spans="2:12">
      <c r="B35" s="12" t="s">
        <v>64</v>
      </c>
      <c r="C35" s="12" t="s">
        <v>208</v>
      </c>
      <c r="D35" s="12">
        <v>1</v>
      </c>
      <c r="E35" s="13">
        <v>25</v>
      </c>
      <c r="F35" s="135" t="s">
        <v>316</v>
      </c>
      <c r="G35" s="145"/>
      <c r="H35" s="109">
        <f t="shared" ref="H35:H39" si="15">+D35</f>
        <v>1</v>
      </c>
      <c r="I35" s="3"/>
      <c r="J35" s="3">
        <f t="shared" si="12"/>
        <v>0</v>
      </c>
      <c r="K35" s="3">
        <f t="shared" si="13"/>
        <v>0</v>
      </c>
      <c r="L35" s="3">
        <f t="shared" ref="L35" si="16">+K35*1.2</f>
        <v>0</v>
      </c>
    </row>
    <row r="36" spans="2:12" s="1" customFormat="1">
      <c r="B36" s="12" t="s">
        <v>64</v>
      </c>
      <c r="C36" s="12" t="s">
        <v>208</v>
      </c>
      <c r="D36" s="12">
        <v>1</v>
      </c>
      <c r="E36" s="13">
        <v>25</v>
      </c>
      <c r="F36" s="135" t="s">
        <v>74</v>
      </c>
      <c r="G36" s="145"/>
      <c r="H36" s="109">
        <f t="shared" si="15"/>
        <v>1</v>
      </c>
      <c r="I36" s="3"/>
      <c r="J36" s="3">
        <f t="shared" ref="J36" si="17">+I36*1.2</f>
        <v>0</v>
      </c>
      <c r="K36" s="3">
        <f t="shared" si="13"/>
        <v>0</v>
      </c>
      <c r="L36" s="3">
        <f t="shared" ref="L36" si="18">+K36*1.2</f>
        <v>0</v>
      </c>
    </row>
    <row r="37" spans="2:12">
      <c r="B37" s="12" t="s">
        <v>54</v>
      </c>
      <c r="C37" s="12" t="s">
        <v>208</v>
      </c>
      <c r="D37" s="12">
        <v>1</v>
      </c>
      <c r="E37" s="13">
        <v>25</v>
      </c>
      <c r="F37" s="135" t="s">
        <v>72</v>
      </c>
      <c r="G37" s="145"/>
      <c r="H37" s="109">
        <f t="shared" si="15"/>
        <v>1</v>
      </c>
      <c r="I37" s="3"/>
      <c r="J37" s="3">
        <f t="shared" si="12"/>
        <v>0</v>
      </c>
      <c r="K37" s="3">
        <f t="shared" si="13"/>
        <v>0</v>
      </c>
      <c r="L37" s="3">
        <f t="shared" ref="L37" si="19">+K37*1.2</f>
        <v>0</v>
      </c>
    </row>
    <row r="38" spans="2:12">
      <c r="B38" s="10" t="s">
        <v>54</v>
      </c>
      <c r="C38" s="12" t="s">
        <v>208</v>
      </c>
      <c r="D38" s="10">
        <v>1</v>
      </c>
      <c r="E38" s="13">
        <v>25</v>
      </c>
      <c r="F38" s="135" t="s">
        <v>316</v>
      </c>
      <c r="G38" s="145"/>
      <c r="H38" s="109">
        <f t="shared" si="15"/>
        <v>1</v>
      </c>
      <c r="I38" s="3"/>
      <c r="J38" s="3">
        <f t="shared" si="12"/>
        <v>0</v>
      </c>
      <c r="K38" s="3">
        <f t="shared" si="13"/>
        <v>0</v>
      </c>
      <c r="L38" s="3">
        <f t="shared" ref="L38" si="20">+K38*1.2</f>
        <v>0</v>
      </c>
    </row>
    <row r="39" spans="2:12" s="1" customFormat="1">
      <c r="B39" s="10" t="s">
        <v>54</v>
      </c>
      <c r="C39" s="12" t="s">
        <v>208</v>
      </c>
      <c r="D39" s="10">
        <v>1</v>
      </c>
      <c r="E39" s="13">
        <v>25</v>
      </c>
      <c r="F39" s="135" t="s">
        <v>315</v>
      </c>
      <c r="G39" s="145"/>
      <c r="H39" s="109">
        <f t="shared" si="15"/>
        <v>1</v>
      </c>
      <c r="I39" s="3"/>
      <c r="J39" s="3">
        <f t="shared" ref="J39" si="21">+I39*1.2</f>
        <v>0</v>
      </c>
      <c r="K39" s="3">
        <f t="shared" si="13"/>
        <v>0</v>
      </c>
      <c r="L39" s="3">
        <f t="shared" ref="L39" si="22">+K39*1.2</f>
        <v>0</v>
      </c>
    </row>
    <row r="40" spans="2:12"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</row>
    <row r="41" spans="2:12">
      <c r="B41" s="10"/>
      <c r="C41" s="10"/>
      <c r="D41" s="10"/>
      <c r="E41" s="144" t="s">
        <v>75</v>
      </c>
      <c r="F41" s="144"/>
      <c r="G41" s="144"/>
      <c r="H41" s="116"/>
      <c r="I41" s="138"/>
      <c r="J41" s="139"/>
      <c r="K41" s="139"/>
      <c r="L41" s="139"/>
    </row>
    <row r="42" spans="2:12">
      <c r="B42" s="12" t="s">
        <v>64</v>
      </c>
      <c r="C42" s="12" t="s">
        <v>208</v>
      </c>
      <c r="D42" s="12">
        <v>1</v>
      </c>
      <c r="E42" s="19">
        <v>25</v>
      </c>
      <c r="F42" s="135" t="s">
        <v>76</v>
      </c>
      <c r="G42" s="145"/>
      <c r="H42" s="109">
        <f>+D42</f>
        <v>1</v>
      </c>
      <c r="I42" s="3"/>
      <c r="J42" s="3">
        <f t="shared" ref="J42:J43" si="23">+I42*1.2</f>
        <v>0</v>
      </c>
      <c r="K42" s="3">
        <f>+I42*D42</f>
        <v>0</v>
      </c>
      <c r="L42" s="3">
        <f t="shared" ref="L42" si="24">+K42*1.2</f>
        <v>0</v>
      </c>
    </row>
    <row r="43" spans="2:12">
      <c r="B43" s="10" t="s">
        <v>54</v>
      </c>
      <c r="C43" s="12" t="s">
        <v>208</v>
      </c>
      <c r="D43" s="10">
        <v>1</v>
      </c>
      <c r="E43" s="13">
        <v>25</v>
      </c>
      <c r="F43" s="135" t="s">
        <v>77</v>
      </c>
      <c r="G43" s="145"/>
      <c r="H43" s="109">
        <f>+D43</f>
        <v>1</v>
      </c>
      <c r="I43" s="3"/>
      <c r="J43" s="3">
        <f t="shared" si="23"/>
        <v>0</v>
      </c>
      <c r="K43" s="3">
        <f>+I43*D43</f>
        <v>0</v>
      </c>
      <c r="L43" s="3">
        <f t="shared" ref="L43" si="25">+K43*1.2</f>
        <v>0</v>
      </c>
    </row>
    <row r="44" spans="2:12"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</row>
    <row r="45" spans="2:12" s="1" customFormat="1">
      <c r="B45" s="149" t="s">
        <v>317</v>
      </c>
      <c r="C45" s="149"/>
      <c r="D45" s="149"/>
      <c r="E45" s="149"/>
      <c r="F45" s="149"/>
      <c r="G45" s="149"/>
      <c r="H45" s="264" t="s">
        <v>341</v>
      </c>
      <c r="I45" s="188" t="s">
        <v>57</v>
      </c>
      <c r="J45" s="147" t="s">
        <v>58</v>
      </c>
      <c r="K45" s="148" t="s">
        <v>56</v>
      </c>
      <c r="L45" s="148" t="s">
        <v>318</v>
      </c>
    </row>
    <row r="46" spans="2:12" s="1" customFormat="1">
      <c r="B46" s="149"/>
      <c r="C46" s="149"/>
      <c r="D46" s="149"/>
      <c r="E46" s="149"/>
      <c r="F46" s="149"/>
      <c r="G46" s="149"/>
      <c r="H46" s="264"/>
      <c r="I46" s="188"/>
      <c r="J46" s="147"/>
      <c r="K46" s="148"/>
      <c r="L46" s="148"/>
    </row>
    <row r="47" spans="2:12" s="1" customFormat="1">
      <c r="B47" s="102" t="s">
        <v>38</v>
      </c>
      <c r="C47" s="102"/>
      <c r="D47" s="103" t="s">
        <v>39</v>
      </c>
      <c r="E47" s="152" t="s">
        <v>319</v>
      </c>
      <c r="F47" s="152"/>
      <c r="G47" s="152"/>
      <c r="H47" s="117"/>
      <c r="I47" s="153"/>
      <c r="J47" s="153"/>
      <c r="K47" s="153"/>
      <c r="L47" s="153"/>
    </row>
    <row r="48" spans="2:12" s="1" customFormat="1">
      <c r="B48" s="104" t="s">
        <v>64</v>
      </c>
      <c r="C48" s="104" t="s">
        <v>208</v>
      </c>
      <c r="D48" s="104">
        <v>2</v>
      </c>
      <c r="E48" s="104">
        <v>25</v>
      </c>
      <c r="F48" s="154" t="s">
        <v>320</v>
      </c>
      <c r="G48" s="154"/>
      <c r="H48" s="110">
        <f>+D48</f>
        <v>2</v>
      </c>
      <c r="I48" s="105"/>
      <c r="J48" s="3">
        <f t="shared" ref="J48" si="26">+I48*1.2</f>
        <v>0</v>
      </c>
      <c r="K48" s="3">
        <f>+I48*D48</f>
        <v>0</v>
      </c>
      <c r="L48" s="3">
        <f t="shared" ref="L48" si="27">+K48*1.2</f>
        <v>0</v>
      </c>
    </row>
    <row r="49" spans="2:12" s="1" customFormat="1">
      <c r="B49" s="104" t="s">
        <v>54</v>
      </c>
      <c r="C49" s="104" t="s">
        <v>208</v>
      </c>
      <c r="D49" s="104">
        <v>2</v>
      </c>
      <c r="E49" s="104">
        <v>25</v>
      </c>
      <c r="F49" s="154" t="s">
        <v>321</v>
      </c>
      <c r="G49" s="154"/>
      <c r="H49" s="110">
        <f t="shared" ref="H49:H50" si="28">+D49</f>
        <v>2</v>
      </c>
      <c r="I49" s="105"/>
      <c r="J49" s="3">
        <f t="shared" ref="J49:J50" si="29">+I49*1.2</f>
        <v>0</v>
      </c>
      <c r="K49" s="3">
        <f>+I49*D49</f>
        <v>0</v>
      </c>
      <c r="L49" s="3">
        <f t="shared" ref="L49:L50" si="30">+K49*1.2</f>
        <v>0</v>
      </c>
    </row>
    <row r="50" spans="2:12" s="1" customFormat="1">
      <c r="B50" s="104" t="s">
        <v>4</v>
      </c>
      <c r="C50" s="101" t="s">
        <v>296</v>
      </c>
      <c r="D50" s="104">
        <v>2</v>
      </c>
      <c r="E50" s="104">
        <v>45</v>
      </c>
      <c r="F50" s="154" t="s">
        <v>188</v>
      </c>
      <c r="G50" s="154"/>
      <c r="H50" s="110">
        <f t="shared" si="28"/>
        <v>2</v>
      </c>
      <c r="I50" s="105"/>
      <c r="J50" s="3">
        <f t="shared" si="29"/>
        <v>0</v>
      </c>
      <c r="K50" s="3">
        <f>+I50*D50</f>
        <v>0</v>
      </c>
      <c r="L50" s="3">
        <f t="shared" si="30"/>
        <v>0</v>
      </c>
    </row>
    <row r="51" spans="2:12" s="1" customFormat="1"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</row>
    <row r="52" spans="2:12" s="1" customFormat="1">
      <c r="B52" s="104"/>
      <c r="C52" s="104"/>
      <c r="D52" s="104"/>
      <c r="E52" s="155" t="s">
        <v>322</v>
      </c>
      <c r="F52" s="155"/>
      <c r="G52" s="155"/>
      <c r="H52" s="117"/>
      <c r="I52" s="153"/>
      <c r="J52" s="153"/>
      <c r="K52" s="153"/>
      <c r="L52" s="153"/>
    </row>
    <row r="53" spans="2:12" s="1" customFormat="1">
      <c r="B53" s="104" t="s">
        <v>64</v>
      </c>
      <c r="C53" s="104" t="s">
        <v>208</v>
      </c>
      <c r="D53" s="104">
        <v>2</v>
      </c>
      <c r="E53" s="106">
        <v>25</v>
      </c>
      <c r="F53" s="154" t="s">
        <v>320</v>
      </c>
      <c r="G53" s="154"/>
      <c r="H53" s="110">
        <f>+D53</f>
        <v>2</v>
      </c>
      <c r="I53" s="105"/>
      <c r="J53" s="3">
        <f t="shared" ref="J53" si="31">+I53*1.2</f>
        <v>0</v>
      </c>
      <c r="K53" s="3">
        <f t="shared" ref="K53:K58" si="32">+I53*D53</f>
        <v>0</v>
      </c>
      <c r="L53" s="3">
        <f t="shared" ref="L53" si="33">+K53*1.2</f>
        <v>0</v>
      </c>
    </row>
    <row r="54" spans="2:12" s="1" customFormat="1">
      <c r="B54" s="104" t="s">
        <v>64</v>
      </c>
      <c r="C54" s="104" t="s">
        <v>208</v>
      </c>
      <c r="D54" s="104">
        <v>3</v>
      </c>
      <c r="E54" s="106">
        <v>25</v>
      </c>
      <c r="F54" s="154" t="s">
        <v>321</v>
      </c>
      <c r="G54" s="154"/>
      <c r="H54" s="110">
        <f t="shared" ref="H54:H58" si="34">+D54</f>
        <v>3</v>
      </c>
      <c r="I54" s="105"/>
      <c r="J54" s="3">
        <f t="shared" ref="J54:J58" si="35">+I54*1.2</f>
        <v>0</v>
      </c>
      <c r="K54" s="3">
        <f t="shared" si="32"/>
        <v>0</v>
      </c>
      <c r="L54" s="3">
        <f t="shared" ref="L54:L58" si="36">+K54*1.2</f>
        <v>0</v>
      </c>
    </row>
    <row r="55" spans="2:12" s="1" customFormat="1">
      <c r="B55" s="104" t="s">
        <v>54</v>
      </c>
      <c r="C55" s="104" t="s">
        <v>208</v>
      </c>
      <c r="D55" s="104">
        <v>2</v>
      </c>
      <c r="E55" s="106">
        <v>25</v>
      </c>
      <c r="F55" s="154" t="s">
        <v>320</v>
      </c>
      <c r="G55" s="154"/>
      <c r="H55" s="110">
        <f t="shared" si="34"/>
        <v>2</v>
      </c>
      <c r="I55" s="105"/>
      <c r="J55" s="3">
        <f t="shared" si="35"/>
        <v>0</v>
      </c>
      <c r="K55" s="3">
        <f t="shared" si="32"/>
        <v>0</v>
      </c>
      <c r="L55" s="3">
        <f t="shared" si="36"/>
        <v>0</v>
      </c>
    </row>
    <row r="56" spans="2:12" s="1" customFormat="1">
      <c r="B56" s="104" t="s">
        <v>54</v>
      </c>
      <c r="C56" s="104" t="s">
        <v>208</v>
      </c>
      <c r="D56" s="104">
        <v>1</v>
      </c>
      <c r="E56" s="106">
        <v>25</v>
      </c>
      <c r="F56" s="154" t="s">
        <v>321</v>
      </c>
      <c r="G56" s="154"/>
      <c r="H56" s="110">
        <f t="shared" si="34"/>
        <v>1</v>
      </c>
      <c r="I56" s="105"/>
      <c r="J56" s="3">
        <f t="shared" si="35"/>
        <v>0</v>
      </c>
      <c r="K56" s="3">
        <f t="shared" si="32"/>
        <v>0</v>
      </c>
      <c r="L56" s="3">
        <f t="shared" si="36"/>
        <v>0</v>
      </c>
    </row>
    <row r="57" spans="2:12" s="1" customFormat="1">
      <c r="B57" s="104" t="s">
        <v>4</v>
      </c>
      <c r="C57" s="101" t="s">
        <v>296</v>
      </c>
      <c r="D57" s="104">
        <v>2</v>
      </c>
      <c r="E57" s="106">
        <v>45</v>
      </c>
      <c r="F57" s="189" t="s">
        <v>188</v>
      </c>
      <c r="G57" s="154"/>
      <c r="H57" s="110">
        <f t="shared" si="34"/>
        <v>2</v>
      </c>
      <c r="I57" s="105"/>
      <c r="J57" s="3">
        <f t="shared" si="35"/>
        <v>0</v>
      </c>
      <c r="K57" s="3">
        <f t="shared" si="32"/>
        <v>0</v>
      </c>
      <c r="L57" s="3">
        <f t="shared" si="36"/>
        <v>0</v>
      </c>
    </row>
    <row r="58" spans="2:12" s="1" customFormat="1">
      <c r="B58" s="104" t="s">
        <v>4</v>
      </c>
      <c r="C58" s="101" t="s">
        <v>296</v>
      </c>
      <c r="D58" s="104">
        <v>3</v>
      </c>
      <c r="E58" s="106">
        <v>45</v>
      </c>
      <c r="F58" s="189" t="s">
        <v>323</v>
      </c>
      <c r="G58" s="154"/>
      <c r="H58" s="110">
        <f t="shared" si="34"/>
        <v>3</v>
      </c>
      <c r="I58" s="105"/>
      <c r="J58" s="3">
        <f t="shared" si="35"/>
        <v>0</v>
      </c>
      <c r="K58" s="3">
        <f t="shared" si="32"/>
        <v>0</v>
      </c>
      <c r="L58" s="3">
        <f t="shared" si="36"/>
        <v>0</v>
      </c>
    </row>
    <row r="59" spans="2:12" s="1" customFormat="1">
      <c r="B59" s="100"/>
      <c r="C59" s="100"/>
      <c r="D59" s="100"/>
      <c r="E59" s="100"/>
      <c r="F59" s="100"/>
      <c r="G59" s="100"/>
      <c r="H59" s="110"/>
      <c r="I59" s="100"/>
      <c r="J59" s="100"/>
      <c r="K59" s="100"/>
      <c r="L59" s="100"/>
    </row>
    <row r="60" spans="2:12">
      <c r="B60" s="141" t="s">
        <v>83</v>
      </c>
      <c r="C60" s="141"/>
      <c r="D60" s="141"/>
      <c r="E60" s="141"/>
      <c r="F60" s="141"/>
      <c r="G60" s="141"/>
      <c r="H60" s="265" t="s">
        <v>341</v>
      </c>
      <c r="I60" s="150" t="s">
        <v>57</v>
      </c>
      <c r="J60" s="142" t="s">
        <v>58</v>
      </c>
      <c r="K60" s="186" t="s">
        <v>56</v>
      </c>
      <c r="L60" s="186" t="s">
        <v>58</v>
      </c>
    </row>
    <row r="61" spans="2:12">
      <c r="B61" s="141"/>
      <c r="C61" s="141"/>
      <c r="D61" s="141"/>
      <c r="E61" s="141"/>
      <c r="F61" s="141"/>
      <c r="G61" s="141"/>
      <c r="H61" s="266"/>
      <c r="I61" s="151"/>
      <c r="J61" s="142"/>
      <c r="K61" s="187"/>
      <c r="L61" s="187"/>
    </row>
    <row r="62" spans="2:12">
      <c r="B62" s="20" t="s">
        <v>38</v>
      </c>
      <c r="C62" s="20"/>
      <c r="D62" s="21" t="s">
        <v>39</v>
      </c>
      <c r="E62" s="137" t="s">
        <v>84</v>
      </c>
      <c r="F62" s="137"/>
      <c r="G62" s="137"/>
      <c r="H62" s="116"/>
      <c r="I62" s="204"/>
      <c r="J62" s="146"/>
      <c r="K62" s="146"/>
      <c r="L62" s="146"/>
    </row>
    <row r="63" spans="2:12">
      <c r="B63" s="10" t="s">
        <v>54</v>
      </c>
      <c r="C63" s="10" t="s">
        <v>208</v>
      </c>
      <c r="D63" s="10">
        <v>2</v>
      </c>
      <c r="E63" s="10">
        <v>25</v>
      </c>
      <c r="F63" s="135" t="s">
        <v>65</v>
      </c>
      <c r="G63" s="145"/>
      <c r="H63" s="109">
        <f>+D63</f>
        <v>2</v>
      </c>
      <c r="I63" s="3"/>
      <c r="J63" s="3">
        <f t="shared" ref="J63:J66" si="37">+I63*1.2</f>
        <v>0</v>
      </c>
      <c r="K63" s="3">
        <f>+I63*D63</f>
        <v>0</v>
      </c>
      <c r="L63" s="3">
        <f t="shared" ref="L63" si="38">+K63*1.2</f>
        <v>0</v>
      </c>
    </row>
    <row r="64" spans="2:12">
      <c r="B64" s="10" t="s">
        <v>54</v>
      </c>
      <c r="C64" s="35" t="s">
        <v>208</v>
      </c>
      <c r="D64" s="10">
        <v>3</v>
      </c>
      <c r="E64" s="10">
        <v>25</v>
      </c>
      <c r="F64" s="135" t="s">
        <v>62</v>
      </c>
      <c r="G64" s="145"/>
      <c r="H64" s="109">
        <f t="shared" ref="H64:H66" si="39">+D64</f>
        <v>3</v>
      </c>
      <c r="I64" s="3"/>
      <c r="J64" s="3">
        <f t="shared" si="37"/>
        <v>0</v>
      </c>
      <c r="K64" s="3">
        <f>+I64*D64</f>
        <v>0</v>
      </c>
      <c r="L64" s="3">
        <f t="shared" ref="L64" si="40">+K64*1.2</f>
        <v>0</v>
      </c>
    </row>
    <row r="65" spans="2:12">
      <c r="B65" s="15" t="s">
        <v>4</v>
      </c>
      <c r="C65" s="2" t="s">
        <v>296</v>
      </c>
      <c r="D65" s="13">
        <v>2</v>
      </c>
      <c r="E65" s="10">
        <v>45</v>
      </c>
      <c r="F65" s="135" t="s">
        <v>80</v>
      </c>
      <c r="G65" s="145"/>
      <c r="H65" s="109">
        <f t="shared" si="39"/>
        <v>2</v>
      </c>
      <c r="I65" s="3"/>
      <c r="J65" s="3">
        <f t="shared" si="37"/>
        <v>0</v>
      </c>
      <c r="K65" s="3">
        <f>+I65*D65</f>
        <v>0</v>
      </c>
      <c r="L65" s="3">
        <f t="shared" ref="L65" si="41">+K65*1.2</f>
        <v>0</v>
      </c>
    </row>
    <row r="66" spans="2:12">
      <c r="B66" s="15" t="s">
        <v>4</v>
      </c>
      <c r="C66" s="2" t="s">
        <v>296</v>
      </c>
      <c r="D66" s="13">
        <v>3</v>
      </c>
      <c r="E66" s="10">
        <v>45</v>
      </c>
      <c r="F66" s="135" t="s">
        <v>81</v>
      </c>
      <c r="G66" s="145"/>
      <c r="H66" s="109">
        <f t="shared" si="39"/>
        <v>3</v>
      </c>
      <c r="I66" s="3"/>
      <c r="J66" s="3">
        <f t="shared" si="37"/>
        <v>0</v>
      </c>
      <c r="K66" s="3">
        <f>+I66*D66</f>
        <v>0</v>
      </c>
      <c r="L66" s="3">
        <f t="shared" ref="L66" si="42">+K66*1.2</f>
        <v>0</v>
      </c>
    </row>
    <row r="67" spans="2:12"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</row>
    <row r="68" spans="2:12">
      <c r="B68" s="10"/>
      <c r="C68" s="10"/>
      <c r="D68" s="10"/>
      <c r="E68" s="144" t="s">
        <v>85</v>
      </c>
      <c r="F68" s="144"/>
      <c r="G68" s="144"/>
      <c r="H68" s="116"/>
      <c r="I68" s="138"/>
      <c r="J68" s="139"/>
      <c r="K68" s="139"/>
      <c r="L68" s="139"/>
    </row>
    <row r="69" spans="2:12">
      <c r="B69" s="12" t="s">
        <v>54</v>
      </c>
      <c r="C69" s="12" t="s">
        <v>208</v>
      </c>
      <c r="D69" s="12">
        <v>2</v>
      </c>
      <c r="E69" s="13">
        <v>25</v>
      </c>
      <c r="F69" s="135" t="s">
        <v>65</v>
      </c>
      <c r="G69" s="145"/>
      <c r="H69" s="109">
        <f>+D69</f>
        <v>2</v>
      </c>
      <c r="I69" s="3"/>
      <c r="J69" s="3">
        <f t="shared" ref="J69:J72" si="43">+I69*1.2</f>
        <v>0</v>
      </c>
      <c r="K69" s="3">
        <f>+I69*D69</f>
        <v>0</v>
      </c>
      <c r="L69" s="3">
        <f t="shared" ref="L69" si="44">+K69*1.2</f>
        <v>0</v>
      </c>
    </row>
    <row r="70" spans="2:12">
      <c r="B70" s="10" t="s">
        <v>54</v>
      </c>
      <c r="C70" s="23" t="s">
        <v>208</v>
      </c>
      <c r="D70" s="10">
        <v>3</v>
      </c>
      <c r="E70" s="13">
        <v>25</v>
      </c>
      <c r="F70" s="135" t="s">
        <v>66</v>
      </c>
      <c r="G70" s="145"/>
      <c r="H70" s="109">
        <f t="shared" ref="H70:H72" si="45">+D70</f>
        <v>3</v>
      </c>
      <c r="I70" s="3"/>
      <c r="J70" s="3">
        <f t="shared" si="43"/>
        <v>0</v>
      </c>
      <c r="K70" s="3">
        <f>+I70*D70</f>
        <v>0</v>
      </c>
      <c r="L70" s="3">
        <f t="shared" ref="L70" si="46">+K70*1.2</f>
        <v>0</v>
      </c>
    </row>
    <row r="71" spans="2:12">
      <c r="B71" s="15" t="s">
        <v>4</v>
      </c>
      <c r="C71" s="2" t="s">
        <v>296</v>
      </c>
      <c r="D71" s="13">
        <v>2</v>
      </c>
      <c r="E71" s="13">
        <v>45</v>
      </c>
      <c r="F71" s="135" t="s">
        <v>80</v>
      </c>
      <c r="G71" s="145"/>
      <c r="H71" s="109">
        <f t="shared" si="45"/>
        <v>2</v>
      </c>
      <c r="I71" s="3"/>
      <c r="J71" s="3">
        <f t="shared" si="43"/>
        <v>0</v>
      </c>
      <c r="K71" s="3">
        <f>+I71*D71</f>
        <v>0</v>
      </c>
      <c r="L71" s="3">
        <f t="shared" ref="L71" si="47">+K71*1.2</f>
        <v>0</v>
      </c>
    </row>
    <row r="72" spans="2:12">
      <c r="B72" s="15" t="s">
        <v>4</v>
      </c>
      <c r="C72" s="2" t="s">
        <v>296</v>
      </c>
      <c r="D72" s="13">
        <v>3</v>
      </c>
      <c r="E72" s="13">
        <v>45</v>
      </c>
      <c r="F72" s="135" t="s">
        <v>81</v>
      </c>
      <c r="G72" s="145"/>
      <c r="H72" s="109">
        <f t="shared" si="45"/>
        <v>3</v>
      </c>
      <c r="I72" s="3"/>
      <c r="J72" s="3">
        <f t="shared" si="43"/>
        <v>0</v>
      </c>
      <c r="K72" s="3">
        <f>+I72*D72</f>
        <v>0</v>
      </c>
      <c r="L72" s="3">
        <f t="shared" ref="L72" si="48">+K72*1.2</f>
        <v>0</v>
      </c>
    </row>
    <row r="73" spans="2:12"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</row>
    <row r="74" spans="2:12">
      <c r="B74" s="10"/>
      <c r="C74" s="10"/>
      <c r="D74" s="10"/>
      <c r="E74" s="144" t="s">
        <v>86</v>
      </c>
      <c r="F74" s="144"/>
      <c r="G74" s="144"/>
      <c r="H74" s="116"/>
      <c r="I74" s="138"/>
      <c r="J74" s="139"/>
      <c r="K74" s="139"/>
      <c r="L74" s="139"/>
    </row>
    <row r="75" spans="2:12">
      <c r="B75" s="12" t="s">
        <v>54</v>
      </c>
      <c r="C75" s="23" t="s">
        <v>208</v>
      </c>
      <c r="D75" s="12">
        <v>6</v>
      </c>
      <c r="E75" s="13">
        <v>25</v>
      </c>
      <c r="F75" s="135" t="s">
        <v>65</v>
      </c>
      <c r="G75" s="145"/>
      <c r="H75" s="109">
        <f>+D75</f>
        <v>6</v>
      </c>
      <c r="I75" s="3"/>
      <c r="J75" s="3">
        <f t="shared" ref="J75:J76" si="49">+I75*1.2</f>
        <v>0</v>
      </c>
      <c r="K75" s="3">
        <f>+I75*D75</f>
        <v>0</v>
      </c>
      <c r="L75" s="3">
        <f t="shared" ref="L75" si="50">+K75*1.2</f>
        <v>0</v>
      </c>
    </row>
    <row r="76" spans="2:12">
      <c r="B76" s="15" t="s">
        <v>4</v>
      </c>
      <c r="C76" s="2" t="s">
        <v>296</v>
      </c>
      <c r="D76" s="13">
        <v>6</v>
      </c>
      <c r="E76" s="13">
        <v>45</v>
      </c>
      <c r="F76" s="135" t="s">
        <v>80</v>
      </c>
      <c r="G76" s="145"/>
      <c r="H76" s="109">
        <f>+D76</f>
        <v>6</v>
      </c>
      <c r="I76" s="3"/>
      <c r="J76" s="3">
        <f t="shared" si="49"/>
        <v>0</v>
      </c>
      <c r="K76" s="3">
        <f>+I76*D76</f>
        <v>0</v>
      </c>
      <c r="L76" s="3">
        <f t="shared" ref="L76" si="51">+K76*1.2</f>
        <v>0</v>
      </c>
    </row>
    <row r="77" spans="2:12"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</row>
    <row r="78" spans="2:12">
      <c r="B78" s="10"/>
      <c r="C78" s="10"/>
      <c r="D78" s="10"/>
      <c r="E78" s="144" t="s">
        <v>87</v>
      </c>
      <c r="F78" s="144"/>
      <c r="G78" s="144"/>
      <c r="H78" s="116"/>
      <c r="I78" s="138"/>
      <c r="J78" s="139"/>
      <c r="K78" s="139"/>
      <c r="L78" s="139"/>
    </row>
    <row r="79" spans="2:12">
      <c r="B79" s="12" t="s">
        <v>4</v>
      </c>
      <c r="C79" s="25" t="s">
        <v>296</v>
      </c>
      <c r="D79" s="12">
        <v>1</v>
      </c>
      <c r="E79" s="19">
        <v>96</v>
      </c>
      <c r="F79" s="135" t="s">
        <v>82</v>
      </c>
      <c r="G79" s="145"/>
      <c r="H79" s="109">
        <f>+D79</f>
        <v>1</v>
      </c>
      <c r="I79" s="3"/>
      <c r="J79" s="3">
        <f t="shared" ref="J79:J80" si="52">+I79*1.2</f>
        <v>0</v>
      </c>
      <c r="K79" s="3">
        <f>+I79*D79</f>
        <v>0</v>
      </c>
      <c r="L79" s="3">
        <f t="shared" ref="L79" si="53">+K79*1.2</f>
        <v>0</v>
      </c>
    </row>
    <row r="80" spans="2:12">
      <c r="B80" s="10" t="s">
        <v>54</v>
      </c>
      <c r="C80" s="10" t="s">
        <v>1</v>
      </c>
      <c r="D80" s="10">
        <v>1</v>
      </c>
      <c r="E80" s="13">
        <v>96</v>
      </c>
      <c r="F80" s="135" t="s">
        <v>82</v>
      </c>
      <c r="G80" s="145"/>
      <c r="H80" s="109">
        <f>+D80</f>
        <v>1</v>
      </c>
      <c r="I80" s="3"/>
      <c r="J80" s="3">
        <f t="shared" si="52"/>
        <v>0</v>
      </c>
      <c r="K80" s="3">
        <f>+I80*D80</f>
        <v>0</v>
      </c>
      <c r="L80" s="3">
        <f t="shared" ref="L80" si="54">+K80*1.2</f>
        <v>0</v>
      </c>
    </row>
    <row r="81" spans="2:12"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</row>
    <row r="82" spans="2:12">
      <c r="B82" s="141" t="s">
        <v>92</v>
      </c>
      <c r="C82" s="141"/>
      <c r="D82" s="141"/>
      <c r="E82" s="141"/>
      <c r="F82" s="141"/>
      <c r="G82" s="141"/>
      <c r="H82" s="265" t="s">
        <v>341</v>
      </c>
      <c r="I82" s="150" t="s">
        <v>57</v>
      </c>
      <c r="J82" s="142" t="s">
        <v>58</v>
      </c>
      <c r="K82" s="186" t="s">
        <v>56</v>
      </c>
      <c r="L82" s="186" t="s">
        <v>58</v>
      </c>
    </row>
    <row r="83" spans="2:12">
      <c r="B83" s="141"/>
      <c r="C83" s="141"/>
      <c r="D83" s="141"/>
      <c r="E83" s="141"/>
      <c r="F83" s="141"/>
      <c r="G83" s="141"/>
      <c r="H83" s="266"/>
      <c r="I83" s="151"/>
      <c r="J83" s="142"/>
      <c r="K83" s="187"/>
      <c r="L83" s="187"/>
    </row>
    <row r="84" spans="2:12">
      <c r="B84" s="20" t="s">
        <v>38</v>
      </c>
      <c r="C84" s="20"/>
      <c r="D84" s="21" t="s">
        <v>39</v>
      </c>
      <c r="E84" s="137" t="s">
        <v>89</v>
      </c>
      <c r="F84" s="137"/>
      <c r="G84" s="137"/>
    </row>
    <row r="85" spans="2:12">
      <c r="B85" s="10" t="s">
        <v>54</v>
      </c>
      <c r="C85" s="10" t="s">
        <v>208</v>
      </c>
      <c r="D85" s="10">
        <v>1</v>
      </c>
      <c r="E85" s="10">
        <v>25</v>
      </c>
      <c r="F85" s="135" t="s">
        <v>65</v>
      </c>
      <c r="G85" s="145"/>
      <c r="H85" s="109">
        <f>+D85</f>
        <v>1</v>
      </c>
      <c r="I85" s="3"/>
      <c r="J85" s="3">
        <f>+I85*1.2</f>
        <v>0</v>
      </c>
      <c r="K85" s="3">
        <f>+I85*D85</f>
        <v>0</v>
      </c>
      <c r="L85" s="3">
        <f>+K85*1.2</f>
        <v>0</v>
      </c>
    </row>
    <row r="86" spans="2:12" s="1" customFormat="1">
      <c r="B86" s="10" t="s">
        <v>4</v>
      </c>
      <c r="C86" s="101" t="s">
        <v>296</v>
      </c>
      <c r="D86" s="10">
        <v>1</v>
      </c>
      <c r="E86" s="10">
        <v>25</v>
      </c>
      <c r="F86" s="135" t="s">
        <v>324</v>
      </c>
      <c r="G86" s="145"/>
      <c r="H86" s="109">
        <f>+D86</f>
        <v>1</v>
      </c>
      <c r="I86" s="3"/>
      <c r="J86" s="3">
        <f>+I86*1.2</f>
        <v>0</v>
      </c>
      <c r="K86" s="3">
        <f>+I86*D86</f>
        <v>0</v>
      </c>
      <c r="L86" s="3">
        <f>+K86*1.2</f>
        <v>0</v>
      </c>
    </row>
    <row r="87" spans="2:12"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6"/>
    </row>
    <row r="88" spans="2:12">
      <c r="B88" s="10"/>
      <c r="C88" s="10"/>
      <c r="D88" s="10"/>
      <c r="E88" s="144" t="s">
        <v>90</v>
      </c>
      <c r="F88" s="144"/>
      <c r="G88" s="144"/>
      <c r="H88" s="116"/>
      <c r="I88" s="138"/>
      <c r="J88" s="139"/>
      <c r="K88" s="139"/>
      <c r="L88" s="139"/>
    </row>
    <row r="89" spans="2:12">
      <c r="B89" s="12" t="s">
        <v>54</v>
      </c>
      <c r="C89" s="12" t="s">
        <v>208</v>
      </c>
      <c r="D89" s="12">
        <v>1</v>
      </c>
      <c r="E89" s="13">
        <v>25</v>
      </c>
      <c r="F89" s="135" t="s">
        <v>91</v>
      </c>
      <c r="G89" s="145"/>
      <c r="H89" s="109">
        <f>+D89</f>
        <v>1</v>
      </c>
      <c r="I89" s="3"/>
      <c r="J89" s="3">
        <f>+I89*1.2</f>
        <v>0</v>
      </c>
      <c r="K89" s="3">
        <f>+I89*D89</f>
        <v>0</v>
      </c>
      <c r="L89" s="3">
        <f>+K89*1.2</f>
        <v>0</v>
      </c>
    </row>
    <row r="90" spans="2:12"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146"/>
    </row>
    <row r="91" spans="2:12">
      <c r="B91" s="141" t="s">
        <v>97</v>
      </c>
      <c r="C91" s="141"/>
      <c r="D91" s="141"/>
      <c r="E91" s="141"/>
      <c r="F91" s="141"/>
      <c r="G91" s="141"/>
      <c r="H91" s="265" t="s">
        <v>341</v>
      </c>
      <c r="I91" s="150" t="s">
        <v>57</v>
      </c>
      <c r="J91" s="142" t="s">
        <v>58</v>
      </c>
      <c r="K91" s="186" t="s">
        <v>56</v>
      </c>
      <c r="L91" s="186" t="s">
        <v>58</v>
      </c>
    </row>
    <row r="92" spans="2:12">
      <c r="B92" s="141"/>
      <c r="C92" s="141"/>
      <c r="D92" s="141"/>
      <c r="E92" s="141"/>
      <c r="F92" s="141"/>
      <c r="G92" s="141"/>
      <c r="H92" s="266"/>
      <c r="I92" s="151"/>
      <c r="J92" s="142"/>
      <c r="K92" s="187"/>
      <c r="L92" s="187"/>
    </row>
    <row r="93" spans="2:12">
      <c r="B93" s="29" t="s">
        <v>38</v>
      </c>
      <c r="C93" s="29"/>
      <c r="D93" s="21" t="s">
        <v>39</v>
      </c>
      <c r="E93" s="137" t="s">
        <v>93</v>
      </c>
      <c r="F93" s="137"/>
      <c r="G93" s="137"/>
    </row>
    <row r="94" spans="2:12">
      <c r="B94" s="10" t="s">
        <v>4</v>
      </c>
      <c r="C94" s="101" t="s">
        <v>296</v>
      </c>
      <c r="D94" s="10">
        <v>1</v>
      </c>
      <c r="E94" s="58">
        <v>20</v>
      </c>
      <c r="F94" s="135" t="s">
        <v>94</v>
      </c>
      <c r="G94" s="145"/>
      <c r="H94" s="109">
        <f>+D94</f>
        <v>1</v>
      </c>
      <c r="I94" s="3"/>
      <c r="J94" s="3">
        <f>+I94*1.2</f>
        <v>0</v>
      </c>
      <c r="K94" s="3">
        <f>+I94*D94</f>
        <v>0</v>
      </c>
      <c r="L94" s="3">
        <f>+K94*1.2</f>
        <v>0</v>
      </c>
    </row>
    <row r="95" spans="2:12"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</row>
    <row r="96" spans="2:12">
      <c r="B96" s="10"/>
      <c r="C96" s="10"/>
      <c r="D96" s="10"/>
      <c r="E96" s="144" t="s">
        <v>95</v>
      </c>
      <c r="F96" s="144"/>
      <c r="G96" s="144"/>
      <c r="H96" s="116"/>
      <c r="I96" s="138"/>
      <c r="J96" s="139"/>
      <c r="K96" s="139"/>
      <c r="L96" s="139"/>
    </row>
    <row r="97" spans="2:13">
      <c r="B97" s="12" t="s">
        <v>4</v>
      </c>
      <c r="C97" s="101" t="s">
        <v>296</v>
      </c>
      <c r="D97" s="12">
        <v>1</v>
      </c>
      <c r="E97" s="58">
        <v>20</v>
      </c>
      <c r="F97" s="135" t="s">
        <v>96</v>
      </c>
      <c r="G97" s="145"/>
      <c r="H97" s="109">
        <f>+D97</f>
        <v>1</v>
      </c>
      <c r="I97" s="3"/>
      <c r="J97" s="3">
        <f>+I97*1.2</f>
        <v>0</v>
      </c>
      <c r="K97" s="3">
        <f>+I97*D97</f>
        <v>0</v>
      </c>
      <c r="L97" s="3">
        <f>+K97*1.2</f>
        <v>0</v>
      </c>
    </row>
    <row r="98" spans="2:13"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</row>
    <row r="99" spans="2:13" ht="15" customHeight="1">
      <c r="B99" s="141" t="s">
        <v>119</v>
      </c>
      <c r="C99" s="141"/>
      <c r="D99" s="141"/>
      <c r="E99" s="141"/>
      <c r="F99" s="141"/>
      <c r="G99" s="141"/>
      <c r="H99" s="265" t="s">
        <v>341</v>
      </c>
      <c r="I99" s="150" t="s">
        <v>57</v>
      </c>
      <c r="J99" s="142" t="s">
        <v>58</v>
      </c>
      <c r="K99" s="186" t="s">
        <v>56</v>
      </c>
      <c r="L99" s="186" t="s">
        <v>58</v>
      </c>
    </row>
    <row r="100" spans="2:13" ht="15" customHeight="1">
      <c r="B100" s="141"/>
      <c r="C100" s="141"/>
      <c r="D100" s="141"/>
      <c r="E100" s="141"/>
      <c r="F100" s="141"/>
      <c r="G100" s="141"/>
      <c r="H100" s="267"/>
      <c r="I100" s="205"/>
      <c r="J100" s="206"/>
      <c r="K100" s="207"/>
      <c r="L100" s="207"/>
    </row>
    <row r="101" spans="2:13">
      <c r="B101" s="20" t="s">
        <v>38</v>
      </c>
      <c r="C101" s="60"/>
      <c r="D101" s="40" t="s">
        <v>39</v>
      </c>
      <c r="E101" s="185" t="s">
        <v>98</v>
      </c>
      <c r="F101" s="185"/>
      <c r="G101" s="185"/>
      <c r="H101" s="118"/>
      <c r="I101" s="208"/>
      <c r="J101" s="209"/>
      <c r="K101" s="209"/>
      <c r="L101" s="209"/>
    </row>
    <row r="102" spans="2:13">
      <c r="B102" s="59" t="s">
        <v>4</v>
      </c>
      <c r="C102" s="2" t="s">
        <v>296</v>
      </c>
      <c r="D102" s="19">
        <v>1</v>
      </c>
      <c r="E102" s="23">
        <v>45</v>
      </c>
      <c r="F102" s="192" t="s">
        <v>327</v>
      </c>
      <c r="G102" s="193"/>
      <c r="H102" s="109">
        <f>+D102</f>
        <v>1</v>
      </c>
      <c r="I102" s="3"/>
      <c r="J102" s="3">
        <f t="shared" ref="J102:J103" si="55">+I102*1.2</f>
        <v>0</v>
      </c>
      <c r="K102" s="3">
        <f>+I102*D102</f>
        <v>0</v>
      </c>
      <c r="L102" s="3">
        <f t="shared" ref="L102" si="56">+K102*1.2</f>
        <v>0</v>
      </c>
    </row>
    <row r="103" spans="2:13">
      <c r="B103" s="15" t="s">
        <v>4</v>
      </c>
      <c r="C103" s="2" t="s">
        <v>296</v>
      </c>
      <c r="D103" s="13">
        <v>1</v>
      </c>
      <c r="E103" s="10">
        <v>45</v>
      </c>
      <c r="F103" s="135" t="s">
        <v>100</v>
      </c>
      <c r="G103" s="145"/>
      <c r="H103" s="109">
        <f>+D103</f>
        <v>1</v>
      </c>
      <c r="I103" s="3"/>
      <c r="J103" s="3">
        <f t="shared" si="55"/>
        <v>0</v>
      </c>
      <c r="K103" s="3">
        <f>+I103*D103</f>
        <v>0</v>
      </c>
      <c r="L103" s="3">
        <f t="shared" ref="L103" si="57">+K103*1.2</f>
        <v>0</v>
      </c>
    </row>
    <row r="104" spans="2:13"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</row>
    <row r="105" spans="2:13">
      <c r="B105" s="10"/>
      <c r="C105" s="35"/>
      <c r="D105" s="10"/>
      <c r="E105" s="144" t="s">
        <v>99</v>
      </c>
      <c r="F105" s="144"/>
      <c r="G105" s="144"/>
      <c r="H105" s="116"/>
      <c r="I105" s="204"/>
      <c r="J105" s="146"/>
      <c r="K105" s="146"/>
      <c r="L105" s="146"/>
    </row>
    <row r="106" spans="2:13">
      <c r="B106" s="55" t="s">
        <v>4</v>
      </c>
      <c r="C106" s="2" t="s">
        <v>296</v>
      </c>
      <c r="D106" s="16">
        <v>1</v>
      </c>
      <c r="E106" s="10">
        <v>45</v>
      </c>
      <c r="F106" s="135" t="s">
        <v>327</v>
      </c>
      <c r="G106" s="145"/>
      <c r="H106" s="109">
        <f>+D106</f>
        <v>1</v>
      </c>
      <c r="I106" s="3"/>
      <c r="J106" s="3">
        <f t="shared" ref="J106:J107" si="58">+I106*1.2</f>
        <v>0</v>
      </c>
      <c r="K106" s="3">
        <f>+I106*D106</f>
        <v>0</v>
      </c>
      <c r="L106" s="3">
        <f t="shared" ref="L106" si="59">+K106*1.2</f>
        <v>0</v>
      </c>
    </row>
    <row r="107" spans="2:13">
      <c r="B107" s="15" t="s">
        <v>4</v>
      </c>
      <c r="C107" s="2" t="s">
        <v>296</v>
      </c>
      <c r="D107" s="13">
        <v>1</v>
      </c>
      <c r="E107" s="10">
        <v>45</v>
      </c>
      <c r="F107" s="135" t="s">
        <v>100</v>
      </c>
      <c r="G107" s="145"/>
      <c r="H107" s="109">
        <f>+D107</f>
        <v>1</v>
      </c>
      <c r="I107" s="3"/>
      <c r="J107" s="3">
        <f t="shared" si="58"/>
        <v>0</v>
      </c>
      <c r="K107" s="3">
        <f>+I107*D107</f>
        <v>0</v>
      </c>
      <c r="L107" s="3">
        <f t="shared" ref="L107" si="60">+K107*1.2</f>
        <v>0</v>
      </c>
    </row>
    <row r="108" spans="2:13"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</row>
    <row r="109" spans="2:13">
      <c r="B109" s="10"/>
      <c r="C109" s="35"/>
      <c r="D109" s="10"/>
      <c r="E109" s="144" t="s">
        <v>101</v>
      </c>
      <c r="F109" s="144"/>
      <c r="G109" s="144"/>
      <c r="H109" s="116"/>
      <c r="I109" s="204"/>
      <c r="J109" s="146"/>
      <c r="K109" s="146"/>
      <c r="L109" s="146"/>
    </row>
    <row r="110" spans="2:13">
      <c r="B110" s="55" t="s">
        <v>4</v>
      </c>
      <c r="C110" s="2" t="s">
        <v>296</v>
      </c>
      <c r="D110" s="16">
        <v>1</v>
      </c>
      <c r="E110" s="10">
        <v>45</v>
      </c>
      <c r="F110" s="135" t="s">
        <v>327</v>
      </c>
      <c r="G110" s="145"/>
      <c r="H110" s="109">
        <f>+D110</f>
        <v>1</v>
      </c>
      <c r="I110" s="3"/>
      <c r="J110" s="3">
        <f>+I110*1.2</f>
        <v>0</v>
      </c>
      <c r="K110" s="3">
        <f>+I110*D110</f>
        <v>0</v>
      </c>
      <c r="L110" s="3">
        <f>+K110*1.2</f>
        <v>0</v>
      </c>
    </row>
    <row r="111" spans="2:13"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45"/>
    </row>
    <row r="112" spans="2:13">
      <c r="B112" s="15"/>
      <c r="C112" s="2"/>
      <c r="D112" s="13"/>
      <c r="E112" s="144" t="s">
        <v>102</v>
      </c>
      <c r="F112" s="144"/>
      <c r="G112" s="144"/>
      <c r="H112" s="116"/>
      <c r="I112" s="204"/>
      <c r="J112" s="146"/>
      <c r="K112" s="146"/>
      <c r="L112" s="146"/>
      <c r="M112" s="45"/>
    </row>
    <row r="113" spans="2:13">
      <c r="B113" s="55" t="s">
        <v>54</v>
      </c>
      <c r="C113" s="2" t="s">
        <v>208</v>
      </c>
      <c r="D113" s="16">
        <v>4</v>
      </c>
      <c r="E113" s="36">
        <v>25</v>
      </c>
      <c r="F113" s="135" t="s">
        <v>326</v>
      </c>
      <c r="G113" s="145"/>
      <c r="H113" s="109">
        <f>+D113</f>
        <v>4</v>
      </c>
      <c r="I113" s="46"/>
      <c r="J113" s="3">
        <f t="shared" ref="J113:J118" si="61">+I113*1.2</f>
        <v>0</v>
      </c>
      <c r="K113" s="3">
        <f t="shared" ref="K113:K118" si="62">+I113*D113</f>
        <v>0</v>
      </c>
      <c r="L113" s="46">
        <f t="shared" ref="L113" si="63">+K113*1.2</f>
        <v>0</v>
      </c>
      <c r="M113" s="45"/>
    </row>
    <row r="114" spans="2:13">
      <c r="B114" s="55" t="s">
        <v>54</v>
      </c>
      <c r="C114" s="2" t="s">
        <v>208</v>
      </c>
      <c r="D114" s="19">
        <v>4</v>
      </c>
      <c r="E114" s="37">
        <v>25</v>
      </c>
      <c r="F114" s="135" t="s">
        <v>325</v>
      </c>
      <c r="G114" s="145"/>
      <c r="H114" s="109">
        <f t="shared" ref="H114:H118" si="64">+D114</f>
        <v>4</v>
      </c>
      <c r="I114" s="46"/>
      <c r="J114" s="3">
        <f t="shared" si="61"/>
        <v>0</v>
      </c>
      <c r="K114" s="3">
        <f t="shared" si="62"/>
        <v>0</v>
      </c>
      <c r="L114" s="46">
        <f t="shared" ref="L114" si="65">+K114*1.2</f>
        <v>0</v>
      </c>
      <c r="M114" s="45"/>
    </row>
    <row r="115" spans="2:13">
      <c r="B115" s="55" t="s">
        <v>54</v>
      </c>
      <c r="C115" s="2" t="s">
        <v>208</v>
      </c>
      <c r="D115" s="13">
        <v>1</v>
      </c>
      <c r="E115" s="24">
        <v>25</v>
      </c>
      <c r="F115" s="135" t="s">
        <v>103</v>
      </c>
      <c r="G115" s="145"/>
      <c r="H115" s="109">
        <f t="shared" si="64"/>
        <v>1</v>
      </c>
      <c r="I115" s="46"/>
      <c r="J115" s="3">
        <f t="shared" si="61"/>
        <v>0</v>
      </c>
      <c r="K115" s="3">
        <f t="shared" si="62"/>
        <v>0</v>
      </c>
      <c r="L115" s="46">
        <f t="shared" ref="L115" si="66">+K115*1.2</f>
        <v>0</v>
      </c>
      <c r="M115" s="45"/>
    </row>
    <row r="116" spans="2:13">
      <c r="B116" s="15" t="s">
        <v>4</v>
      </c>
      <c r="C116" s="2" t="s">
        <v>208</v>
      </c>
      <c r="D116" s="13">
        <v>4</v>
      </c>
      <c r="E116" s="24">
        <v>25</v>
      </c>
      <c r="F116" s="135" t="s">
        <v>326</v>
      </c>
      <c r="G116" s="145"/>
      <c r="H116" s="109">
        <f t="shared" si="64"/>
        <v>4</v>
      </c>
      <c r="I116" s="46"/>
      <c r="J116" s="3">
        <f t="shared" si="61"/>
        <v>0</v>
      </c>
      <c r="K116" s="3">
        <f t="shared" si="62"/>
        <v>0</v>
      </c>
      <c r="L116" s="46">
        <f t="shared" ref="L116" si="67">+K116*1.2</f>
        <v>0</v>
      </c>
      <c r="M116" s="45"/>
    </row>
    <row r="117" spans="2:13">
      <c r="B117" s="15" t="s">
        <v>4</v>
      </c>
      <c r="C117" s="2" t="s">
        <v>208</v>
      </c>
      <c r="D117" s="13">
        <v>4</v>
      </c>
      <c r="E117" s="15">
        <v>25</v>
      </c>
      <c r="F117" s="135" t="s">
        <v>325</v>
      </c>
      <c r="G117" s="145"/>
      <c r="H117" s="109">
        <f t="shared" si="64"/>
        <v>4</v>
      </c>
      <c r="I117" s="46"/>
      <c r="J117" s="3">
        <f t="shared" si="61"/>
        <v>0</v>
      </c>
      <c r="K117" s="3">
        <f t="shared" si="62"/>
        <v>0</v>
      </c>
      <c r="L117" s="46">
        <f t="shared" ref="L117" si="68">+K117*1.2</f>
        <v>0</v>
      </c>
      <c r="M117" s="45"/>
    </row>
    <row r="118" spans="2:13">
      <c r="B118" s="10" t="s">
        <v>4</v>
      </c>
      <c r="C118" s="2" t="s">
        <v>208</v>
      </c>
      <c r="D118" s="10">
        <v>1</v>
      </c>
      <c r="E118" s="15">
        <v>25</v>
      </c>
      <c r="F118" s="135" t="s">
        <v>103</v>
      </c>
      <c r="G118" s="145"/>
      <c r="H118" s="109">
        <f t="shared" si="64"/>
        <v>1</v>
      </c>
      <c r="I118" s="46"/>
      <c r="J118" s="3">
        <f t="shared" si="61"/>
        <v>0</v>
      </c>
      <c r="K118" s="3">
        <f t="shared" si="62"/>
        <v>0</v>
      </c>
      <c r="L118" s="46">
        <f t="shared" ref="L118" si="69">+K118*1.2</f>
        <v>0</v>
      </c>
      <c r="M118" s="45"/>
    </row>
    <row r="119" spans="2:13"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45"/>
    </row>
    <row r="120" spans="2:13">
      <c r="B120" s="10"/>
      <c r="C120" s="35"/>
      <c r="D120" s="10"/>
      <c r="E120" s="144" t="s">
        <v>104</v>
      </c>
      <c r="F120" s="144"/>
      <c r="G120" s="144"/>
      <c r="H120" s="116"/>
      <c r="I120" s="138"/>
      <c r="J120" s="139"/>
      <c r="K120" s="139"/>
      <c r="L120" s="139"/>
      <c r="M120" s="45"/>
    </row>
    <row r="121" spans="2:13">
      <c r="B121" s="55" t="s">
        <v>4</v>
      </c>
      <c r="C121" s="2" t="s">
        <v>296</v>
      </c>
      <c r="D121" s="16">
        <v>1</v>
      </c>
      <c r="E121" s="10">
        <v>45</v>
      </c>
      <c r="F121" s="135" t="s">
        <v>80</v>
      </c>
      <c r="G121" s="145"/>
      <c r="H121" s="109">
        <f>+D121</f>
        <v>1</v>
      </c>
      <c r="I121" s="46"/>
      <c r="J121" s="3">
        <f>+I121*1.2</f>
        <v>0</v>
      </c>
      <c r="K121" s="3">
        <f>+I121*D121</f>
        <v>0</v>
      </c>
      <c r="L121" s="46">
        <f>+K121*1.2</f>
        <v>0</v>
      </c>
      <c r="M121" s="45"/>
    </row>
    <row r="122" spans="2:13">
      <c r="B122" s="139"/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45"/>
    </row>
    <row r="123" spans="2:13" ht="15" customHeight="1">
      <c r="B123" s="141" t="s">
        <v>120</v>
      </c>
      <c r="C123" s="141"/>
      <c r="D123" s="141"/>
      <c r="E123" s="141"/>
      <c r="F123" s="141"/>
      <c r="G123" s="141"/>
      <c r="H123" s="156" t="s">
        <v>57</v>
      </c>
      <c r="I123" s="142" t="s">
        <v>57</v>
      </c>
      <c r="J123" s="142" t="s">
        <v>58</v>
      </c>
      <c r="K123" s="143" t="s">
        <v>56</v>
      </c>
      <c r="L123" s="143" t="s">
        <v>58</v>
      </c>
      <c r="M123" s="45"/>
    </row>
    <row r="124" spans="2:13" ht="15" customHeight="1">
      <c r="B124" s="141"/>
      <c r="C124" s="141"/>
      <c r="D124" s="141"/>
      <c r="E124" s="141"/>
      <c r="F124" s="141"/>
      <c r="G124" s="141"/>
      <c r="H124" s="156"/>
      <c r="I124" s="142"/>
      <c r="J124" s="142"/>
      <c r="K124" s="143"/>
      <c r="L124" s="143"/>
      <c r="M124" s="45"/>
    </row>
    <row r="125" spans="2:13">
      <c r="B125" s="29" t="s">
        <v>38</v>
      </c>
      <c r="C125" s="29"/>
      <c r="D125" s="21" t="s">
        <v>39</v>
      </c>
      <c r="E125" s="137" t="s">
        <v>105</v>
      </c>
      <c r="F125" s="137"/>
      <c r="G125" s="137"/>
      <c r="H125" s="116"/>
      <c r="I125" s="213"/>
      <c r="J125" s="212"/>
      <c r="K125" s="212"/>
      <c r="L125" s="212"/>
      <c r="M125" s="45"/>
    </row>
    <row r="126" spans="2:13">
      <c r="B126" s="10" t="s">
        <v>54</v>
      </c>
      <c r="C126" s="12" t="s">
        <v>1</v>
      </c>
      <c r="D126" s="10">
        <v>2</v>
      </c>
      <c r="E126" s="10">
        <v>45</v>
      </c>
      <c r="F126" s="135" t="s">
        <v>106</v>
      </c>
      <c r="G126" s="145"/>
      <c r="H126" s="109">
        <f>+D126</f>
        <v>2</v>
      </c>
      <c r="I126" s="46"/>
      <c r="J126" s="3">
        <f>+I126*1.2</f>
        <v>0</v>
      </c>
      <c r="K126" s="3">
        <f>+I126*D126</f>
        <v>0</v>
      </c>
      <c r="L126" s="46">
        <f>+K126*1.2</f>
        <v>0</v>
      </c>
      <c r="M126" s="45"/>
    </row>
    <row r="127" spans="2:13"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45"/>
    </row>
    <row r="128" spans="2:13">
      <c r="B128" s="2"/>
      <c r="C128" s="2"/>
      <c r="D128" s="2"/>
      <c r="E128" s="210" t="s">
        <v>107</v>
      </c>
      <c r="F128" s="144"/>
      <c r="G128" s="144"/>
      <c r="H128" s="116"/>
      <c r="I128" s="204"/>
      <c r="J128" s="146"/>
      <c r="K128" s="146"/>
      <c r="L128" s="146"/>
      <c r="M128" s="45"/>
    </row>
    <row r="129" spans="2:13">
      <c r="B129" s="12" t="s">
        <v>54</v>
      </c>
      <c r="C129" s="12" t="s">
        <v>1</v>
      </c>
      <c r="D129" s="12">
        <v>2</v>
      </c>
      <c r="E129" s="13">
        <v>45</v>
      </c>
      <c r="F129" s="135" t="s">
        <v>108</v>
      </c>
      <c r="G129" s="145"/>
      <c r="H129" s="109">
        <f>+D129</f>
        <v>2</v>
      </c>
      <c r="I129" s="46"/>
      <c r="J129" s="3">
        <f>+I129*1.2</f>
        <v>0</v>
      </c>
      <c r="K129" s="3">
        <f>+I129*D129</f>
        <v>0</v>
      </c>
      <c r="L129" s="46">
        <f>+K129*1.2</f>
        <v>0</v>
      </c>
      <c r="M129" s="45"/>
    </row>
    <row r="130" spans="2:13"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</row>
    <row r="131" spans="2:13">
      <c r="B131" s="2"/>
      <c r="C131" s="2"/>
      <c r="D131" s="2"/>
      <c r="E131" s="210" t="s">
        <v>109</v>
      </c>
      <c r="F131" s="144"/>
      <c r="G131" s="144"/>
      <c r="H131" s="116"/>
      <c r="I131" s="204"/>
      <c r="J131" s="146"/>
      <c r="K131" s="146"/>
      <c r="L131" s="146"/>
    </row>
    <row r="132" spans="2:13">
      <c r="B132" s="28" t="s">
        <v>54</v>
      </c>
      <c r="C132" s="2" t="s">
        <v>0</v>
      </c>
      <c r="D132" s="61">
        <v>8</v>
      </c>
      <c r="E132" s="19">
        <v>25</v>
      </c>
      <c r="F132" s="202" t="s">
        <v>110</v>
      </c>
      <c r="G132" s="203"/>
      <c r="H132" s="119">
        <f>+D132</f>
        <v>8</v>
      </c>
      <c r="I132" s="4"/>
      <c r="J132" s="3">
        <f t="shared" ref="J132:J133" si="70">+I132*1.2</f>
        <v>0</v>
      </c>
      <c r="K132" s="3">
        <f>+I132*D132</f>
        <v>0</v>
      </c>
      <c r="L132" s="4">
        <f t="shared" ref="L132" si="71">+K132*1.2</f>
        <v>0</v>
      </c>
    </row>
    <row r="133" spans="2:13">
      <c r="B133" s="48" t="s">
        <v>54</v>
      </c>
      <c r="C133" s="48" t="s">
        <v>0</v>
      </c>
      <c r="D133" s="48">
        <v>8</v>
      </c>
      <c r="E133" s="48">
        <v>25</v>
      </c>
      <c r="F133" s="211" t="s">
        <v>111</v>
      </c>
      <c r="G133" s="211"/>
      <c r="H133" s="119">
        <f>+D133</f>
        <v>8</v>
      </c>
      <c r="I133" s="3"/>
      <c r="J133" s="3">
        <f t="shared" si="70"/>
        <v>0</v>
      </c>
      <c r="K133" s="3">
        <f>+I133*D133</f>
        <v>0</v>
      </c>
      <c r="L133" s="3">
        <f t="shared" ref="L133" si="72">+K133*1.2</f>
        <v>0</v>
      </c>
    </row>
    <row r="134" spans="2:13">
      <c r="B134" s="212"/>
      <c r="C134" s="212"/>
      <c r="D134" s="212"/>
      <c r="E134" s="212"/>
      <c r="F134" s="212"/>
      <c r="G134" s="212"/>
      <c r="H134" s="212"/>
      <c r="I134" s="212"/>
      <c r="J134" s="212"/>
      <c r="K134" s="212"/>
      <c r="L134" s="212"/>
    </row>
    <row r="135" spans="2:13">
      <c r="B135" s="2"/>
      <c r="C135" s="2"/>
      <c r="D135" s="2"/>
      <c r="E135" s="185" t="s">
        <v>112</v>
      </c>
      <c r="F135" s="185"/>
      <c r="G135" s="185"/>
      <c r="H135" s="118"/>
      <c r="I135" s="214"/>
      <c r="J135" s="139"/>
      <c r="K135" s="139"/>
      <c r="L135" s="139"/>
    </row>
    <row r="136" spans="2:13">
      <c r="B136" s="12" t="s">
        <v>4</v>
      </c>
      <c r="C136" s="10" t="s">
        <v>208</v>
      </c>
      <c r="D136" s="12">
        <v>1</v>
      </c>
      <c r="E136" s="12">
        <v>25</v>
      </c>
      <c r="F136" s="192" t="s">
        <v>328</v>
      </c>
      <c r="G136" s="193"/>
      <c r="H136" s="109">
        <f>+D136</f>
        <v>1</v>
      </c>
      <c r="I136" s="3"/>
      <c r="J136" s="3">
        <f t="shared" ref="J136:J137" si="73">+I136*1.2</f>
        <v>0</v>
      </c>
      <c r="K136" s="3">
        <f>+I136*D136</f>
        <v>0</v>
      </c>
      <c r="L136" s="3">
        <f t="shared" ref="L136" si="74">+K136*1.2</f>
        <v>0</v>
      </c>
    </row>
    <row r="137" spans="2:13">
      <c r="B137" s="10" t="s">
        <v>54</v>
      </c>
      <c r="C137" s="10" t="s">
        <v>208</v>
      </c>
      <c r="D137" s="10">
        <v>1</v>
      </c>
      <c r="E137" s="10">
        <v>25</v>
      </c>
      <c r="F137" s="192" t="s">
        <v>329</v>
      </c>
      <c r="G137" s="193"/>
      <c r="H137" s="109">
        <f>+D137</f>
        <v>1</v>
      </c>
      <c r="I137" s="3"/>
      <c r="J137" s="3">
        <f t="shared" si="73"/>
        <v>0</v>
      </c>
      <c r="K137" s="3">
        <f>+I137*D137</f>
        <v>0</v>
      </c>
      <c r="L137" s="3">
        <f t="shared" ref="L137" si="75">+K137*1.2</f>
        <v>0</v>
      </c>
    </row>
    <row r="138" spans="2:13"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</row>
    <row r="139" spans="2:13">
      <c r="B139" s="10"/>
      <c r="C139" s="35"/>
      <c r="D139" s="10"/>
      <c r="E139" s="144" t="s">
        <v>113</v>
      </c>
      <c r="F139" s="144"/>
      <c r="G139" s="144"/>
      <c r="H139" s="116"/>
      <c r="I139" s="204"/>
      <c r="J139" s="146"/>
      <c r="K139" s="146"/>
      <c r="L139" s="146"/>
    </row>
    <row r="140" spans="2:13">
      <c r="B140" s="15" t="s">
        <v>4</v>
      </c>
      <c r="C140" s="2" t="s">
        <v>296</v>
      </c>
      <c r="D140" s="13">
        <v>2</v>
      </c>
      <c r="E140" s="10">
        <v>45</v>
      </c>
      <c r="F140" s="135" t="s">
        <v>330</v>
      </c>
      <c r="G140" s="145"/>
      <c r="H140" s="109">
        <f>+D140</f>
        <v>2</v>
      </c>
      <c r="I140" s="3"/>
      <c r="J140" s="3">
        <f>+I140*1.2</f>
        <v>0</v>
      </c>
      <c r="K140" s="3">
        <f>+I140*D140</f>
        <v>0</v>
      </c>
      <c r="L140" s="3">
        <f>+K140*1.2</f>
        <v>0</v>
      </c>
    </row>
    <row r="141" spans="2:13" s="1" customFormat="1">
      <c r="B141" s="146"/>
      <c r="C141" s="146" t="e">
        <f>+A141*#REF!</f>
        <v>#REF!</v>
      </c>
      <c r="D141" s="146" t="e">
        <f>+B141*#REF!</f>
        <v>#REF!</v>
      </c>
      <c r="E141" s="146" t="e">
        <f>+C141*#REF!</f>
        <v>#REF!</v>
      </c>
      <c r="F141" s="146" t="e">
        <f>+D141*#REF!</f>
        <v>#REF!</v>
      </c>
      <c r="G141" s="146" t="e">
        <f t="shared" ref="G141" si="76">+E141*A141</f>
        <v>#REF!</v>
      </c>
      <c r="H141" s="146"/>
      <c r="I141" s="146" t="e">
        <f>+F141*B141</f>
        <v>#REF!</v>
      </c>
      <c r="J141" s="146" t="e">
        <f>+G141*C141</f>
        <v>#REF!</v>
      </c>
      <c r="K141" s="146" t="e">
        <f>+I141*D141</f>
        <v>#REF!</v>
      </c>
      <c r="L141" s="146" t="e">
        <f>+J141*E141</f>
        <v>#REF!</v>
      </c>
    </row>
    <row r="142" spans="2:13">
      <c r="B142" s="9"/>
      <c r="C142" s="33"/>
      <c r="D142" s="22"/>
      <c r="E142" s="185" t="s">
        <v>114</v>
      </c>
      <c r="F142" s="185"/>
      <c r="G142" s="185"/>
      <c r="H142" s="114"/>
      <c r="I142" s="140"/>
      <c r="J142" s="140"/>
      <c r="K142" s="140"/>
      <c r="L142" s="140"/>
    </row>
    <row r="143" spans="2:13">
      <c r="B143" s="12" t="s">
        <v>4</v>
      </c>
      <c r="C143" s="12" t="s">
        <v>331</v>
      </c>
      <c r="D143" s="12">
        <v>1</v>
      </c>
      <c r="E143" s="12"/>
      <c r="F143" s="192" t="s">
        <v>115</v>
      </c>
      <c r="G143" s="193"/>
      <c r="H143" s="109">
        <f>+D143</f>
        <v>1</v>
      </c>
      <c r="I143" s="3"/>
      <c r="J143" s="3">
        <f>+I143*1.2</f>
        <v>0</v>
      </c>
      <c r="K143" s="3">
        <f>+I143*D143</f>
        <v>0</v>
      </c>
      <c r="L143" s="3">
        <f>+K143*1.2</f>
        <v>0</v>
      </c>
    </row>
    <row r="144" spans="2:13">
      <c r="B144" s="215"/>
      <c r="C144" s="215"/>
      <c r="D144" s="215"/>
      <c r="E144" s="215"/>
      <c r="F144" s="215"/>
      <c r="G144" s="215"/>
      <c r="H144" s="215"/>
      <c r="I144" s="215"/>
      <c r="J144" s="215"/>
      <c r="K144" s="215"/>
      <c r="L144" s="215"/>
    </row>
    <row r="145" spans="2:23">
      <c r="B145" s="9"/>
      <c r="C145" s="9"/>
      <c r="D145" s="34"/>
      <c r="E145" s="144" t="s">
        <v>116</v>
      </c>
      <c r="F145" s="144"/>
      <c r="G145" s="144"/>
      <c r="H145" s="116"/>
      <c r="I145" s="138"/>
      <c r="J145" s="139"/>
      <c r="K145" s="139"/>
      <c r="L145" s="139"/>
    </row>
    <row r="146" spans="2:23">
      <c r="B146" s="12" t="s">
        <v>4</v>
      </c>
      <c r="C146" s="12" t="s">
        <v>210</v>
      </c>
      <c r="D146" s="12">
        <v>1</v>
      </c>
      <c r="E146" s="10"/>
      <c r="F146" s="135" t="s">
        <v>115</v>
      </c>
      <c r="G146" s="145"/>
      <c r="H146" s="109">
        <f>+D146</f>
        <v>1</v>
      </c>
      <c r="I146" s="3"/>
      <c r="J146" s="3">
        <f>+I146*1.2</f>
        <v>0</v>
      </c>
      <c r="K146" s="3">
        <f>+I146*D146</f>
        <v>0</v>
      </c>
      <c r="L146" s="3">
        <f>+K146*1.2</f>
        <v>0</v>
      </c>
    </row>
    <row r="147" spans="2:23">
      <c r="B147" s="215"/>
      <c r="C147" s="215"/>
      <c r="D147" s="215"/>
      <c r="E147" s="215"/>
      <c r="F147" s="215"/>
      <c r="G147" s="215"/>
      <c r="H147" s="215"/>
      <c r="I147" s="215"/>
      <c r="J147" s="215"/>
      <c r="K147" s="215"/>
      <c r="L147" s="215"/>
      <c r="N147" s="50"/>
      <c r="O147" s="50"/>
      <c r="P147" s="50"/>
      <c r="Q147" s="50"/>
      <c r="R147" s="50"/>
      <c r="S147" s="50"/>
      <c r="T147" s="50"/>
      <c r="U147" s="50"/>
      <c r="V147" s="50"/>
      <c r="W147" s="50"/>
    </row>
    <row r="148" spans="2:23">
      <c r="B148" s="9"/>
      <c r="C148" s="9"/>
      <c r="D148" s="34"/>
      <c r="E148" s="144" t="s">
        <v>117</v>
      </c>
      <c r="F148" s="144"/>
      <c r="G148" s="144"/>
      <c r="H148" s="116"/>
      <c r="I148" s="138"/>
      <c r="J148" s="139"/>
      <c r="K148" s="139"/>
      <c r="L148" s="139"/>
      <c r="N148" s="50"/>
      <c r="O148" s="50"/>
      <c r="P148" s="50"/>
      <c r="Q148" s="50"/>
      <c r="R148" s="50"/>
      <c r="S148" s="50"/>
      <c r="T148" s="50"/>
      <c r="U148" s="50"/>
      <c r="V148" s="50"/>
      <c r="W148" s="50"/>
    </row>
    <row r="149" spans="2:23">
      <c r="B149" s="12" t="s">
        <v>4</v>
      </c>
      <c r="C149" s="12" t="s">
        <v>210</v>
      </c>
      <c r="D149" s="12">
        <v>1</v>
      </c>
      <c r="E149" s="10"/>
      <c r="F149" s="135" t="s">
        <v>115</v>
      </c>
      <c r="G149" s="145"/>
      <c r="H149" s="109">
        <f>+D149</f>
        <v>1</v>
      </c>
      <c r="I149" s="3"/>
      <c r="J149" s="3">
        <f>+I149*1.2</f>
        <v>0</v>
      </c>
      <c r="K149" s="3">
        <f>+I149*D149</f>
        <v>0</v>
      </c>
      <c r="L149" s="3">
        <f>+K149*1.2</f>
        <v>0</v>
      </c>
      <c r="N149" s="50"/>
      <c r="O149" s="50"/>
      <c r="P149" s="50"/>
      <c r="Q149" s="50"/>
      <c r="R149" s="50"/>
      <c r="S149" s="50"/>
      <c r="T149" s="50"/>
      <c r="U149" s="50"/>
      <c r="V149" s="50"/>
      <c r="W149" s="50"/>
    </row>
    <row r="150" spans="2:23" ht="15" customHeight="1">
      <c r="B150" s="215"/>
      <c r="C150" s="215"/>
      <c r="D150" s="215"/>
      <c r="E150" s="215"/>
      <c r="F150" s="215"/>
      <c r="G150" s="215"/>
      <c r="H150" s="215"/>
      <c r="I150" s="215"/>
      <c r="J150" s="215"/>
      <c r="K150" s="215"/>
      <c r="L150" s="215"/>
      <c r="N150" s="50"/>
      <c r="O150" s="51"/>
      <c r="P150" s="51"/>
      <c r="Q150" s="51"/>
      <c r="R150" s="51"/>
      <c r="S150" s="51"/>
      <c r="T150" s="38"/>
      <c r="U150" s="38"/>
      <c r="V150" s="52"/>
      <c r="W150" s="52"/>
    </row>
    <row r="151" spans="2:23" ht="15" customHeight="1">
      <c r="B151" s="9"/>
      <c r="C151" s="9"/>
      <c r="D151" s="34"/>
      <c r="E151" s="144" t="s">
        <v>118</v>
      </c>
      <c r="F151" s="144"/>
      <c r="G151" s="144"/>
      <c r="H151" s="116"/>
      <c r="I151" s="138"/>
      <c r="J151" s="139"/>
      <c r="K151" s="139"/>
      <c r="L151" s="139"/>
      <c r="N151" s="50"/>
      <c r="O151" s="51"/>
      <c r="P151" s="51"/>
      <c r="Q151" s="51"/>
      <c r="R151" s="51"/>
      <c r="S151" s="51"/>
      <c r="T151" s="38"/>
      <c r="U151" s="38"/>
      <c r="V151" s="52"/>
      <c r="W151" s="52"/>
    </row>
    <row r="152" spans="2:23">
      <c r="B152" s="12" t="s">
        <v>4</v>
      </c>
      <c r="C152" s="12" t="s">
        <v>210</v>
      </c>
      <c r="D152" s="12">
        <v>1</v>
      </c>
      <c r="E152" s="10"/>
      <c r="F152" s="135" t="s">
        <v>115</v>
      </c>
      <c r="G152" s="145"/>
      <c r="H152" s="109">
        <f>+D152</f>
        <v>1</v>
      </c>
      <c r="I152" s="3"/>
      <c r="J152" s="3">
        <f>+I152*1.2</f>
        <v>0</v>
      </c>
      <c r="K152" s="3">
        <f>+I152*D152</f>
        <v>0</v>
      </c>
      <c r="L152" s="3">
        <f>+K152*1.2</f>
        <v>0</v>
      </c>
      <c r="N152" s="50"/>
      <c r="O152" s="14"/>
      <c r="P152" s="14"/>
      <c r="Q152" s="44"/>
      <c r="R152" s="44"/>
      <c r="S152" s="44"/>
      <c r="T152" s="43"/>
      <c r="U152" s="43"/>
      <c r="V152" s="43"/>
      <c r="W152" s="43"/>
    </row>
    <row r="153" spans="2:23"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N153" s="50"/>
      <c r="O153" s="42"/>
      <c r="P153" s="42"/>
      <c r="Q153" s="42"/>
      <c r="R153" s="43"/>
      <c r="S153" s="43"/>
      <c r="T153" s="50"/>
      <c r="U153" s="50"/>
      <c r="V153" s="50"/>
      <c r="W153" s="50"/>
    </row>
    <row r="154" spans="2:23" ht="15" customHeight="1">
      <c r="B154" s="141" t="s">
        <v>122</v>
      </c>
      <c r="C154" s="141"/>
      <c r="D154" s="141"/>
      <c r="E154" s="141"/>
      <c r="F154" s="141"/>
      <c r="G154" s="141"/>
      <c r="H154" s="156" t="s">
        <v>341</v>
      </c>
      <c r="I154" s="142" t="s">
        <v>57</v>
      </c>
      <c r="J154" s="142" t="s">
        <v>58</v>
      </c>
      <c r="K154" s="143" t="s">
        <v>56</v>
      </c>
      <c r="L154" s="143" t="s">
        <v>58</v>
      </c>
      <c r="N154" s="50"/>
      <c r="O154" s="42"/>
      <c r="P154" s="42"/>
      <c r="Q154" s="42"/>
      <c r="R154" s="43"/>
      <c r="S154" s="43"/>
      <c r="T154" s="50"/>
      <c r="U154" s="50"/>
      <c r="V154" s="50"/>
      <c r="W154" s="50"/>
    </row>
    <row r="155" spans="2:23" ht="15" customHeight="1">
      <c r="B155" s="141"/>
      <c r="C155" s="141"/>
      <c r="D155" s="141"/>
      <c r="E155" s="141"/>
      <c r="F155" s="141"/>
      <c r="G155" s="141"/>
      <c r="H155" s="156"/>
      <c r="I155" s="142"/>
      <c r="J155" s="142"/>
      <c r="K155" s="143"/>
      <c r="L155" s="143"/>
      <c r="O155" s="6"/>
      <c r="P155" s="6"/>
      <c r="Q155" s="6"/>
      <c r="R155" s="6"/>
      <c r="S155" s="6"/>
    </row>
    <row r="156" spans="2:23">
      <c r="B156" s="9" t="s">
        <v>38</v>
      </c>
      <c r="C156" s="56"/>
      <c r="D156" s="34" t="s">
        <v>39</v>
      </c>
      <c r="E156" s="144" t="s">
        <v>123</v>
      </c>
      <c r="F156" s="144"/>
      <c r="G156" s="144"/>
      <c r="H156" s="116"/>
      <c r="I156" s="175"/>
      <c r="J156" s="176"/>
      <c r="K156" s="176"/>
      <c r="L156" s="176"/>
    </row>
    <row r="157" spans="2:23">
      <c r="B157" s="15" t="s">
        <v>4</v>
      </c>
      <c r="C157" s="2" t="s">
        <v>296</v>
      </c>
      <c r="D157" s="13">
        <v>2</v>
      </c>
      <c r="E157" s="10">
        <v>45</v>
      </c>
      <c r="F157" s="135" t="s">
        <v>130</v>
      </c>
      <c r="G157" s="145"/>
      <c r="H157" s="109">
        <f>+D157</f>
        <v>2</v>
      </c>
      <c r="I157" s="3"/>
      <c r="J157" s="3">
        <f t="shared" ref="J157:J158" si="77">+I157*1.2</f>
        <v>0</v>
      </c>
      <c r="K157" s="3">
        <f>+I157*D157</f>
        <v>0</v>
      </c>
      <c r="L157" s="3">
        <f t="shared" ref="L157" si="78">+K157*1.2</f>
        <v>0</v>
      </c>
    </row>
    <row r="158" spans="2:23">
      <c r="B158" s="15" t="s">
        <v>54</v>
      </c>
      <c r="C158" s="2" t="s">
        <v>208</v>
      </c>
      <c r="D158" s="13">
        <v>1</v>
      </c>
      <c r="E158" s="10">
        <v>25</v>
      </c>
      <c r="F158" s="135" t="s">
        <v>214</v>
      </c>
      <c r="G158" s="145"/>
      <c r="H158" s="109">
        <f>+D158</f>
        <v>1</v>
      </c>
      <c r="I158" s="3"/>
      <c r="J158" s="3">
        <f t="shared" si="77"/>
        <v>0</v>
      </c>
      <c r="K158" s="3">
        <f>+I158*D158</f>
        <v>0</v>
      </c>
      <c r="L158" s="3">
        <f t="shared" ref="L158" si="79">+K158*1.2</f>
        <v>0</v>
      </c>
    </row>
    <row r="159" spans="2:23"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</row>
    <row r="160" spans="2:23">
      <c r="B160" s="9" t="s">
        <v>38</v>
      </c>
      <c r="C160" s="33"/>
      <c r="D160" s="22" t="s">
        <v>39</v>
      </c>
      <c r="E160" s="185" t="s">
        <v>124</v>
      </c>
      <c r="F160" s="185"/>
      <c r="G160" s="185"/>
      <c r="H160" s="114"/>
      <c r="I160" s="140"/>
      <c r="J160" s="140"/>
      <c r="K160" s="140"/>
      <c r="L160" s="140"/>
    </row>
    <row r="161" spans="2:12">
      <c r="B161" s="10" t="s">
        <v>4</v>
      </c>
      <c r="C161" s="25" t="s">
        <v>296</v>
      </c>
      <c r="D161" s="10">
        <v>4</v>
      </c>
      <c r="E161" s="12">
        <v>45</v>
      </c>
      <c r="F161" s="192" t="s">
        <v>131</v>
      </c>
      <c r="G161" s="193"/>
      <c r="H161" s="109">
        <f>+D161</f>
        <v>4</v>
      </c>
      <c r="I161" s="3"/>
      <c r="J161" s="3">
        <f t="shared" ref="J161:J163" si="80">+I161*1.2</f>
        <v>0</v>
      </c>
      <c r="K161" s="3">
        <f>+I161*D161</f>
        <v>0</v>
      </c>
      <c r="L161" s="3">
        <f t="shared" ref="L161" si="81">+K161*1.2</f>
        <v>0</v>
      </c>
    </row>
    <row r="162" spans="2:12">
      <c r="B162" s="10" t="s">
        <v>54</v>
      </c>
      <c r="C162" s="10" t="s">
        <v>0</v>
      </c>
      <c r="D162" s="10">
        <v>6</v>
      </c>
      <c r="E162" s="10">
        <v>25</v>
      </c>
      <c r="F162" s="135" t="s">
        <v>55</v>
      </c>
      <c r="G162" s="145"/>
      <c r="H162" s="109">
        <f t="shared" ref="H162:H163" si="82">+D162</f>
        <v>6</v>
      </c>
      <c r="I162" s="3"/>
      <c r="J162" s="3">
        <f t="shared" si="80"/>
        <v>0</v>
      </c>
      <c r="K162" s="3">
        <f>+I162*D162</f>
        <v>0</v>
      </c>
      <c r="L162" s="3">
        <f t="shared" ref="L162" si="83">+K162*1.2</f>
        <v>0</v>
      </c>
    </row>
    <row r="163" spans="2:12">
      <c r="B163" s="10" t="s">
        <v>54</v>
      </c>
      <c r="C163" s="10" t="s">
        <v>0</v>
      </c>
      <c r="D163" s="10">
        <v>3</v>
      </c>
      <c r="E163" s="10">
        <v>25</v>
      </c>
      <c r="F163" s="135" t="s">
        <v>126</v>
      </c>
      <c r="G163" s="145"/>
      <c r="H163" s="109">
        <f t="shared" si="82"/>
        <v>3</v>
      </c>
      <c r="I163" s="3"/>
      <c r="J163" s="3">
        <f t="shared" si="80"/>
        <v>0</v>
      </c>
      <c r="K163" s="3">
        <f>+I163*D163</f>
        <v>0</v>
      </c>
      <c r="L163" s="3">
        <f t="shared" ref="L163" si="84">+K163*1.2</f>
        <v>0</v>
      </c>
    </row>
    <row r="164" spans="2:12"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</row>
    <row r="165" spans="2:12">
      <c r="B165" s="9" t="s">
        <v>38</v>
      </c>
      <c r="C165" s="33"/>
      <c r="D165" s="22" t="s">
        <v>39</v>
      </c>
      <c r="E165" s="185" t="s">
        <v>127</v>
      </c>
      <c r="F165" s="185"/>
      <c r="G165" s="185"/>
      <c r="H165" s="114"/>
      <c r="I165" s="140"/>
      <c r="J165" s="140"/>
      <c r="K165" s="140"/>
      <c r="L165" s="140"/>
    </row>
    <row r="166" spans="2:12">
      <c r="B166" s="10" t="s">
        <v>4</v>
      </c>
      <c r="C166" s="25" t="s">
        <v>296</v>
      </c>
      <c r="D166" s="10">
        <v>2</v>
      </c>
      <c r="E166" s="12">
        <v>45</v>
      </c>
      <c r="F166" s="192" t="s">
        <v>132</v>
      </c>
      <c r="G166" s="193"/>
      <c r="H166" s="109">
        <f>+D166</f>
        <v>2</v>
      </c>
      <c r="I166" s="3"/>
      <c r="J166" s="3">
        <f t="shared" ref="J166:J167" si="85">+I166*1.2</f>
        <v>0</v>
      </c>
      <c r="K166" s="3">
        <f>+I166*D166</f>
        <v>0</v>
      </c>
      <c r="L166" s="3">
        <f t="shared" ref="L166" si="86">+K166*1.2</f>
        <v>0</v>
      </c>
    </row>
    <row r="167" spans="2:12">
      <c r="B167" s="10" t="s">
        <v>54</v>
      </c>
      <c r="C167" s="10" t="s">
        <v>0</v>
      </c>
      <c r="D167" s="10">
        <v>4</v>
      </c>
      <c r="E167" s="10">
        <v>25</v>
      </c>
      <c r="F167" s="135" t="s">
        <v>125</v>
      </c>
      <c r="G167" s="145"/>
      <c r="H167" s="109">
        <f>+D167</f>
        <v>4</v>
      </c>
      <c r="I167" s="3"/>
      <c r="J167" s="3">
        <f t="shared" si="85"/>
        <v>0</v>
      </c>
      <c r="K167" s="3">
        <f>+I167*D167</f>
        <v>0</v>
      </c>
      <c r="L167" s="3">
        <f t="shared" ref="L167" si="87">+K167*1.2</f>
        <v>0</v>
      </c>
    </row>
    <row r="168" spans="2:12"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</row>
    <row r="169" spans="2:12">
      <c r="B169" s="9" t="s">
        <v>38</v>
      </c>
      <c r="C169" s="56"/>
      <c r="D169" s="34" t="s">
        <v>39</v>
      </c>
      <c r="E169" s="144" t="s">
        <v>128</v>
      </c>
      <c r="F169" s="144"/>
      <c r="G169" s="144"/>
      <c r="H169" s="114"/>
      <c r="I169" s="140"/>
      <c r="J169" s="140"/>
      <c r="K169" s="140"/>
      <c r="L169" s="140"/>
    </row>
    <row r="170" spans="2:12">
      <c r="B170" s="15" t="s">
        <v>4</v>
      </c>
      <c r="C170" s="2" t="s">
        <v>296</v>
      </c>
      <c r="D170" s="13">
        <v>2</v>
      </c>
      <c r="E170" s="10">
        <v>45</v>
      </c>
      <c r="F170" s="135" t="s">
        <v>130</v>
      </c>
      <c r="G170" s="145"/>
      <c r="H170" s="109">
        <f>+D170</f>
        <v>2</v>
      </c>
      <c r="I170" s="3"/>
      <c r="J170" s="3">
        <f t="shared" ref="J170:J171" si="88">+I170*1.2</f>
        <v>0</v>
      </c>
      <c r="K170" s="3">
        <f>+I170*D170</f>
        <v>0</v>
      </c>
      <c r="L170" s="3">
        <f t="shared" ref="L170" si="89">+K170*1.2</f>
        <v>0</v>
      </c>
    </row>
    <row r="171" spans="2:12">
      <c r="B171" s="15" t="s">
        <v>54</v>
      </c>
      <c r="C171" s="2" t="s">
        <v>208</v>
      </c>
      <c r="D171" s="13">
        <v>1</v>
      </c>
      <c r="E171" s="10">
        <v>25</v>
      </c>
      <c r="F171" s="135" t="s">
        <v>214</v>
      </c>
      <c r="G171" s="145"/>
      <c r="H171" s="109">
        <f>+D171</f>
        <v>1</v>
      </c>
      <c r="I171" s="3"/>
      <c r="J171" s="3">
        <f t="shared" si="88"/>
        <v>0</v>
      </c>
      <c r="K171" s="3">
        <f>+I171*D171</f>
        <v>0</v>
      </c>
      <c r="L171" s="3">
        <f t="shared" ref="L171" si="90">+K171*1.2</f>
        <v>0</v>
      </c>
    </row>
    <row r="172" spans="2:12"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</row>
    <row r="173" spans="2:12">
      <c r="B173" s="9" t="s">
        <v>38</v>
      </c>
      <c r="C173" s="9"/>
      <c r="D173" s="34" t="s">
        <v>39</v>
      </c>
      <c r="E173" s="144" t="s">
        <v>129</v>
      </c>
      <c r="F173" s="144"/>
      <c r="G173" s="144"/>
      <c r="H173" s="114"/>
      <c r="I173" s="140"/>
      <c r="J173" s="140"/>
      <c r="K173" s="140"/>
      <c r="L173" s="140"/>
    </row>
    <row r="174" spans="2:12">
      <c r="B174" s="10" t="s">
        <v>4</v>
      </c>
      <c r="C174" s="25" t="s">
        <v>296</v>
      </c>
      <c r="D174" s="10">
        <v>2</v>
      </c>
      <c r="E174" s="10">
        <v>45</v>
      </c>
      <c r="F174" s="135" t="s">
        <v>133</v>
      </c>
      <c r="G174" s="145"/>
      <c r="H174" s="109">
        <f>+D174</f>
        <v>2</v>
      </c>
      <c r="I174" s="3"/>
      <c r="J174" s="3">
        <f>+I174*1.2</f>
        <v>0</v>
      </c>
      <c r="K174" s="3">
        <f>+I174*D174</f>
        <v>0</v>
      </c>
      <c r="L174" s="3">
        <f>+K174*1.2</f>
        <v>0</v>
      </c>
    </row>
    <row r="175" spans="2:12">
      <c r="B175" s="10" t="s">
        <v>54</v>
      </c>
      <c r="C175" s="10" t="s">
        <v>0</v>
      </c>
      <c r="D175" s="10">
        <v>2</v>
      </c>
      <c r="E175" s="10">
        <v>25</v>
      </c>
      <c r="F175" s="135" t="s">
        <v>55</v>
      </c>
      <c r="G175" s="145"/>
      <c r="H175" s="109">
        <f>+D175</f>
        <v>2</v>
      </c>
      <c r="I175" s="3"/>
      <c r="J175" s="3">
        <f>+I175*1.2</f>
        <v>0</v>
      </c>
      <c r="K175" s="3">
        <f>+I175*D175</f>
        <v>0</v>
      </c>
      <c r="L175" s="3">
        <f>+K175*1.2</f>
        <v>0</v>
      </c>
    </row>
    <row r="176" spans="2:12"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</row>
    <row r="177" spans="2:12">
      <c r="B177" s="9" t="s">
        <v>38</v>
      </c>
      <c r="C177" s="9"/>
      <c r="D177" s="34" t="s">
        <v>39</v>
      </c>
      <c r="E177" s="144" t="s">
        <v>134</v>
      </c>
      <c r="F177" s="144"/>
      <c r="G177" s="144"/>
      <c r="H177" s="114"/>
      <c r="I177" s="140"/>
      <c r="J177" s="140"/>
      <c r="K177" s="140"/>
      <c r="L177" s="140"/>
    </row>
    <row r="178" spans="2:12">
      <c r="B178" s="10" t="s">
        <v>4</v>
      </c>
      <c r="C178" s="25" t="s">
        <v>296</v>
      </c>
      <c r="D178" s="10">
        <v>2</v>
      </c>
      <c r="E178" s="10">
        <v>45</v>
      </c>
      <c r="F178" s="135" t="s">
        <v>132</v>
      </c>
      <c r="G178" s="145"/>
      <c r="H178" s="109">
        <f>+D178</f>
        <v>2</v>
      </c>
      <c r="I178" s="3"/>
      <c r="J178" s="3">
        <f>+I178*1.2</f>
        <v>0</v>
      </c>
      <c r="K178" s="3">
        <f>+I178*D178</f>
        <v>0</v>
      </c>
      <c r="L178" s="3">
        <f>+K178*1.2</f>
        <v>0</v>
      </c>
    </row>
    <row r="179" spans="2:12">
      <c r="B179" s="10" t="s">
        <v>54</v>
      </c>
      <c r="C179" s="10" t="s">
        <v>0</v>
      </c>
      <c r="D179" s="10">
        <v>4</v>
      </c>
      <c r="E179" s="10">
        <v>25</v>
      </c>
      <c r="F179" s="135" t="s">
        <v>55</v>
      </c>
      <c r="G179" s="145"/>
      <c r="H179" s="109">
        <f>+D179</f>
        <v>4</v>
      </c>
      <c r="I179" s="3"/>
      <c r="J179" s="3">
        <f>+I179*1.2</f>
        <v>0</v>
      </c>
      <c r="K179" s="3">
        <f>+I179*D179</f>
        <v>0</v>
      </c>
      <c r="L179" s="3">
        <f>+K179*1.2</f>
        <v>0</v>
      </c>
    </row>
    <row r="180" spans="2:12">
      <c r="B180" s="146"/>
      <c r="C180" s="146"/>
      <c r="D180" s="146"/>
      <c r="E180" s="146"/>
      <c r="F180" s="146"/>
      <c r="G180" s="146"/>
      <c r="H180" s="146"/>
      <c r="I180" s="146"/>
      <c r="J180" s="146"/>
      <c r="K180" s="146"/>
      <c r="L180" s="146"/>
    </row>
    <row r="181" spans="2:12">
      <c r="B181" s="9" t="s">
        <v>38</v>
      </c>
      <c r="C181" s="9"/>
      <c r="D181" s="34" t="s">
        <v>39</v>
      </c>
      <c r="E181" s="144" t="s">
        <v>135</v>
      </c>
      <c r="F181" s="144"/>
      <c r="G181" s="144"/>
      <c r="H181" s="114"/>
      <c r="I181" s="140"/>
      <c r="J181" s="140"/>
      <c r="K181" s="140"/>
      <c r="L181" s="140"/>
    </row>
    <row r="182" spans="2:12">
      <c r="B182" s="10" t="s">
        <v>4</v>
      </c>
      <c r="C182" s="25" t="s">
        <v>296</v>
      </c>
      <c r="D182" s="10">
        <v>1</v>
      </c>
      <c r="E182" s="10">
        <v>45</v>
      </c>
      <c r="F182" s="135" t="s">
        <v>130</v>
      </c>
      <c r="G182" s="145"/>
      <c r="H182" s="109">
        <f>+D182</f>
        <v>1</v>
      </c>
      <c r="I182" s="3"/>
      <c r="J182" s="3">
        <f t="shared" ref="J182:J183" si="91">+I182*1.2</f>
        <v>0</v>
      </c>
      <c r="K182" s="3">
        <f>+I182*D182</f>
        <v>0</v>
      </c>
      <c r="L182" s="3">
        <f t="shared" ref="L182" si="92">+K182*1.2</f>
        <v>0</v>
      </c>
    </row>
    <row r="183" spans="2:12">
      <c r="B183" s="10" t="s">
        <v>54</v>
      </c>
      <c r="C183" s="10" t="s">
        <v>0</v>
      </c>
      <c r="D183" s="10">
        <v>1</v>
      </c>
      <c r="E183" s="10">
        <v>25</v>
      </c>
      <c r="F183" s="135" t="s">
        <v>126</v>
      </c>
      <c r="G183" s="145"/>
      <c r="H183" s="109">
        <f>+D183</f>
        <v>1</v>
      </c>
      <c r="I183" s="3"/>
      <c r="J183" s="3">
        <f t="shared" si="91"/>
        <v>0</v>
      </c>
      <c r="K183" s="3">
        <f>+I183*D183</f>
        <v>0</v>
      </c>
      <c r="L183" s="3">
        <f t="shared" ref="L183" si="93">+K183*1.2</f>
        <v>0</v>
      </c>
    </row>
    <row r="184" spans="2:12">
      <c r="B184" s="146"/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</row>
    <row r="185" spans="2:12">
      <c r="B185" s="9" t="s">
        <v>38</v>
      </c>
      <c r="C185" s="56"/>
      <c r="D185" s="34" t="s">
        <v>39</v>
      </c>
      <c r="E185" s="144" t="s">
        <v>136</v>
      </c>
      <c r="F185" s="144"/>
      <c r="G185" s="144"/>
      <c r="H185" s="114"/>
      <c r="I185" s="140"/>
      <c r="J185" s="140"/>
      <c r="K185" s="140"/>
      <c r="L185" s="140"/>
    </row>
    <row r="186" spans="2:12">
      <c r="B186" s="15" t="s">
        <v>4</v>
      </c>
      <c r="C186" s="2" t="s">
        <v>296</v>
      </c>
      <c r="D186" s="13">
        <v>2</v>
      </c>
      <c r="E186" s="10">
        <v>45</v>
      </c>
      <c r="F186" s="135" t="s">
        <v>130</v>
      </c>
      <c r="G186" s="145"/>
      <c r="H186" s="109">
        <f>+D186</f>
        <v>2</v>
      </c>
      <c r="I186" s="3"/>
      <c r="J186" s="3">
        <f>+I186*1.2</f>
        <v>0</v>
      </c>
      <c r="K186" s="3">
        <f>+I186*D186</f>
        <v>0</v>
      </c>
      <c r="L186" s="3">
        <f>+K186*1.2</f>
        <v>0</v>
      </c>
    </row>
    <row r="187" spans="2:12">
      <c r="B187" s="15" t="s">
        <v>54</v>
      </c>
      <c r="C187" s="2" t="s">
        <v>208</v>
      </c>
      <c r="D187" s="13">
        <v>1</v>
      </c>
      <c r="E187" s="10">
        <v>25</v>
      </c>
      <c r="F187" s="135" t="s">
        <v>214</v>
      </c>
      <c r="G187" s="145"/>
      <c r="H187" s="109">
        <f>+D187</f>
        <v>1</v>
      </c>
      <c r="I187" s="3"/>
      <c r="J187" s="3">
        <f>+I187*1.2</f>
        <v>0</v>
      </c>
      <c r="K187" s="3">
        <f>+I187*D187</f>
        <v>0</v>
      </c>
      <c r="L187" s="3">
        <f>+K187*1.2</f>
        <v>0</v>
      </c>
    </row>
    <row r="188" spans="2:12"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</row>
    <row r="189" spans="2:12">
      <c r="B189" s="9" t="s">
        <v>38</v>
      </c>
      <c r="C189" s="9"/>
      <c r="D189" s="34" t="s">
        <v>39</v>
      </c>
      <c r="E189" s="144" t="s">
        <v>137</v>
      </c>
      <c r="F189" s="144"/>
      <c r="G189" s="144"/>
      <c r="H189" s="114"/>
      <c r="I189" s="140"/>
      <c r="J189" s="140"/>
      <c r="K189" s="140"/>
      <c r="L189" s="140"/>
    </row>
    <row r="190" spans="2:12">
      <c r="B190" s="10" t="s">
        <v>4</v>
      </c>
      <c r="C190" s="25" t="s">
        <v>296</v>
      </c>
      <c r="D190" s="10">
        <v>2</v>
      </c>
      <c r="E190" s="10">
        <v>45</v>
      </c>
      <c r="F190" s="135" t="s">
        <v>132</v>
      </c>
      <c r="G190" s="145"/>
      <c r="H190" s="109">
        <f>+D190</f>
        <v>2</v>
      </c>
      <c r="I190" s="3"/>
      <c r="J190" s="3">
        <f>+I190*1.2</f>
        <v>0</v>
      </c>
      <c r="K190" s="3">
        <f>+I190*D190</f>
        <v>0</v>
      </c>
      <c r="L190" s="3">
        <f>+K190*1.2</f>
        <v>0</v>
      </c>
    </row>
    <row r="191" spans="2:12">
      <c r="B191" s="10" t="s">
        <v>54</v>
      </c>
      <c r="C191" s="10" t="s">
        <v>0</v>
      </c>
      <c r="D191" s="10">
        <v>4</v>
      </c>
      <c r="E191" s="10">
        <v>25</v>
      </c>
      <c r="F191" s="135" t="s">
        <v>55</v>
      </c>
      <c r="G191" s="145"/>
      <c r="H191" s="109">
        <f>+D191</f>
        <v>4</v>
      </c>
      <c r="I191" s="3"/>
      <c r="J191" s="3">
        <f>+I191*1.2</f>
        <v>0</v>
      </c>
      <c r="K191" s="3">
        <f>+I191*D191</f>
        <v>0</v>
      </c>
      <c r="L191" s="3">
        <f>+K191*1.2</f>
        <v>0</v>
      </c>
    </row>
    <row r="192" spans="2:12">
      <c r="B192" s="146"/>
      <c r="C192" s="146"/>
      <c r="D192" s="146"/>
      <c r="E192" s="146"/>
      <c r="F192" s="146"/>
      <c r="G192" s="146"/>
      <c r="H192" s="146"/>
      <c r="I192" s="146"/>
      <c r="J192" s="146"/>
      <c r="K192" s="146"/>
      <c r="L192" s="146"/>
    </row>
    <row r="193" spans="2:12">
      <c r="B193" s="9" t="s">
        <v>38</v>
      </c>
      <c r="C193" s="56"/>
      <c r="D193" s="34" t="s">
        <v>39</v>
      </c>
      <c r="E193" s="144" t="s">
        <v>138</v>
      </c>
      <c r="F193" s="144"/>
      <c r="G193" s="144"/>
      <c r="H193" s="114"/>
      <c r="I193" s="140"/>
      <c r="J193" s="140"/>
      <c r="K193" s="140"/>
      <c r="L193" s="140"/>
    </row>
    <row r="194" spans="2:12">
      <c r="B194" s="15" t="s">
        <v>4</v>
      </c>
      <c r="C194" s="2" t="s">
        <v>296</v>
      </c>
      <c r="D194" s="13">
        <v>2</v>
      </c>
      <c r="E194" s="10">
        <v>45</v>
      </c>
      <c r="F194" s="135" t="s">
        <v>130</v>
      </c>
      <c r="G194" s="145"/>
      <c r="H194" s="109">
        <f>+D194</f>
        <v>2</v>
      </c>
      <c r="I194" s="3"/>
      <c r="J194" s="3">
        <f>+I194*1.2</f>
        <v>0</v>
      </c>
      <c r="K194" s="3">
        <f>+I194*D194</f>
        <v>0</v>
      </c>
      <c r="L194" s="3">
        <f>+K194*1.2</f>
        <v>0</v>
      </c>
    </row>
    <row r="195" spans="2:12">
      <c r="B195" s="15" t="s">
        <v>54</v>
      </c>
      <c r="C195" s="2" t="s">
        <v>208</v>
      </c>
      <c r="D195" s="13">
        <v>1</v>
      </c>
      <c r="E195" s="10">
        <v>25</v>
      </c>
      <c r="F195" s="135" t="s">
        <v>214</v>
      </c>
      <c r="G195" s="145"/>
      <c r="H195" s="109">
        <f>+D195</f>
        <v>1</v>
      </c>
      <c r="I195" s="3"/>
      <c r="J195" s="3">
        <f>+I195*1.2</f>
        <v>0</v>
      </c>
      <c r="K195" s="3">
        <f>+I195*D195</f>
        <v>0</v>
      </c>
      <c r="L195" s="3">
        <f>+K195*1.2</f>
        <v>0</v>
      </c>
    </row>
    <row r="196" spans="2:12">
      <c r="B196" s="146"/>
      <c r="C196" s="146"/>
      <c r="D196" s="146"/>
      <c r="E196" s="146"/>
      <c r="F196" s="146"/>
      <c r="G196" s="146"/>
      <c r="H196" s="146"/>
      <c r="I196" s="146"/>
      <c r="J196" s="146"/>
      <c r="K196" s="146"/>
      <c r="L196" s="146"/>
    </row>
    <row r="197" spans="2:12">
      <c r="B197" s="9" t="s">
        <v>38</v>
      </c>
      <c r="C197" s="9"/>
      <c r="D197" s="34" t="s">
        <v>39</v>
      </c>
      <c r="E197" s="144" t="s">
        <v>139</v>
      </c>
      <c r="F197" s="144"/>
      <c r="G197" s="144"/>
      <c r="H197" s="114"/>
      <c r="I197" s="140"/>
      <c r="J197" s="140"/>
      <c r="K197" s="140"/>
      <c r="L197" s="140"/>
    </row>
    <row r="198" spans="2:12">
      <c r="B198" s="10" t="s">
        <v>4</v>
      </c>
      <c r="C198" s="25" t="s">
        <v>296</v>
      </c>
      <c r="D198" s="10">
        <v>2</v>
      </c>
      <c r="E198" s="10">
        <v>45</v>
      </c>
      <c r="F198" s="145" t="s">
        <v>140</v>
      </c>
      <c r="G198" s="216"/>
      <c r="H198" s="109">
        <f>+D198</f>
        <v>2</v>
      </c>
      <c r="I198" s="3"/>
      <c r="J198" s="3">
        <f>+I198*1.2</f>
        <v>0</v>
      </c>
      <c r="K198" s="3">
        <f>+I198*D198</f>
        <v>0</v>
      </c>
      <c r="L198" s="3">
        <f>+K198*1.2</f>
        <v>0</v>
      </c>
    </row>
    <row r="199" spans="2:12">
      <c r="B199" s="10" t="s">
        <v>54</v>
      </c>
      <c r="C199" s="10" t="s">
        <v>0</v>
      </c>
      <c r="D199" s="10">
        <v>4</v>
      </c>
      <c r="E199" s="10">
        <v>25</v>
      </c>
      <c r="F199" s="145" t="s">
        <v>55</v>
      </c>
      <c r="G199" s="216"/>
      <c r="H199" s="109">
        <f t="shared" ref="H199:H200" si="94">+D199</f>
        <v>4</v>
      </c>
      <c r="I199" s="3"/>
      <c r="J199" s="3">
        <f t="shared" ref="J199:J200" si="95">+I199*1.2</f>
        <v>0</v>
      </c>
      <c r="K199" s="3">
        <f>+I199*D199</f>
        <v>0</v>
      </c>
      <c r="L199" s="3">
        <f t="shared" ref="L199" si="96">+K199*1.2</f>
        <v>0</v>
      </c>
    </row>
    <row r="200" spans="2:12">
      <c r="B200" s="10" t="s">
        <v>54</v>
      </c>
      <c r="C200" s="10" t="s">
        <v>0</v>
      </c>
      <c r="D200" s="10">
        <v>2</v>
      </c>
      <c r="E200" s="10">
        <v>25</v>
      </c>
      <c r="F200" s="145" t="s">
        <v>126</v>
      </c>
      <c r="G200" s="216"/>
      <c r="H200" s="109">
        <f t="shared" si="94"/>
        <v>2</v>
      </c>
      <c r="I200" s="3"/>
      <c r="J200" s="3">
        <f t="shared" si="95"/>
        <v>0</v>
      </c>
      <c r="K200" s="3">
        <f>+I200*D200</f>
        <v>0</v>
      </c>
      <c r="L200" s="3">
        <f t="shared" ref="L200" si="97">+K200*1.2</f>
        <v>0</v>
      </c>
    </row>
    <row r="201" spans="2:12">
      <c r="B201" s="146"/>
      <c r="C201" s="146"/>
      <c r="D201" s="146"/>
      <c r="E201" s="146"/>
      <c r="F201" s="146"/>
      <c r="G201" s="146"/>
      <c r="H201" s="146"/>
      <c r="I201" s="146"/>
      <c r="J201" s="146"/>
      <c r="K201" s="146"/>
      <c r="L201" s="146"/>
    </row>
    <row r="202" spans="2:12">
      <c r="B202" s="9" t="s">
        <v>38</v>
      </c>
      <c r="C202" s="9"/>
      <c r="D202" s="34" t="s">
        <v>39</v>
      </c>
      <c r="E202" s="144" t="s">
        <v>141</v>
      </c>
      <c r="F202" s="144"/>
      <c r="G202" s="144"/>
      <c r="H202" s="114"/>
      <c r="I202" s="140"/>
      <c r="J202" s="140"/>
      <c r="K202" s="140"/>
      <c r="L202" s="140"/>
    </row>
    <row r="203" spans="2:12" s="1" customFormat="1">
      <c r="B203" s="10" t="s">
        <v>54</v>
      </c>
      <c r="C203" s="10" t="s">
        <v>0</v>
      </c>
      <c r="D203" s="10">
        <v>1</v>
      </c>
      <c r="E203" s="10">
        <v>25</v>
      </c>
      <c r="F203" s="145" t="s">
        <v>55</v>
      </c>
      <c r="G203" s="216"/>
      <c r="H203" s="109">
        <f>+D203</f>
        <v>1</v>
      </c>
      <c r="I203" s="2"/>
      <c r="J203" s="3">
        <f>+I203*1.2</f>
        <v>0</v>
      </c>
      <c r="K203" s="3">
        <f>+I203*D203</f>
        <v>0</v>
      </c>
      <c r="L203" s="3">
        <f>+K203*1.2</f>
        <v>0</v>
      </c>
    </row>
    <row r="204" spans="2:12">
      <c r="B204" s="10" t="s">
        <v>54</v>
      </c>
      <c r="C204" s="10" t="s">
        <v>0</v>
      </c>
      <c r="D204" s="10">
        <v>1</v>
      </c>
      <c r="E204" s="10">
        <v>25</v>
      </c>
      <c r="F204" s="145" t="s">
        <v>126</v>
      </c>
      <c r="G204" s="216"/>
      <c r="H204" s="109">
        <f t="shared" ref="H204:H207" si="98">+D204</f>
        <v>1</v>
      </c>
      <c r="I204" s="3"/>
      <c r="J204" s="3">
        <f t="shared" ref="J204:J207" si="99">+I204*1.2</f>
        <v>0</v>
      </c>
      <c r="K204" s="3">
        <f>+I204*D204</f>
        <v>0</v>
      </c>
      <c r="L204" s="3">
        <f t="shared" ref="L204" si="100">+K204*1.2</f>
        <v>0</v>
      </c>
    </row>
    <row r="205" spans="2:12">
      <c r="B205" s="10" t="s">
        <v>142</v>
      </c>
      <c r="C205" s="10" t="s">
        <v>0</v>
      </c>
      <c r="D205" s="10">
        <v>1</v>
      </c>
      <c r="E205" s="10">
        <v>25</v>
      </c>
      <c r="F205" s="145" t="s">
        <v>55</v>
      </c>
      <c r="G205" s="216"/>
      <c r="H205" s="109">
        <f t="shared" si="98"/>
        <v>1</v>
      </c>
      <c r="I205" s="3"/>
      <c r="J205" s="3">
        <f t="shared" si="99"/>
        <v>0</v>
      </c>
      <c r="K205" s="3">
        <f>+I205*D205</f>
        <v>0</v>
      </c>
      <c r="L205" s="3">
        <f t="shared" ref="L205" si="101">+K205*1.2</f>
        <v>0</v>
      </c>
    </row>
    <row r="206" spans="2:12">
      <c r="B206" s="10" t="s">
        <v>142</v>
      </c>
      <c r="C206" s="10" t="s">
        <v>0</v>
      </c>
      <c r="D206" s="10">
        <v>1</v>
      </c>
      <c r="E206" s="10">
        <v>25</v>
      </c>
      <c r="F206" s="145" t="s">
        <v>126</v>
      </c>
      <c r="G206" s="216"/>
      <c r="H206" s="109">
        <f t="shared" si="98"/>
        <v>1</v>
      </c>
      <c r="I206" s="3"/>
      <c r="J206" s="3">
        <f t="shared" si="99"/>
        <v>0</v>
      </c>
      <c r="K206" s="3">
        <f>+I206*D206</f>
        <v>0</v>
      </c>
      <c r="L206" s="3">
        <f t="shared" ref="L206" si="102">+K206*1.2</f>
        <v>0</v>
      </c>
    </row>
    <row r="207" spans="2:12">
      <c r="B207" s="10" t="s">
        <v>143</v>
      </c>
      <c r="C207" s="10" t="s">
        <v>209</v>
      </c>
      <c r="D207" s="10">
        <v>6</v>
      </c>
      <c r="E207" s="10">
        <v>68</v>
      </c>
      <c r="F207" s="145" t="s">
        <v>144</v>
      </c>
      <c r="G207" s="216"/>
      <c r="H207" s="109">
        <f t="shared" si="98"/>
        <v>6</v>
      </c>
      <c r="I207" s="3"/>
      <c r="J207" s="3">
        <f t="shared" si="99"/>
        <v>0</v>
      </c>
      <c r="K207" s="3">
        <f>+I207*D207</f>
        <v>0</v>
      </c>
      <c r="L207" s="3">
        <f t="shared" ref="L207" si="103">+K207*1.2</f>
        <v>0</v>
      </c>
    </row>
    <row r="208" spans="2:12"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</row>
    <row r="209" spans="2:12">
      <c r="B209" s="9" t="s">
        <v>38</v>
      </c>
      <c r="C209" s="56"/>
      <c r="D209" s="34" t="s">
        <v>39</v>
      </c>
      <c r="E209" s="144" t="s">
        <v>145</v>
      </c>
      <c r="F209" s="144"/>
      <c r="G209" s="144"/>
      <c r="H209" s="114"/>
      <c r="I209" s="140"/>
      <c r="J209" s="140"/>
      <c r="K209" s="140"/>
      <c r="L209" s="140"/>
    </row>
    <row r="210" spans="2:12">
      <c r="B210" s="15" t="s">
        <v>4</v>
      </c>
      <c r="C210" s="2" t="s">
        <v>296</v>
      </c>
      <c r="D210" s="13">
        <v>1</v>
      </c>
      <c r="E210" s="10">
        <v>45</v>
      </c>
      <c r="F210" s="135" t="s">
        <v>130</v>
      </c>
      <c r="G210" s="145"/>
      <c r="H210" s="109">
        <f>+D210</f>
        <v>1</v>
      </c>
      <c r="I210" s="3"/>
      <c r="J210" s="3">
        <f>+I210*1.2</f>
        <v>0</v>
      </c>
      <c r="K210" s="3">
        <f>+I210*D210</f>
        <v>0</v>
      </c>
      <c r="L210" s="3">
        <f>+K210*1.2</f>
        <v>0</v>
      </c>
    </row>
    <row r="211" spans="2:12">
      <c r="B211" s="15" t="s">
        <v>54</v>
      </c>
      <c r="C211" s="2" t="s">
        <v>208</v>
      </c>
      <c r="D211" s="13">
        <v>1</v>
      </c>
      <c r="E211" s="10">
        <v>25</v>
      </c>
      <c r="F211" s="135" t="s">
        <v>214</v>
      </c>
      <c r="G211" s="145"/>
      <c r="H211" s="109">
        <f>+D211</f>
        <v>1</v>
      </c>
      <c r="I211" s="3"/>
      <c r="J211" s="3">
        <f>+I211*1.2</f>
        <v>0</v>
      </c>
      <c r="K211" s="3">
        <f>+I211*D211</f>
        <v>0</v>
      </c>
      <c r="L211" s="3">
        <f>+K211*1.2</f>
        <v>0</v>
      </c>
    </row>
    <row r="212" spans="2:12">
      <c r="B212" s="146"/>
      <c r="C212" s="146"/>
      <c r="D212" s="146"/>
      <c r="E212" s="146"/>
      <c r="F212" s="146"/>
      <c r="G212" s="146"/>
      <c r="H212" s="146"/>
      <c r="I212" s="146"/>
      <c r="J212" s="146"/>
      <c r="K212" s="146"/>
      <c r="L212" s="146"/>
    </row>
    <row r="213" spans="2:12">
      <c r="B213" s="9" t="s">
        <v>38</v>
      </c>
      <c r="C213" s="9"/>
      <c r="D213" s="34" t="s">
        <v>39</v>
      </c>
      <c r="E213" s="144" t="s">
        <v>146</v>
      </c>
      <c r="F213" s="144"/>
      <c r="G213" s="144"/>
      <c r="H213" s="114"/>
      <c r="I213" s="140"/>
      <c r="J213" s="140"/>
      <c r="K213" s="140"/>
      <c r="L213" s="140"/>
    </row>
    <row r="214" spans="2:12">
      <c r="B214" s="10" t="s">
        <v>4</v>
      </c>
      <c r="C214" s="25" t="s">
        <v>296</v>
      </c>
      <c r="D214" s="10">
        <v>2</v>
      </c>
      <c r="E214" s="10">
        <v>45</v>
      </c>
      <c r="F214" s="145" t="s">
        <v>147</v>
      </c>
      <c r="G214" s="216"/>
      <c r="H214" s="109">
        <f>+D214</f>
        <v>2</v>
      </c>
      <c r="I214" s="3"/>
      <c r="J214" s="3">
        <f>+I214*1.2</f>
        <v>0</v>
      </c>
      <c r="K214" s="3">
        <f>+I214*D214</f>
        <v>0</v>
      </c>
      <c r="L214" s="3">
        <f>+K214*1.2</f>
        <v>0</v>
      </c>
    </row>
    <row r="215" spans="2:12">
      <c r="B215" s="10" t="s">
        <v>54</v>
      </c>
      <c r="C215" s="10" t="s">
        <v>0</v>
      </c>
      <c r="D215" s="10">
        <v>2</v>
      </c>
      <c r="E215" s="10">
        <v>25</v>
      </c>
      <c r="F215" s="145" t="s">
        <v>55</v>
      </c>
      <c r="G215" s="216"/>
      <c r="H215" s="109">
        <f t="shared" ref="H215:H216" si="104">+D215</f>
        <v>2</v>
      </c>
      <c r="I215" s="3"/>
      <c r="J215" s="3">
        <f t="shared" ref="J215:J216" si="105">+I215*1.2</f>
        <v>0</v>
      </c>
      <c r="K215" s="3">
        <f>+I215*D215</f>
        <v>0</v>
      </c>
      <c r="L215" s="3">
        <f t="shared" ref="L215" si="106">+K215*1.2</f>
        <v>0</v>
      </c>
    </row>
    <row r="216" spans="2:12">
      <c r="B216" s="10" t="s">
        <v>54</v>
      </c>
      <c r="C216" s="10" t="s">
        <v>0</v>
      </c>
      <c r="D216" s="10">
        <v>2</v>
      </c>
      <c r="E216" s="10">
        <v>25</v>
      </c>
      <c r="F216" s="145" t="s">
        <v>126</v>
      </c>
      <c r="G216" s="216"/>
      <c r="H216" s="109">
        <f t="shared" si="104"/>
        <v>2</v>
      </c>
      <c r="I216" s="3"/>
      <c r="J216" s="3">
        <f t="shared" si="105"/>
        <v>0</v>
      </c>
      <c r="K216" s="3">
        <f>+I216*D216</f>
        <v>0</v>
      </c>
      <c r="L216" s="3">
        <f t="shared" ref="L216" si="107">+K216*1.2</f>
        <v>0</v>
      </c>
    </row>
    <row r="217" spans="2:12">
      <c r="B217" s="146"/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</row>
    <row r="218" spans="2:12">
      <c r="B218" s="9" t="s">
        <v>38</v>
      </c>
      <c r="C218" s="9"/>
      <c r="D218" s="34" t="s">
        <v>39</v>
      </c>
      <c r="E218" s="144" t="s">
        <v>150</v>
      </c>
      <c r="F218" s="144"/>
      <c r="G218" s="144"/>
      <c r="H218" s="114"/>
      <c r="I218" s="140"/>
      <c r="J218" s="140"/>
      <c r="K218" s="140"/>
      <c r="L218" s="140"/>
    </row>
    <row r="219" spans="2:12">
      <c r="B219" s="10" t="s">
        <v>4</v>
      </c>
      <c r="C219" s="25" t="s">
        <v>296</v>
      </c>
      <c r="D219" s="10">
        <v>2</v>
      </c>
      <c r="E219" s="10">
        <v>45</v>
      </c>
      <c r="F219" s="145" t="s">
        <v>147</v>
      </c>
      <c r="G219" s="216"/>
      <c r="H219" s="109">
        <f>+D219</f>
        <v>2</v>
      </c>
      <c r="I219" s="3"/>
      <c r="J219" s="3">
        <f>+I219*1.2</f>
        <v>0</v>
      </c>
      <c r="K219" s="3">
        <f>+I219*D219</f>
        <v>0</v>
      </c>
      <c r="L219" s="3">
        <f>+K219*1.2</f>
        <v>0</v>
      </c>
    </row>
    <row r="220" spans="2:12">
      <c r="B220" s="10" t="s">
        <v>54</v>
      </c>
      <c r="C220" s="10" t="s">
        <v>0</v>
      </c>
      <c r="D220" s="10">
        <v>2</v>
      </c>
      <c r="E220" s="10">
        <v>25</v>
      </c>
      <c r="F220" s="135" t="s">
        <v>55</v>
      </c>
      <c r="G220" s="145"/>
      <c r="H220" s="109">
        <f t="shared" ref="H220:H221" si="108">+D220</f>
        <v>2</v>
      </c>
      <c r="I220" s="3"/>
      <c r="J220" s="3">
        <f t="shared" ref="J220:J221" si="109">+I220*1.2</f>
        <v>0</v>
      </c>
      <c r="K220" s="3">
        <f>+I220*D220</f>
        <v>0</v>
      </c>
      <c r="L220" s="3">
        <f t="shared" ref="L220" si="110">+K220*1.2</f>
        <v>0</v>
      </c>
    </row>
    <row r="221" spans="2:12" s="1" customFormat="1">
      <c r="B221" s="10" t="s">
        <v>54</v>
      </c>
      <c r="C221" s="10" t="s">
        <v>0</v>
      </c>
      <c r="D221" s="10">
        <v>2</v>
      </c>
      <c r="E221" s="10">
        <v>25</v>
      </c>
      <c r="F221" s="135" t="s">
        <v>55</v>
      </c>
      <c r="G221" s="145"/>
      <c r="H221" s="109">
        <f t="shared" si="108"/>
        <v>2</v>
      </c>
      <c r="I221" s="3"/>
      <c r="J221" s="3">
        <f t="shared" si="109"/>
        <v>0</v>
      </c>
      <c r="K221" s="3">
        <f>+I221*D221</f>
        <v>0</v>
      </c>
      <c r="L221" s="3">
        <f t="shared" ref="L221" si="111">+K221*1.2</f>
        <v>0</v>
      </c>
    </row>
    <row r="222" spans="2:12"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</row>
    <row r="223" spans="2:12">
      <c r="B223" s="9" t="s">
        <v>38</v>
      </c>
      <c r="C223" s="56"/>
      <c r="D223" s="34" t="s">
        <v>39</v>
      </c>
      <c r="E223" s="144" t="s">
        <v>148</v>
      </c>
      <c r="F223" s="144"/>
      <c r="G223" s="144"/>
      <c r="H223" s="114"/>
      <c r="I223" s="140"/>
      <c r="J223" s="140"/>
      <c r="K223" s="140"/>
      <c r="L223" s="140"/>
    </row>
    <row r="224" spans="2:12">
      <c r="B224" s="15" t="s">
        <v>4</v>
      </c>
      <c r="C224" s="2" t="s">
        <v>296</v>
      </c>
      <c r="D224" s="13">
        <v>1</v>
      </c>
      <c r="E224" s="10">
        <v>45</v>
      </c>
      <c r="F224" s="135" t="s">
        <v>149</v>
      </c>
      <c r="G224" s="145"/>
      <c r="H224" s="109">
        <f>+D224</f>
        <v>1</v>
      </c>
      <c r="I224" s="3"/>
      <c r="J224" s="3">
        <f>+I224*1.2</f>
        <v>0</v>
      </c>
      <c r="K224" s="3">
        <f>+I224*D224</f>
        <v>0</v>
      </c>
      <c r="L224" s="3">
        <f>+K224*1.2</f>
        <v>0</v>
      </c>
    </row>
    <row r="225" spans="2:12">
      <c r="B225" s="15" t="s">
        <v>54</v>
      </c>
      <c r="C225" s="2" t="s">
        <v>208</v>
      </c>
      <c r="D225" s="13">
        <v>1</v>
      </c>
      <c r="E225" s="10">
        <v>25</v>
      </c>
      <c r="F225" s="135" t="s">
        <v>215</v>
      </c>
      <c r="G225" s="145"/>
      <c r="H225" s="109">
        <f>+D225</f>
        <v>1</v>
      </c>
      <c r="I225" s="3"/>
      <c r="J225" s="3">
        <f>+I225*1.2</f>
        <v>0</v>
      </c>
      <c r="K225" s="3">
        <f>+I225*D225</f>
        <v>0</v>
      </c>
      <c r="L225" s="3">
        <f>+K225*1.2</f>
        <v>0</v>
      </c>
    </row>
    <row r="226" spans="2:12"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</row>
    <row r="227" spans="2:12">
      <c r="B227" s="9" t="s">
        <v>38</v>
      </c>
      <c r="C227" s="9"/>
      <c r="D227" s="34" t="s">
        <v>39</v>
      </c>
      <c r="E227" s="144" t="s">
        <v>151</v>
      </c>
      <c r="F227" s="144"/>
      <c r="G227" s="144"/>
      <c r="H227" s="114"/>
      <c r="I227" s="140"/>
      <c r="J227" s="140"/>
      <c r="K227" s="140"/>
      <c r="L227" s="140"/>
    </row>
    <row r="228" spans="2:12">
      <c r="B228" s="10" t="s">
        <v>4</v>
      </c>
      <c r="C228" s="25" t="s">
        <v>296</v>
      </c>
      <c r="D228" s="10">
        <v>2</v>
      </c>
      <c r="E228" s="10">
        <v>45</v>
      </c>
      <c r="F228" s="135" t="s">
        <v>152</v>
      </c>
      <c r="G228" s="145"/>
      <c r="H228" s="109">
        <f>+D228</f>
        <v>2</v>
      </c>
      <c r="I228" s="3"/>
      <c r="J228" s="3">
        <f>+I228*1.2</f>
        <v>0</v>
      </c>
      <c r="K228" s="3">
        <f>+I228*D228</f>
        <v>0</v>
      </c>
      <c r="L228" s="3">
        <f>+K228*1.2</f>
        <v>0</v>
      </c>
    </row>
    <row r="229" spans="2:12">
      <c r="B229" s="10" t="s">
        <v>54</v>
      </c>
      <c r="C229" s="10" t="s">
        <v>0</v>
      </c>
      <c r="D229" s="10">
        <v>2</v>
      </c>
      <c r="E229" s="10">
        <v>25</v>
      </c>
      <c r="F229" s="135" t="s">
        <v>55</v>
      </c>
      <c r="G229" s="145"/>
      <c r="H229" s="109">
        <f>+D229</f>
        <v>2</v>
      </c>
      <c r="I229" s="3"/>
      <c r="J229" s="3">
        <f>+I229*1.2</f>
        <v>0</v>
      </c>
      <c r="K229" s="3">
        <f>+I229*D229</f>
        <v>0</v>
      </c>
      <c r="L229" s="3">
        <f>+K229*1.2</f>
        <v>0</v>
      </c>
    </row>
    <row r="230" spans="2:12"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</row>
    <row r="231" spans="2:12">
      <c r="B231" s="9" t="s">
        <v>38</v>
      </c>
      <c r="C231" s="56"/>
      <c r="D231" s="34" t="s">
        <v>39</v>
      </c>
      <c r="E231" s="144" t="s">
        <v>153</v>
      </c>
      <c r="F231" s="144"/>
      <c r="G231" s="144"/>
      <c r="H231" s="114"/>
      <c r="I231" s="140"/>
      <c r="J231" s="140"/>
      <c r="K231" s="140"/>
      <c r="L231" s="140"/>
    </row>
    <row r="232" spans="2:12">
      <c r="B232" s="15" t="s">
        <v>4</v>
      </c>
      <c r="C232" s="2" t="s">
        <v>296</v>
      </c>
      <c r="D232" s="13">
        <v>1</v>
      </c>
      <c r="E232" s="10">
        <v>45</v>
      </c>
      <c r="F232" s="135" t="s">
        <v>130</v>
      </c>
      <c r="G232" s="145"/>
      <c r="H232" s="109">
        <f>+D232</f>
        <v>1</v>
      </c>
      <c r="I232" s="3"/>
      <c r="J232" s="3">
        <f>+I232*1.2</f>
        <v>0</v>
      </c>
      <c r="K232" s="3">
        <f>+I232*D232</f>
        <v>0</v>
      </c>
      <c r="L232" s="3">
        <f>+K232*1.2</f>
        <v>0</v>
      </c>
    </row>
    <row r="233" spans="2:12">
      <c r="B233" s="15" t="s">
        <v>54</v>
      </c>
      <c r="C233" s="2" t="s">
        <v>208</v>
      </c>
      <c r="D233" s="13">
        <v>1</v>
      </c>
      <c r="E233" s="10">
        <v>25</v>
      </c>
      <c r="F233" s="135" t="s">
        <v>214</v>
      </c>
      <c r="G233" s="145"/>
      <c r="H233" s="109">
        <f>+D233</f>
        <v>1</v>
      </c>
      <c r="I233" s="3"/>
      <c r="J233" s="3">
        <f>+I233*1.2</f>
        <v>0</v>
      </c>
      <c r="K233" s="3">
        <f>+I233*D233</f>
        <v>0</v>
      </c>
      <c r="L233" s="3">
        <f>+K233*1.2</f>
        <v>0</v>
      </c>
    </row>
    <row r="234" spans="2:12" s="1" customFormat="1">
      <c r="B234" s="140"/>
      <c r="C234" s="140"/>
      <c r="D234" s="140"/>
      <c r="E234" s="140"/>
      <c r="F234" s="140"/>
      <c r="G234" s="140"/>
      <c r="H234" s="140"/>
      <c r="I234" s="140"/>
      <c r="J234" s="140"/>
      <c r="K234" s="140"/>
      <c r="L234" s="140"/>
    </row>
    <row r="235" spans="2:12" s="1" customFormat="1">
      <c r="B235" s="9" t="s">
        <v>38</v>
      </c>
      <c r="C235" s="56"/>
      <c r="D235" s="34" t="s">
        <v>39</v>
      </c>
      <c r="E235" s="144" t="s">
        <v>156</v>
      </c>
      <c r="F235" s="144"/>
      <c r="G235" s="144"/>
      <c r="H235" s="114"/>
      <c r="I235" s="140"/>
      <c r="J235" s="140"/>
      <c r="K235" s="140"/>
      <c r="L235" s="140"/>
    </row>
    <row r="236" spans="2:12" s="1" customFormat="1">
      <c r="B236" s="15" t="s">
        <v>4</v>
      </c>
      <c r="C236" s="2" t="s">
        <v>296</v>
      </c>
      <c r="D236" s="13">
        <v>1</v>
      </c>
      <c r="E236" s="10">
        <v>95</v>
      </c>
      <c r="F236" s="135" t="s">
        <v>157</v>
      </c>
      <c r="G236" s="145"/>
      <c r="H236" s="109">
        <f>+D236</f>
        <v>1</v>
      </c>
      <c r="I236" s="3"/>
      <c r="J236" s="3">
        <f>+I236*1.2</f>
        <v>0</v>
      </c>
      <c r="K236" s="3">
        <f>+I236*D236</f>
        <v>0</v>
      </c>
      <c r="L236" s="3">
        <f>+K236*1.2</f>
        <v>0</v>
      </c>
    </row>
    <row r="237" spans="2:12" s="1" customFormat="1"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</row>
    <row r="238" spans="2:12" s="1" customFormat="1">
      <c r="B238" s="9" t="s">
        <v>38</v>
      </c>
      <c r="C238" s="56"/>
      <c r="D238" s="34" t="s">
        <v>39</v>
      </c>
      <c r="E238" s="144" t="s">
        <v>212</v>
      </c>
      <c r="F238" s="144"/>
      <c r="G238" s="144"/>
      <c r="H238" s="114"/>
      <c r="I238" s="140"/>
      <c r="J238" s="140"/>
      <c r="K238" s="140"/>
      <c r="L238" s="140"/>
    </row>
    <row r="239" spans="2:12" s="1" customFormat="1">
      <c r="B239" s="15" t="s">
        <v>4</v>
      </c>
      <c r="C239" s="2" t="s">
        <v>296</v>
      </c>
      <c r="D239" s="13">
        <v>1</v>
      </c>
      <c r="E239" s="10">
        <v>45</v>
      </c>
      <c r="F239" s="135" t="s">
        <v>188</v>
      </c>
      <c r="G239" s="145"/>
      <c r="H239" s="109">
        <f>+D239</f>
        <v>1</v>
      </c>
      <c r="I239" s="3"/>
      <c r="J239" s="3">
        <f>+I239*1.2</f>
        <v>0</v>
      </c>
      <c r="K239" s="3">
        <f>+I239*D239</f>
        <v>0</v>
      </c>
      <c r="L239" s="3">
        <f>+K239*1.2</f>
        <v>0</v>
      </c>
    </row>
    <row r="240" spans="2:12" s="1" customFormat="1">
      <c r="B240" s="15" t="s">
        <v>54</v>
      </c>
      <c r="C240" s="10" t="s">
        <v>0</v>
      </c>
      <c r="D240" s="13">
        <v>1</v>
      </c>
      <c r="E240" s="10">
        <v>25</v>
      </c>
      <c r="F240" s="135" t="s">
        <v>55</v>
      </c>
      <c r="G240" s="145"/>
      <c r="H240" s="109">
        <f>+D240</f>
        <v>1</v>
      </c>
      <c r="I240" s="3"/>
      <c r="J240" s="3">
        <f>+I240*1.2</f>
        <v>0</v>
      </c>
      <c r="K240" s="3">
        <f>+I240*D240</f>
        <v>0</v>
      </c>
      <c r="L240" s="3">
        <f>+K240*1.2</f>
        <v>0</v>
      </c>
    </row>
    <row r="241" spans="2:12" s="1" customFormat="1">
      <c r="B241" s="140"/>
      <c r="C241" s="140"/>
      <c r="D241" s="140"/>
      <c r="E241" s="140"/>
      <c r="F241" s="140"/>
      <c r="G241" s="140"/>
      <c r="H241" s="140"/>
      <c r="I241" s="140"/>
      <c r="J241" s="140"/>
      <c r="K241" s="140"/>
      <c r="L241" s="140"/>
    </row>
    <row r="242" spans="2:12" s="1" customFormat="1">
      <c r="B242" s="9" t="s">
        <v>38</v>
      </c>
      <c r="C242" s="56"/>
      <c r="D242" s="34" t="s">
        <v>39</v>
      </c>
      <c r="E242" s="144" t="s">
        <v>253</v>
      </c>
      <c r="F242" s="144"/>
      <c r="G242" s="144"/>
      <c r="H242" s="114"/>
      <c r="I242" s="140"/>
      <c r="J242" s="140"/>
      <c r="K242" s="140"/>
      <c r="L242" s="140"/>
    </row>
    <row r="243" spans="2:12" s="1" customFormat="1">
      <c r="B243" s="15" t="s">
        <v>54</v>
      </c>
      <c r="C243" s="57" t="s">
        <v>252</v>
      </c>
      <c r="D243" s="13">
        <v>1</v>
      </c>
      <c r="E243" s="10">
        <v>25</v>
      </c>
      <c r="F243" s="135" t="s">
        <v>55</v>
      </c>
      <c r="G243" s="145"/>
      <c r="H243" s="109">
        <f>+D243</f>
        <v>1</v>
      </c>
      <c r="I243" s="3"/>
      <c r="J243" s="3">
        <f>+I243*1.2</f>
        <v>0</v>
      </c>
      <c r="K243" s="3">
        <f>+I243*D243</f>
        <v>0</v>
      </c>
      <c r="L243" s="3">
        <f>+K243*1.2</f>
        <v>0</v>
      </c>
    </row>
    <row r="244" spans="2:12">
      <c r="B244" s="139"/>
      <c r="C244" s="139"/>
      <c r="D244" s="139"/>
      <c r="E244" s="139"/>
      <c r="F244" s="139"/>
      <c r="G244" s="139"/>
      <c r="H244" s="139"/>
      <c r="I244" s="139"/>
      <c r="J244" s="139"/>
      <c r="K244" s="139"/>
      <c r="L244" s="139"/>
    </row>
    <row r="245" spans="2:12">
      <c r="B245" s="141" t="s">
        <v>154</v>
      </c>
      <c r="C245" s="141"/>
      <c r="D245" s="141"/>
      <c r="E245" s="141"/>
      <c r="F245" s="141"/>
      <c r="G245" s="141"/>
      <c r="H245" s="156" t="s">
        <v>341</v>
      </c>
      <c r="I245" s="142" t="s">
        <v>57</v>
      </c>
      <c r="J245" s="142" t="s">
        <v>58</v>
      </c>
      <c r="K245" s="143" t="s">
        <v>56</v>
      </c>
      <c r="L245" s="143" t="s">
        <v>58</v>
      </c>
    </row>
    <row r="246" spans="2:12">
      <c r="B246" s="141"/>
      <c r="C246" s="141"/>
      <c r="D246" s="141"/>
      <c r="E246" s="141"/>
      <c r="F246" s="141"/>
      <c r="G246" s="141"/>
      <c r="H246" s="156"/>
      <c r="I246" s="142"/>
      <c r="J246" s="142"/>
      <c r="K246" s="143"/>
      <c r="L246" s="143"/>
    </row>
    <row r="247" spans="2:12">
      <c r="B247" s="9" t="s">
        <v>38</v>
      </c>
      <c r="C247" s="9"/>
      <c r="D247" s="34" t="s">
        <v>39</v>
      </c>
      <c r="E247" s="144" t="s">
        <v>158</v>
      </c>
      <c r="F247" s="144"/>
      <c r="G247" s="144"/>
      <c r="H247" s="116"/>
      <c r="I247" s="175"/>
      <c r="J247" s="176"/>
      <c r="K247" s="176"/>
      <c r="L247" s="176"/>
    </row>
    <row r="248" spans="2:12">
      <c r="B248" s="10" t="s">
        <v>4</v>
      </c>
      <c r="C248" s="25" t="s">
        <v>296</v>
      </c>
      <c r="D248" s="10">
        <v>16</v>
      </c>
      <c r="E248" s="10">
        <v>45</v>
      </c>
      <c r="F248" s="135" t="s">
        <v>159</v>
      </c>
      <c r="G248" s="145"/>
      <c r="H248" s="109">
        <f t="shared" ref="H248:H249" si="112">+D248</f>
        <v>16</v>
      </c>
      <c r="I248" s="3"/>
      <c r="J248" s="3">
        <f>+I248*1.2</f>
        <v>0</v>
      </c>
      <c r="K248" s="3">
        <f>+I248*D248</f>
        <v>0</v>
      </c>
      <c r="L248" s="3">
        <f>+K248*1.2</f>
        <v>0</v>
      </c>
    </row>
    <row r="249" spans="2:12">
      <c r="B249" s="10" t="s">
        <v>54</v>
      </c>
      <c r="C249" s="10" t="s">
        <v>1</v>
      </c>
      <c r="D249" s="10">
        <v>8</v>
      </c>
      <c r="E249" s="10">
        <v>45</v>
      </c>
      <c r="F249" s="135" t="s">
        <v>159</v>
      </c>
      <c r="G249" s="145"/>
      <c r="H249" s="109">
        <f t="shared" si="112"/>
        <v>8</v>
      </c>
      <c r="I249" s="3"/>
      <c r="J249" s="3">
        <f>+I249*1.2</f>
        <v>0</v>
      </c>
      <c r="K249" s="3">
        <f>+I249*D249</f>
        <v>0</v>
      </c>
      <c r="L249" s="3">
        <f>+K249*1.2</f>
        <v>0</v>
      </c>
    </row>
    <row r="250" spans="2:12">
      <c r="B250" s="146"/>
      <c r="C250" s="146"/>
      <c r="D250" s="146"/>
      <c r="E250" s="146"/>
      <c r="F250" s="146"/>
      <c r="G250" s="146"/>
      <c r="H250" s="146"/>
      <c r="I250" s="146"/>
      <c r="J250" s="146"/>
      <c r="K250" s="146"/>
      <c r="L250" s="146"/>
    </row>
    <row r="251" spans="2:12">
      <c r="B251" s="9" t="s">
        <v>38</v>
      </c>
      <c r="C251" s="56"/>
      <c r="D251" s="34" t="s">
        <v>39</v>
      </c>
      <c r="E251" s="144" t="s">
        <v>155</v>
      </c>
      <c r="F251" s="217"/>
      <c r="G251" s="217"/>
      <c r="H251" s="114"/>
      <c r="I251" s="140"/>
      <c r="J251" s="140"/>
      <c r="K251" s="140"/>
      <c r="L251" s="140"/>
    </row>
    <row r="252" spans="2:12" s="1" customFormat="1">
      <c r="B252" s="15" t="s">
        <v>4</v>
      </c>
      <c r="C252" s="2" t="s">
        <v>296</v>
      </c>
      <c r="D252" s="13">
        <v>1</v>
      </c>
      <c r="E252" s="10">
        <v>45</v>
      </c>
      <c r="F252" s="211" t="s">
        <v>160</v>
      </c>
      <c r="G252" s="211"/>
      <c r="H252" s="109">
        <f t="shared" ref="H252:H254" si="113">+D252</f>
        <v>1</v>
      </c>
      <c r="I252" s="2"/>
      <c r="J252" s="3">
        <f>+I252*1.2</f>
        <v>0</v>
      </c>
      <c r="K252" s="3">
        <f>+I252*D252</f>
        <v>0</v>
      </c>
      <c r="L252" s="3">
        <f>+K252*1.2</f>
        <v>0</v>
      </c>
    </row>
    <row r="253" spans="2:12">
      <c r="B253" s="15" t="s">
        <v>4</v>
      </c>
      <c r="C253" s="2" t="s">
        <v>296</v>
      </c>
      <c r="D253" s="13">
        <v>2</v>
      </c>
      <c r="E253" s="10">
        <v>45</v>
      </c>
      <c r="F253" s="192" t="s">
        <v>133</v>
      </c>
      <c r="G253" s="193"/>
      <c r="H253" s="109">
        <f t="shared" si="113"/>
        <v>2</v>
      </c>
      <c r="I253" s="3"/>
      <c r="J253" s="3">
        <f t="shared" ref="J253:J254" si="114">+I253*1.2</f>
        <v>0</v>
      </c>
      <c r="K253" s="3">
        <f>+I253*D253</f>
        <v>0</v>
      </c>
      <c r="L253" s="3">
        <f t="shared" ref="L253" si="115">+K253*1.2</f>
        <v>0</v>
      </c>
    </row>
    <row r="254" spans="2:12">
      <c r="B254" s="15" t="s">
        <v>54</v>
      </c>
      <c r="C254" s="2" t="s">
        <v>208</v>
      </c>
      <c r="D254" s="13">
        <v>1</v>
      </c>
      <c r="E254" s="10">
        <v>25</v>
      </c>
      <c r="F254" s="135" t="s">
        <v>215</v>
      </c>
      <c r="G254" s="145"/>
      <c r="H254" s="109">
        <f t="shared" si="113"/>
        <v>1</v>
      </c>
      <c r="I254" s="3"/>
      <c r="J254" s="3">
        <f t="shared" si="114"/>
        <v>0</v>
      </c>
      <c r="K254" s="3">
        <f>+I254*D254</f>
        <v>0</v>
      </c>
      <c r="L254" s="3">
        <f t="shared" ref="L254" si="116">+K254*1.2</f>
        <v>0</v>
      </c>
    </row>
    <row r="255" spans="2:12">
      <c r="B255" s="146"/>
      <c r="C255" s="146"/>
      <c r="D255" s="146"/>
      <c r="E255" s="146"/>
      <c r="F255" s="146"/>
      <c r="G255" s="146"/>
      <c r="H255" s="146"/>
      <c r="I255" s="146"/>
      <c r="J255" s="146"/>
      <c r="K255" s="146"/>
      <c r="L255" s="146"/>
    </row>
    <row r="256" spans="2:12">
      <c r="B256" s="9" t="s">
        <v>38</v>
      </c>
      <c r="C256" s="56"/>
      <c r="D256" s="34" t="s">
        <v>39</v>
      </c>
      <c r="E256" s="144" t="s">
        <v>161</v>
      </c>
      <c r="F256" s="144"/>
      <c r="G256" s="144"/>
      <c r="H256" s="114"/>
      <c r="I256" s="140"/>
      <c r="J256" s="140"/>
      <c r="K256" s="140"/>
      <c r="L256" s="140"/>
    </row>
    <row r="257" spans="2:12">
      <c r="B257" s="15" t="s">
        <v>4</v>
      </c>
      <c r="C257" s="2" t="s">
        <v>296</v>
      </c>
      <c r="D257" s="13">
        <v>1</v>
      </c>
      <c r="E257" s="10">
        <v>45</v>
      </c>
      <c r="F257" s="145" t="s">
        <v>162</v>
      </c>
      <c r="G257" s="216"/>
      <c r="H257" s="109">
        <f t="shared" ref="H257:H259" si="117">+D257</f>
        <v>1</v>
      </c>
      <c r="I257" s="3"/>
      <c r="J257" s="3">
        <f>+I257*1.2</f>
        <v>0</v>
      </c>
      <c r="K257" s="3">
        <f>+I257*D257</f>
        <v>0</v>
      </c>
      <c r="L257" s="3">
        <f>+K257*1.2</f>
        <v>0</v>
      </c>
    </row>
    <row r="258" spans="2:12">
      <c r="B258" s="15" t="s">
        <v>54</v>
      </c>
      <c r="C258" s="12" t="s">
        <v>0</v>
      </c>
      <c r="D258" s="13">
        <v>1</v>
      </c>
      <c r="E258" s="10">
        <v>25</v>
      </c>
      <c r="F258" s="145" t="s">
        <v>55</v>
      </c>
      <c r="G258" s="216"/>
      <c r="H258" s="109">
        <f t="shared" si="117"/>
        <v>1</v>
      </c>
      <c r="I258" s="3"/>
      <c r="J258" s="3">
        <f t="shared" ref="J258:J259" si="118">+I258*1.2</f>
        <v>0</v>
      </c>
      <c r="K258" s="3">
        <f>+I258*D258</f>
        <v>0</v>
      </c>
      <c r="L258" s="3">
        <f t="shared" ref="L258" si="119">+K258*1.2</f>
        <v>0</v>
      </c>
    </row>
    <row r="259" spans="2:12">
      <c r="B259" s="10" t="s">
        <v>54</v>
      </c>
      <c r="C259" s="12" t="s">
        <v>0</v>
      </c>
      <c r="D259" s="10">
        <v>1</v>
      </c>
      <c r="E259" s="10">
        <v>25</v>
      </c>
      <c r="F259" s="145" t="s">
        <v>126</v>
      </c>
      <c r="G259" s="216"/>
      <c r="H259" s="109">
        <f t="shared" si="117"/>
        <v>1</v>
      </c>
      <c r="I259" s="3"/>
      <c r="J259" s="3">
        <f t="shared" si="118"/>
        <v>0</v>
      </c>
      <c r="K259" s="3">
        <f>+I259*D259</f>
        <v>0</v>
      </c>
      <c r="L259" s="3">
        <f t="shared" ref="L259" si="120">+K259*1.2</f>
        <v>0</v>
      </c>
    </row>
    <row r="260" spans="2:12">
      <c r="B260" s="146"/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</row>
    <row r="261" spans="2:12">
      <c r="B261" s="9" t="s">
        <v>38</v>
      </c>
      <c r="C261" s="56"/>
      <c r="D261" s="34" t="s">
        <v>39</v>
      </c>
      <c r="E261" s="144" t="s">
        <v>163</v>
      </c>
      <c r="F261" s="144"/>
      <c r="G261" s="144"/>
      <c r="H261" s="114"/>
      <c r="I261" s="140"/>
      <c r="J261" s="140"/>
      <c r="K261" s="140"/>
      <c r="L261" s="140"/>
    </row>
    <row r="262" spans="2:12">
      <c r="B262" s="15" t="s">
        <v>4</v>
      </c>
      <c r="C262" s="2" t="s">
        <v>296</v>
      </c>
      <c r="D262" s="13">
        <v>4</v>
      </c>
      <c r="E262" s="10">
        <v>45</v>
      </c>
      <c r="F262" s="135" t="s">
        <v>133</v>
      </c>
      <c r="G262" s="145"/>
      <c r="H262" s="109">
        <f t="shared" ref="H262:H263" si="121">+D262</f>
        <v>4</v>
      </c>
      <c r="I262" s="3"/>
      <c r="J262" s="3">
        <f>+I262*1.2</f>
        <v>0</v>
      </c>
      <c r="K262" s="3">
        <f>+I262*D262</f>
        <v>0</v>
      </c>
      <c r="L262" s="3">
        <f>+K262*1.2</f>
        <v>0</v>
      </c>
    </row>
    <row r="263" spans="2:12">
      <c r="B263" s="15" t="s">
        <v>54</v>
      </c>
      <c r="C263" s="2" t="s">
        <v>208</v>
      </c>
      <c r="D263" s="13">
        <v>2</v>
      </c>
      <c r="E263" s="10">
        <v>25</v>
      </c>
      <c r="F263" s="135" t="s">
        <v>215</v>
      </c>
      <c r="G263" s="145"/>
      <c r="H263" s="109">
        <f t="shared" si="121"/>
        <v>2</v>
      </c>
      <c r="I263" s="3"/>
      <c r="J263" s="3">
        <f>+I263*1.2</f>
        <v>0</v>
      </c>
      <c r="K263" s="3">
        <f>+I263*D263</f>
        <v>0</v>
      </c>
      <c r="L263" s="3">
        <f>+K263*1.2</f>
        <v>0</v>
      </c>
    </row>
    <row r="264" spans="2:12">
      <c r="B264" s="146"/>
      <c r="C264" s="146"/>
      <c r="D264" s="146"/>
      <c r="E264" s="146"/>
      <c r="F264" s="146"/>
      <c r="G264" s="146"/>
      <c r="H264" s="146"/>
      <c r="I264" s="146"/>
      <c r="J264" s="146"/>
      <c r="K264" s="146"/>
      <c r="L264" s="146"/>
    </row>
    <row r="265" spans="2:12">
      <c r="B265" s="9" t="s">
        <v>38</v>
      </c>
      <c r="C265" s="9"/>
      <c r="D265" s="34" t="s">
        <v>39</v>
      </c>
      <c r="E265" s="144" t="s">
        <v>164</v>
      </c>
      <c r="F265" s="144"/>
      <c r="G265" s="144"/>
      <c r="H265" s="114"/>
      <c r="I265" s="140"/>
      <c r="J265" s="140"/>
      <c r="K265" s="140"/>
      <c r="L265" s="140"/>
    </row>
    <row r="266" spans="2:12">
      <c r="B266" s="10" t="s">
        <v>4</v>
      </c>
      <c r="C266" s="25" t="s">
        <v>296</v>
      </c>
      <c r="D266" s="10">
        <v>2</v>
      </c>
      <c r="E266" s="10">
        <v>45</v>
      </c>
      <c r="F266" s="145" t="s">
        <v>140</v>
      </c>
      <c r="G266" s="216"/>
      <c r="H266" s="109">
        <f t="shared" ref="H266:H268" si="122">+D266</f>
        <v>2</v>
      </c>
      <c r="I266" s="3"/>
      <c r="J266" s="3">
        <f>+I266*1.2</f>
        <v>0</v>
      </c>
      <c r="K266" s="3">
        <f>+I266*D266</f>
        <v>0</v>
      </c>
      <c r="L266" s="3">
        <f>+K266*1.2</f>
        <v>0</v>
      </c>
    </row>
    <row r="267" spans="2:12">
      <c r="B267" s="10" t="s">
        <v>54</v>
      </c>
      <c r="C267" s="10" t="s">
        <v>0</v>
      </c>
      <c r="D267" s="10">
        <v>4</v>
      </c>
      <c r="E267" s="10">
        <v>25</v>
      </c>
      <c r="F267" s="145" t="s">
        <v>55</v>
      </c>
      <c r="G267" s="216"/>
      <c r="H267" s="109">
        <f t="shared" si="122"/>
        <v>4</v>
      </c>
      <c r="I267" s="3"/>
      <c r="J267" s="3">
        <f t="shared" ref="J267:J268" si="123">+I267*1.2</f>
        <v>0</v>
      </c>
      <c r="K267" s="3">
        <f>+I267*D267</f>
        <v>0</v>
      </c>
      <c r="L267" s="3">
        <f t="shared" ref="L267" si="124">+K267*1.2</f>
        <v>0</v>
      </c>
    </row>
    <row r="268" spans="2:12">
      <c r="B268" s="10" t="s">
        <v>54</v>
      </c>
      <c r="C268" s="10" t="s">
        <v>0</v>
      </c>
      <c r="D268" s="10">
        <v>2</v>
      </c>
      <c r="E268" s="10">
        <v>25</v>
      </c>
      <c r="F268" s="145" t="s">
        <v>126</v>
      </c>
      <c r="G268" s="216"/>
      <c r="H268" s="109">
        <f t="shared" si="122"/>
        <v>2</v>
      </c>
      <c r="I268" s="3"/>
      <c r="J268" s="3">
        <f t="shared" si="123"/>
        <v>0</v>
      </c>
      <c r="K268" s="3">
        <f>+I268*D268</f>
        <v>0</v>
      </c>
      <c r="L268" s="3">
        <f t="shared" ref="L268" si="125">+K268*1.2</f>
        <v>0</v>
      </c>
    </row>
    <row r="269" spans="2:12">
      <c r="B269" s="146"/>
      <c r="C269" s="146"/>
      <c r="D269" s="146"/>
      <c r="E269" s="146"/>
      <c r="F269" s="146"/>
      <c r="G269" s="146"/>
      <c r="H269" s="146"/>
      <c r="I269" s="146"/>
      <c r="J269" s="146"/>
      <c r="K269" s="146"/>
      <c r="L269" s="146"/>
    </row>
    <row r="270" spans="2:12">
      <c r="B270" s="9" t="s">
        <v>38</v>
      </c>
      <c r="C270" s="56"/>
      <c r="D270" s="34" t="s">
        <v>39</v>
      </c>
      <c r="E270" s="144" t="s">
        <v>165</v>
      </c>
      <c r="F270" s="144"/>
      <c r="G270" s="144"/>
      <c r="H270" s="114"/>
      <c r="I270" s="140"/>
      <c r="J270" s="140"/>
      <c r="K270" s="140"/>
      <c r="L270" s="140"/>
    </row>
    <row r="271" spans="2:12">
      <c r="B271" s="15" t="s">
        <v>4</v>
      </c>
      <c r="C271" s="2" t="s">
        <v>296</v>
      </c>
      <c r="D271" s="13">
        <v>1</v>
      </c>
      <c r="E271" s="10">
        <v>45</v>
      </c>
      <c r="F271" s="135" t="s">
        <v>149</v>
      </c>
      <c r="G271" s="145"/>
      <c r="H271" s="109">
        <f t="shared" ref="H271:H272" si="126">+D271</f>
        <v>1</v>
      </c>
      <c r="I271" s="3"/>
      <c r="J271" s="3">
        <f>+I271*1.2</f>
        <v>0</v>
      </c>
      <c r="K271" s="3">
        <f>+I271*D271</f>
        <v>0</v>
      </c>
      <c r="L271" s="3">
        <f>+K271*1.2</f>
        <v>0</v>
      </c>
    </row>
    <row r="272" spans="2:12">
      <c r="B272" s="15" t="s">
        <v>54</v>
      </c>
      <c r="C272" s="2" t="s">
        <v>208</v>
      </c>
      <c r="D272" s="13">
        <v>1</v>
      </c>
      <c r="E272" s="10">
        <v>25</v>
      </c>
      <c r="F272" s="135" t="s">
        <v>215</v>
      </c>
      <c r="G272" s="145"/>
      <c r="H272" s="109">
        <f t="shared" si="126"/>
        <v>1</v>
      </c>
      <c r="I272" s="3"/>
      <c r="J272" s="3">
        <f>+I272*1.2</f>
        <v>0</v>
      </c>
      <c r="K272" s="3">
        <f>+I272*D272</f>
        <v>0</v>
      </c>
      <c r="L272" s="3">
        <f>+K272*1.2</f>
        <v>0</v>
      </c>
    </row>
    <row r="273" spans="1:12">
      <c r="B273" s="146"/>
      <c r="C273" s="146"/>
      <c r="D273" s="146"/>
      <c r="E273" s="146"/>
      <c r="F273" s="146"/>
      <c r="G273" s="146"/>
      <c r="H273" s="146"/>
      <c r="I273" s="146"/>
      <c r="J273" s="146"/>
      <c r="K273" s="146"/>
      <c r="L273" s="146"/>
    </row>
    <row r="274" spans="1:12">
      <c r="B274" s="9" t="s">
        <v>38</v>
      </c>
      <c r="C274" s="9"/>
      <c r="D274" s="34" t="s">
        <v>39</v>
      </c>
      <c r="E274" s="144" t="s">
        <v>332</v>
      </c>
      <c r="F274" s="144"/>
      <c r="G274" s="144"/>
      <c r="H274" s="114"/>
      <c r="I274" s="140"/>
      <c r="J274" s="140"/>
      <c r="K274" s="140"/>
      <c r="L274" s="140"/>
    </row>
    <row r="275" spans="1:12">
      <c r="B275" s="10" t="s">
        <v>4</v>
      </c>
      <c r="C275" s="25" t="s">
        <v>296</v>
      </c>
      <c r="D275" s="10">
        <v>2</v>
      </c>
      <c r="E275" s="10">
        <v>45</v>
      </c>
      <c r="F275" s="145" t="s">
        <v>140</v>
      </c>
      <c r="G275" s="216"/>
      <c r="H275" s="109">
        <f t="shared" ref="H275:H277" si="127">+D275</f>
        <v>2</v>
      </c>
      <c r="I275" s="3"/>
      <c r="J275" s="3">
        <f>+I275*1.2</f>
        <v>0</v>
      </c>
      <c r="K275" s="3">
        <f>+I275*D275</f>
        <v>0</v>
      </c>
      <c r="L275" s="3">
        <f>+K275*1.2</f>
        <v>0</v>
      </c>
    </row>
    <row r="276" spans="1:12">
      <c r="B276" s="10" t="s">
        <v>54</v>
      </c>
      <c r="C276" s="10" t="s">
        <v>0</v>
      </c>
      <c r="D276" s="10">
        <v>4</v>
      </c>
      <c r="E276" s="10">
        <v>25</v>
      </c>
      <c r="F276" s="145" t="s">
        <v>55</v>
      </c>
      <c r="G276" s="216"/>
      <c r="H276" s="109">
        <f t="shared" si="127"/>
        <v>4</v>
      </c>
      <c r="I276" s="3"/>
      <c r="J276" s="3">
        <f t="shared" ref="J276:J277" si="128">+I276*1.2</f>
        <v>0</v>
      </c>
      <c r="K276" s="3">
        <f>+I276*D276</f>
        <v>0</v>
      </c>
      <c r="L276" s="3">
        <f t="shared" ref="L276" si="129">+K276*1.2</f>
        <v>0</v>
      </c>
    </row>
    <row r="277" spans="1:12">
      <c r="B277" s="10" t="s">
        <v>54</v>
      </c>
      <c r="C277" s="10" t="s">
        <v>0</v>
      </c>
      <c r="D277" s="10">
        <v>2</v>
      </c>
      <c r="E277" s="10">
        <v>25</v>
      </c>
      <c r="F277" s="145" t="s">
        <v>126</v>
      </c>
      <c r="G277" s="216"/>
      <c r="H277" s="109">
        <f t="shared" si="127"/>
        <v>2</v>
      </c>
      <c r="I277" s="3"/>
      <c r="J277" s="3">
        <f t="shared" si="128"/>
        <v>0</v>
      </c>
      <c r="K277" s="3">
        <f>+I277*D277</f>
        <v>0</v>
      </c>
      <c r="L277" s="3">
        <f t="shared" ref="L277" si="130">+K277*1.2</f>
        <v>0</v>
      </c>
    </row>
    <row r="278" spans="1:12">
      <c r="B278" s="146"/>
      <c r="C278" s="146"/>
      <c r="D278" s="146"/>
      <c r="E278" s="146"/>
      <c r="F278" s="146"/>
      <c r="G278" s="146"/>
      <c r="H278" s="146"/>
      <c r="I278" s="146"/>
      <c r="J278" s="146"/>
      <c r="K278" s="146"/>
      <c r="L278" s="146"/>
    </row>
    <row r="279" spans="1:12">
      <c r="B279" s="9" t="s">
        <v>38</v>
      </c>
      <c r="C279" s="56"/>
      <c r="D279" s="34" t="s">
        <v>39</v>
      </c>
      <c r="E279" s="144" t="s">
        <v>166</v>
      </c>
      <c r="F279" s="144"/>
      <c r="G279" s="144"/>
      <c r="H279" s="114"/>
      <c r="I279" s="140"/>
      <c r="J279" s="140"/>
      <c r="K279" s="140"/>
      <c r="L279" s="140"/>
    </row>
    <row r="280" spans="1:12">
      <c r="B280" s="15" t="s">
        <v>4</v>
      </c>
      <c r="C280" s="2" t="s">
        <v>296</v>
      </c>
      <c r="D280" s="13">
        <v>2</v>
      </c>
      <c r="E280" s="10">
        <v>45</v>
      </c>
      <c r="F280" s="135" t="s">
        <v>130</v>
      </c>
      <c r="G280" s="145"/>
      <c r="H280" s="109">
        <f t="shared" ref="H280:H281" si="131">+D280</f>
        <v>2</v>
      </c>
      <c r="I280" s="3"/>
      <c r="J280" s="3">
        <f>+I280*1.2</f>
        <v>0</v>
      </c>
      <c r="K280" s="3">
        <f>+I280*D280</f>
        <v>0</v>
      </c>
      <c r="L280" s="3">
        <f>+K280*1.2</f>
        <v>0</v>
      </c>
    </row>
    <row r="281" spans="1:12">
      <c r="B281" s="15" t="s">
        <v>54</v>
      </c>
      <c r="C281" s="2" t="s">
        <v>208</v>
      </c>
      <c r="D281" s="13">
        <v>1</v>
      </c>
      <c r="E281" s="10">
        <v>25</v>
      </c>
      <c r="F281" s="135" t="s">
        <v>214</v>
      </c>
      <c r="G281" s="145"/>
      <c r="H281" s="109">
        <f t="shared" si="131"/>
        <v>1</v>
      </c>
      <c r="I281" s="3"/>
      <c r="J281" s="3">
        <f>+I281*1.2</f>
        <v>0</v>
      </c>
      <c r="K281" s="3">
        <f>+I281*D281</f>
        <v>0</v>
      </c>
      <c r="L281" s="3">
        <f>+K281*1.2</f>
        <v>0</v>
      </c>
    </row>
    <row r="282" spans="1:12">
      <c r="B282" s="139"/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</row>
    <row r="283" spans="1:12" ht="15" customHeight="1">
      <c r="A283" s="51"/>
      <c r="B283" s="166" t="s">
        <v>121</v>
      </c>
      <c r="C283" s="167"/>
      <c r="D283" s="167"/>
      <c r="E283" s="167"/>
      <c r="F283" s="167"/>
      <c r="G283" s="168"/>
      <c r="H283" s="156" t="s">
        <v>341</v>
      </c>
      <c r="I283" s="142" t="s">
        <v>57</v>
      </c>
      <c r="J283" s="142" t="s">
        <v>58</v>
      </c>
      <c r="K283" s="143" t="s">
        <v>56</v>
      </c>
      <c r="L283" s="143" t="s">
        <v>58</v>
      </c>
    </row>
    <row r="284" spans="1:12" ht="15" customHeight="1">
      <c r="A284" s="51"/>
      <c r="B284" s="169"/>
      <c r="C284" s="170"/>
      <c r="D284" s="170"/>
      <c r="E284" s="170"/>
      <c r="F284" s="170"/>
      <c r="G284" s="171"/>
      <c r="H284" s="156"/>
      <c r="I284" s="142"/>
      <c r="J284" s="142"/>
      <c r="K284" s="143"/>
      <c r="L284" s="143"/>
    </row>
    <row r="285" spans="1:12">
      <c r="B285" s="29" t="s">
        <v>38</v>
      </c>
      <c r="C285" s="29"/>
      <c r="D285" s="21" t="s">
        <v>39</v>
      </c>
      <c r="E285" s="137" t="s">
        <v>333</v>
      </c>
      <c r="F285" s="137"/>
      <c r="G285" s="137"/>
      <c r="H285" s="116"/>
      <c r="I285" s="175"/>
      <c r="J285" s="176"/>
      <c r="K285" s="176"/>
      <c r="L285" s="176"/>
    </row>
    <row r="286" spans="1:12">
      <c r="B286" s="10" t="s">
        <v>54</v>
      </c>
      <c r="C286" s="12" t="s">
        <v>208</v>
      </c>
      <c r="D286" s="10">
        <v>1</v>
      </c>
      <c r="E286" s="10">
        <v>25</v>
      </c>
      <c r="F286" s="135" t="s">
        <v>334</v>
      </c>
      <c r="G286" s="145"/>
      <c r="H286" s="109">
        <f t="shared" ref="H286:H287" si="132">+D286</f>
        <v>1</v>
      </c>
      <c r="I286" s="3"/>
      <c r="J286" s="3">
        <f>+I286*1.2</f>
        <v>0</v>
      </c>
      <c r="K286" s="3">
        <f>+I286*D286</f>
        <v>0</v>
      </c>
      <c r="L286" s="3">
        <f>+K286*1.2</f>
        <v>0</v>
      </c>
    </row>
    <row r="287" spans="1:12">
      <c r="B287" s="10" t="s">
        <v>64</v>
      </c>
      <c r="C287" s="12" t="s">
        <v>208</v>
      </c>
      <c r="D287" s="10">
        <v>1</v>
      </c>
      <c r="E287" s="10">
        <v>25</v>
      </c>
      <c r="F287" s="135" t="s">
        <v>334</v>
      </c>
      <c r="G287" s="145"/>
      <c r="H287" s="109">
        <f t="shared" si="132"/>
        <v>1</v>
      </c>
      <c r="I287" s="3"/>
      <c r="J287" s="3">
        <f>+I287*1.2</f>
        <v>0</v>
      </c>
      <c r="K287" s="3">
        <f>+I287*D287</f>
        <v>0</v>
      </c>
      <c r="L287" s="3">
        <f>+K287*1.2</f>
        <v>0</v>
      </c>
    </row>
    <row r="288" spans="1:12" s="1" customFormat="1">
      <c r="B288" s="97"/>
      <c r="C288" s="97"/>
      <c r="D288" s="97"/>
      <c r="E288" s="97"/>
      <c r="F288" s="42"/>
      <c r="G288" s="42"/>
      <c r="H288" s="120"/>
      <c r="I288" s="6"/>
      <c r="J288" s="6"/>
      <c r="K288" s="6"/>
      <c r="L288" s="6"/>
    </row>
    <row r="289" spans="1:12" s="1" customFormat="1">
      <c r="B289" s="149" t="s">
        <v>335</v>
      </c>
      <c r="C289" s="149"/>
      <c r="D289" s="149"/>
      <c r="E289" s="149"/>
      <c r="F289" s="149"/>
      <c r="G289" s="149"/>
      <c r="H289" s="268" t="s">
        <v>341</v>
      </c>
      <c r="I289" s="147" t="s">
        <v>57</v>
      </c>
      <c r="J289" s="147" t="s">
        <v>58</v>
      </c>
      <c r="K289" s="148" t="s">
        <v>56</v>
      </c>
      <c r="L289" s="148" t="s">
        <v>58</v>
      </c>
    </row>
    <row r="290" spans="1:12" s="1" customFormat="1">
      <c r="B290" s="149"/>
      <c r="C290" s="149"/>
      <c r="D290" s="149"/>
      <c r="E290" s="149"/>
      <c r="F290" s="149"/>
      <c r="G290" s="149"/>
      <c r="H290" s="268"/>
      <c r="I290" s="147"/>
      <c r="J290" s="147"/>
      <c r="K290" s="148"/>
      <c r="L290" s="148"/>
    </row>
    <row r="291" spans="1:12" s="1" customFormat="1">
      <c r="B291" s="107" t="s">
        <v>38</v>
      </c>
      <c r="C291" s="107"/>
      <c r="D291" s="107" t="s">
        <v>39</v>
      </c>
      <c r="E291" s="126" t="s">
        <v>340</v>
      </c>
      <c r="F291" s="127"/>
      <c r="G291" s="127"/>
      <c r="H291" s="121"/>
      <c r="I291" s="128"/>
      <c r="J291" s="128"/>
      <c r="K291" s="128"/>
      <c r="L291" s="128"/>
    </row>
    <row r="292" spans="1:12" s="1" customFormat="1">
      <c r="B292" s="104" t="s">
        <v>54</v>
      </c>
      <c r="C292" s="104" t="s">
        <v>1</v>
      </c>
      <c r="D292" s="108">
        <v>4</v>
      </c>
      <c r="E292" s="104">
        <v>45</v>
      </c>
      <c r="F292" s="129" t="s">
        <v>336</v>
      </c>
      <c r="G292" s="129"/>
      <c r="H292" s="109">
        <f t="shared" ref="H292" si="133">+D292</f>
        <v>4</v>
      </c>
      <c r="I292" s="105"/>
      <c r="J292" s="3">
        <f>+I292*1.2</f>
        <v>0</v>
      </c>
      <c r="K292" s="3">
        <f>+I292*D292</f>
        <v>0</v>
      </c>
      <c r="L292" s="3">
        <f>+K292*1.2</f>
        <v>0</v>
      </c>
    </row>
    <row r="293" spans="1:12">
      <c r="B293" s="140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</row>
    <row r="294" spans="1:12" ht="15" customHeight="1">
      <c r="A294" s="157" t="s">
        <v>167</v>
      </c>
      <c r="B294" s="158"/>
      <c r="C294" s="158"/>
      <c r="D294" s="158"/>
      <c r="E294" s="158"/>
      <c r="F294" s="158"/>
      <c r="G294" s="158"/>
      <c r="H294" s="158"/>
      <c r="I294" s="158"/>
      <c r="J294" s="158"/>
      <c r="K294" s="158"/>
      <c r="L294" s="159"/>
    </row>
    <row r="295" spans="1:12" ht="15.75" customHeight="1">
      <c r="A295" s="160"/>
      <c r="B295" s="161"/>
      <c r="C295" s="161"/>
      <c r="D295" s="161"/>
      <c r="E295" s="161"/>
      <c r="F295" s="161"/>
      <c r="G295" s="161"/>
      <c r="H295" s="161"/>
      <c r="I295" s="161"/>
      <c r="J295" s="161"/>
      <c r="K295" s="161"/>
      <c r="L295" s="162"/>
    </row>
    <row r="296" spans="1:12">
      <c r="B296" s="140"/>
      <c r="C296" s="140"/>
      <c r="D296" s="140"/>
      <c r="E296" s="140"/>
      <c r="F296" s="140"/>
      <c r="G296" s="140"/>
      <c r="H296" s="140"/>
      <c r="I296" s="139"/>
      <c r="J296" s="139"/>
      <c r="K296" s="139"/>
      <c r="L296" s="139"/>
    </row>
    <row r="297" spans="1:12" ht="15" customHeight="1">
      <c r="A297" s="51"/>
      <c r="B297" s="166" t="s">
        <v>174</v>
      </c>
      <c r="C297" s="167"/>
      <c r="D297" s="167"/>
      <c r="E297" s="167"/>
      <c r="F297" s="167"/>
      <c r="G297" s="168"/>
      <c r="H297" s="156" t="s">
        <v>341</v>
      </c>
      <c r="I297" s="142" t="s">
        <v>57</v>
      </c>
      <c r="J297" s="142" t="s">
        <v>58</v>
      </c>
      <c r="K297" s="143" t="s">
        <v>56</v>
      </c>
      <c r="L297" s="143" t="s">
        <v>58</v>
      </c>
    </row>
    <row r="298" spans="1:12" ht="15" customHeight="1">
      <c r="A298" s="51"/>
      <c r="B298" s="169"/>
      <c r="C298" s="170"/>
      <c r="D298" s="170"/>
      <c r="E298" s="170"/>
      <c r="F298" s="170"/>
      <c r="G298" s="171"/>
      <c r="H298" s="156"/>
      <c r="I298" s="142"/>
      <c r="J298" s="142"/>
      <c r="K298" s="143"/>
      <c r="L298" s="143"/>
    </row>
    <row r="299" spans="1:12">
      <c r="B299" s="29"/>
      <c r="C299" s="29"/>
      <c r="D299" s="21"/>
      <c r="E299" s="137" t="s">
        <v>175</v>
      </c>
      <c r="F299" s="137"/>
      <c r="G299" s="137"/>
      <c r="H299" s="116"/>
      <c r="I299" s="138"/>
      <c r="J299" s="139"/>
      <c r="K299" s="139"/>
      <c r="L299" s="139"/>
    </row>
    <row r="300" spans="1:12">
      <c r="B300" s="12" t="s">
        <v>4</v>
      </c>
      <c r="C300" s="12" t="s">
        <v>210</v>
      </c>
      <c r="D300" s="12">
        <v>1</v>
      </c>
      <c r="E300" s="10"/>
      <c r="F300" s="135" t="s">
        <v>115</v>
      </c>
      <c r="G300" s="145"/>
      <c r="H300" s="109">
        <f t="shared" ref="H300" si="134">+D300</f>
        <v>1</v>
      </c>
      <c r="I300" s="3"/>
      <c r="J300" s="3">
        <f>+I300*1.2</f>
        <v>0</v>
      </c>
      <c r="K300" s="3">
        <f>+I300*D300</f>
        <v>0</v>
      </c>
      <c r="L300" s="3">
        <f>+K300*1.2</f>
        <v>0</v>
      </c>
    </row>
    <row r="301" spans="1:12">
      <c r="B301" s="140"/>
      <c r="C301" s="140"/>
      <c r="D301" s="140"/>
      <c r="E301" s="140"/>
      <c r="F301" s="140"/>
      <c r="G301" s="140"/>
      <c r="H301" s="140"/>
      <c r="I301" s="139"/>
      <c r="J301" s="139"/>
      <c r="K301" s="139"/>
      <c r="L301" s="139"/>
    </row>
    <row r="302" spans="1:12" ht="15" customHeight="1">
      <c r="A302" s="51"/>
      <c r="B302" s="166" t="s">
        <v>168</v>
      </c>
      <c r="C302" s="167"/>
      <c r="D302" s="167"/>
      <c r="E302" s="167"/>
      <c r="F302" s="167"/>
      <c r="G302" s="168"/>
      <c r="H302" s="269" t="s">
        <v>341</v>
      </c>
      <c r="I302" s="220" t="s">
        <v>57</v>
      </c>
      <c r="J302" s="142" t="s">
        <v>58</v>
      </c>
      <c r="K302" s="143" t="s">
        <v>56</v>
      </c>
      <c r="L302" s="143" t="s">
        <v>58</v>
      </c>
    </row>
    <row r="303" spans="1:12" ht="15" customHeight="1">
      <c r="A303" s="51"/>
      <c r="B303" s="169"/>
      <c r="C303" s="170"/>
      <c r="D303" s="170"/>
      <c r="E303" s="170"/>
      <c r="F303" s="170"/>
      <c r="G303" s="171"/>
      <c r="H303" s="269"/>
      <c r="I303" s="220"/>
      <c r="J303" s="142"/>
      <c r="K303" s="143"/>
      <c r="L303" s="143"/>
    </row>
    <row r="304" spans="1:12">
      <c r="B304" s="81"/>
      <c r="C304" s="81"/>
      <c r="D304" s="82"/>
      <c r="E304" s="136" t="s">
        <v>170</v>
      </c>
      <c r="F304" s="137"/>
      <c r="G304" s="137"/>
      <c r="H304" s="116"/>
      <c r="I304" s="138"/>
      <c r="J304" s="139"/>
      <c r="K304" s="139"/>
      <c r="L304" s="139"/>
    </row>
    <row r="305" spans="1:12">
      <c r="B305" s="12" t="s">
        <v>4</v>
      </c>
      <c r="C305" s="25" t="s">
        <v>296</v>
      </c>
      <c r="D305" s="12">
        <v>1</v>
      </c>
      <c r="E305" s="10">
        <v>98</v>
      </c>
      <c r="F305" s="135" t="s">
        <v>169</v>
      </c>
      <c r="G305" s="135"/>
      <c r="H305" s="109">
        <f t="shared" ref="H305:H306" si="135">+D305</f>
        <v>1</v>
      </c>
      <c r="I305" s="3"/>
      <c r="J305" s="3">
        <f>+I305*1.2</f>
        <v>0</v>
      </c>
      <c r="K305" s="3">
        <f>+I305*D305</f>
        <v>0</v>
      </c>
      <c r="L305" s="3">
        <f>+K305*1.2</f>
        <v>0</v>
      </c>
    </row>
    <row r="306" spans="1:12">
      <c r="B306" s="10" t="s">
        <v>54</v>
      </c>
      <c r="C306" s="10" t="s">
        <v>211</v>
      </c>
      <c r="D306" s="10">
        <v>1</v>
      </c>
      <c r="E306" s="10">
        <v>98</v>
      </c>
      <c r="F306" s="135" t="s">
        <v>169</v>
      </c>
      <c r="G306" s="145"/>
      <c r="H306" s="109">
        <f t="shared" si="135"/>
        <v>1</v>
      </c>
      <c r="I306" s="3"/>
      <c r="J306" s="3">
        <f>+I306*1.2</f>
        <v>0</v>
      </c>
      <c r="K306" s="3">
        <f>+I306*D306</f>
        <v>0</v>
      </c>
      <c r="L306" s="3">
        <f>+K306*1.2</f>
        <v>0</v>
      </c>
    </row>
    <row r="307" spans="1:12">
      <c r="B307" s="140"/>
      <c r="C307" s="140"/>
      <c r="D307" s="140"/>
      <c r="E307" s="140"/>
      <c r="F307" s="140"/>
      <c r="G307" s="140"/>
      <c r="H307" s="140"/>
      <c r="I307" s="139"/>
      <c r="J307" s="139"/>
      <c r="K307" s="139"/>
      <c r="L307" s="139"/>
    </row>
    <row r="308" spans="1:12" ht="15" customHeight="1">
      <c r="A308" s="51"/>
      <c r="B308" s="166" t="s">
        <v>179</v>
      </c>
      <c r="C308" s="167"/>
      <c r="D308" s="167"/>
      <c r="E308" s="167"/>
      <c r="F308" s="167"/>
      <c r="G308" s="168"/>
      <c r="H308" s="156" t="s">
        <v>341</v>
      </c>
      <c r="I308" s="142" t="s">
        <v>57</v>
      </c>
      <c r="J308" s="142" t="s">
        <v>58</v>
      </c>
      <c r="K308" s="143" t="s">
        <v>56</v>
      </c>
      <c r="L308" s="143" t="s">
        <v>58</v>
      </c>
    </row>
    <row r="309" spans="1:12" ht="15" customHeight="1">
      <c r="A309" s="51"/>
      <c r="B309" s="169"/>
      <c r="C309" s="170"/>
      <c r="D309" s="170"/>
      <c r="E309" s="170"/>
      <c r="F309" s="170"/>
      <c r="G309" s="171"/>
      <c r="H309" s="156"/>
      <c r="I309" s="142"/>
      <c r="J309" s="142"/>
      <c r="K309" s="143"/>
      <c r="L309" s="143"/>
    </row>
    <row r="310" spans="1:12">
      <c r="B310" s="81"/>
      <c r="C310" s="81"/>
      <c r="D310" s="82"/>
      <c r="E310" s="136" t="s">
        <v>172</v>
      </c>
      <c r="F310" s="137"/>
      <c r="G310" s="137"/>
      <c r="H310" s="116"/>
      <c r="I310" s="138"/>
      <c r="J310" s="139"/>
      <c r="K310" s="139"/>
      <c r="L310" s="139"/>
    </row>
    <row r="311" spans="1:12">
      <c r="B311" s="12" t="s">
        <v>64</v>
      </c>
      <c r="C311" s="12" t="s">
        <v>208</v>
      </c>
      <c r="D311" s="12">
        <v>2</v>
      </c>
      <c r="E311" s="10">
        <v>25</v>
      </c>
      <c r="F311" s="135" t="s">
        <v>171</v>
      </c>
      <c r="G311" s="135"/>
      <c r="H311" s="109">
        <f t="shared" ref="H311:H312" si="136">+D311</f>
        <v>2</v>
      </c>
      <c r="I311" s="3"/>
      <c r="J311" s="3">
        <f>+I311*1.2</f>
        <v>0</v>
      </c>
      <c r="K311" s="3">
        <f>+I311*D311</f>
        <v>0</v>
      </c>
      <c r="L311" s="3">
        <f>+K311*1.2</f>
        <v>0</v>
      </c>
    </row>
    <row r="312" spans="1:12">
      <c r="B312" s="10" t="s">
        <v>54</v>
      </c>
      <c r="C312" s="10" t="s">
        <v>208</v>
      </c>
      <c r="D312" s="10">
        <v>2</v>
      </c>
      <c r="E312" s="10">
        <v>25</v>
      </c>
      <c r="F312" s="135" t="s">
        <v>171</v>
      </c>
      <c r="G312" s="135"/>
      <c r="H312" s="109">
        <f t="shared" si="136"/>
        <v>2</v>
      </c>
      <c r="I312" s="3"/>
      <c r="J312" s="3">
        <f>+I312*1.2</f>
        <v>0</v>
      </c>
      <c r="K312" s="3">
        <f>+I312*D312</f>
        <v>0</v>
      </c>
      <c r="L312" s="3">
        <f>+K312*1.2</f>
        <v>0</v>
      </c>
    </row>
    <row r="313" spans="1:12">
      <c r="B313" s="146"/>
      <c r="C313" s="146"/>
      <c r="D313" s="146"/>
      <c r="E313" s="146"/>
      <c r="F313" s="146"/>
      <c r="G313" s="146"/>
      <c r="H313" s="146"/>
      <c r="I313" s="146"/>
      <c r="J313" s="146"/>
      <c r="K313" s="146"/>
      <c r="L313" s="146"/>
    </row>
    <row r="314" spans="1:12">
      <c r="B314" s="17"/>
      <c r="C314" s="17"/>
      <c r="D314" s="53"/>
      <c r="E314" s="210" t="s">
        <v>173</v>
      </c>
      <c r="F314" s="144"/>
      <c r="G314" s="144"/>
      <c r="H314" s="116"/>
      <c r="I314" s="138"/>
      <c r="J314" s="139"/>
      <c r="K314" s="139"/>
      <c r="L314" s="139"/>
    </row>
    <row r="315" spans="1:12">
      <c r="B315" s="12" t="s">
        <v>64</v>
      </c>
      <c r="C315" s="12" t="s">
        <v>208</v>
      </c>
      <c r="D315" s="12">
        <v>2</v>
      </c>
      <c r="E315" s="10">
        <v>25</v>
      </c>
      <c r="F315" s="135" t="s">
        <v>171</v>
      </c>
      <c r="G315" s="135"/>
      <c r="H315" s="109">
        <f t="shared" ref="H315:H316" si="137">+D315</f>
        <v>2</v>
      </c>
      <c r="I315" s="3"/>
      <c r="J315" s="3">
        <f>+I315*12</f>
        <v>0</v>
      </c>
      <c r="K315" s="3">
        <f>+I315*D315</f>
        <v>0</v>
      </c>
      <c r="L315" s="3">
        <f>+K315*12</f>
        <v>0</v>
      </c>
    </row>
    <row r="316" spans="1:12">
      <c r="B316" s="10" t="s">
        <v>54</v>
      </c>
      <c r="C316" s="10" t="s">
        <v>208</v>
      </c>
      <c r="D316" s="10">
        <v>2</v>
      </c>
      <c r="E316" s="10">
        <v>25</v>
      </c>
      <c r="F316" s="135" t="s">
        <v>171</v>
      </c>
      <c r="G316" s="135"/>
      <c r="H316" s="109">
        <f t="shared" si="137"/>
        <v>2</v>
      </c>
      <c r="I316" s="3"/>
      <c r="J316" s="3">
        <f>+I316*1.2</f>
        <v>0</v>
      </c>
      <c r="K316" s="3">
        <f>+I316*D316</f>
        <v>0</v>
      </c>
      <c r="L316" s="3">
        <f>+K316*1.2</f>
        <v>0</v>
      </c>
    </row>
    <row r="317" spans="1:12">
      <c r="B317" s="146"/>
      <c r="C317" s="146"/>
      <c r="D317" s="146"/>
      <c r="E317" s="146"/>
      <c r="F317" s="146"/>
      <c r="G317" s="146"/>
      <c r="H317" s="146"/>
      <c r="I317" s="146"/>
      <c r="J317" s="146"/>
      <c r="K317" s="146"/>
      <c r="L317" s="146"/>
    </row>
    <row r="318" spans="1:12">
      <c r="B318" s="9"/>
      <c r="C318" s="9"/>
      <c r="D318" s="34"/>
      <c r="E318" s="144" t="s">
        <v>178</v>
      </c>
      <c r="F318" s="144"/>
      <c r="G318" s="144"/>
      <c r="H318" s="116"/>
      <c r="I318" s="138"/>
      <c r="J318" s="139"/>
      <c r="K318" s="139"/>
      <c r="L318" s="139"/>
    </row>
    <row r="319" spans="1:12">
      <c r="B319" s="12" t="s">
        <v>4</v>
      </c>
      <c r="C319" s="12"/>
      <c r="D319" s="12">
        <v>1</v>
      </c>
      <c r="E319" s="10"/>
      <c r="F319" s="135" t="s">
        <v>115</v>
      </c>
      <c r="G319" s="145"/>
      <c r="H319" s="109">
        <f t="shared" ref="H319" si="138">+D319</f>
        <v>1</v>
      </c>
      <c r="I319" s="3"/>
      <c r="J319" s="3">
        <f>+I319*1.2</f>
        <v>0</v>
      </c>
      <c r="K319" s="3">
        <f>+I319*D319</f>
        <v>0</v>
      </c>
      <c r="L319" s="3">
        <f>+K319*1.2</f>
        <v>0</v>
      </c>
    </row>
    <row r="320" spans="1:12">
      <c r="B320" s="146"/>
      <c r="C320" s="146"/>
      <c r="D320" s="146"/>
      <c r="E320" s="146"/>
      <c r="F320" s="146"/>
      <c r="G320" s="146"/>
      <c r="H320" s="146"/>
      <c r="I320" s="146"/>
      <c r="J320" s="146"/>
      <c r="K320" s="146"/>
      <c r="L320" s="146"/>
    </row>
    <row r="321" spans="1:12">
      <c r="B321" s="33" t="s">
        <v>38</v>
      </c>
      <c r="C321" s="33"/>
      <c r="D321" s="34" t="s">
        <v>39</v>
      </c>
      <c r="E321" s="144" t="s">
        <v>177</v>
      </c>
      <c r="F321" s="144"/>
      <c r="G321" s="144"/>
    </row>
    <row r="322" spans="1:12">
      <c r="B322" s="10" t="s">
        <v>4</v>
      </c>
      <c r="C322" s="10" t="s">
        <v>208</v>
      </c>
      <c r="D322" s="10">
        <v>1</v>
      </c>
      <c r="E322" s="10">
        <v>20</v>
      </c>
      <c r="F322" s="135" t="s">
        <v>176</v>
      </c>
      <c r="G322" s="145"/>
      <c r="H322" s="109">
        <f t="shared" ref="H322:H323" si="139">+D322</f>
        <v>1</v>
      </c>
      <c r="I322" s="3"/>
      <c r="J322" s="3">
        <f>+I322*1.2</f>
        <v>0</v>
      </c>
      <c r="K322" s="3">
        <f>+I322*D322</f>
        <v>0</v>
      </c>
      <c r="L322" s="3">
        <f>+K322*1.2</f>
        <v>0</v>
      </c>
    </row>
    <row r="323" spans="1:12">
      <c r="B323" s="10" t="s">
        <v>54</v>
      </c>
      <c r="C323" s="10" t="s">
        <v>208</v>
      </c>
      <c r="D323" s="10">
        <v>1</v>
      </c>
      <c r="E323" s="10">
        <v>20</v>
      </c>
      <c r="F323" s="135" t="s">
        <v>176</v>
      </c>
      <c r="G323" s="145"/>
      <c r="H323" s="109">
        <f t="shared" si="139"/>
        <v>1</v>
      </c>
      <c r="I323" s="3"/>
      <c r="J323" s="3">
        <f>+I323*1.2</f>
        <v>0</v>
      </c>
      <c r="K323" s="3">
        <f>+I323*D323</f>
        <v>0</v>
      </c>
      <c r="L323" s="3">
        <f>+K323*1.2</f>
        <v>0</v>
      </c>
    </row>
    <row r="324" spans="1:12">
      <c r="B324" s="140"/>
      <c r="C324" s="140"/>
      <c r="D324" s="140"/>
      <c r="E324" s="140"/>
      <c r="F324" s="140"/>
      <c r="G324" s="140"/>
      <c r="H324" s="140"/>
      <c r="I324" s="140"/>
      <c r="J324" s="140"/>
      <c r="K324" s="140"/>
      <c r="L324" s="140"/>
    </row>
    <row r="325" spans="1:12" ht="15" customHeight="1">
      <c r="A325" s="157" t="s">
        <v>180</v>
      </c>
      <c r="B325" s="158"/>
      <c r="C325" s="158"/>
      <c r="D325" s="158"/>
      <c r="E325" s="158"/>
      <c r="F325" s="158"/>
      <c r="G325" s="158"/>
      <c r="H325" s="158"/>
      <c r="I325" s="158"/>
      <c r="J325" s="158"/>
      <c r="K325" s="158"/>
      <c r="L325" s="159"/>
    </row>
    <row r="326" spans="1:12">
      <c r="A326" s="160"/>
      <c r="B326" s="161"/>
      <c r="C326" s="161"/>
      <c r="D326" s="161"/>
      <c r="E326" s="161"/>
      <c r="F326" s="161"/>
      <c r="G326" s="161"/>
      <c r="H326" s="161"/>
      <c r="I326" s="161"/>
      <c r="J326" s="161"/>
      <c r="K326" s="161"/>
      <c r="L326" s="162"/>
    </row>
    <row r="327" spans="1:12">
      <c r="B327" s="140"/>
      <c r="C327" s="140"/>
      <c r="D327" s="140"/>
      <c r="E327" s="140"/>
      <c r="F327" s="140"/>
      <c r="G327" s="140"/>
      <c r="H327" s="140"/>
      <c r="I327" s="139"/>
      <c r="J327" s="139"/>
      <c r="K327" s="139"/>
      <c r="L327" s="139"/>
    </row>
    <row r="328" spans="1:12" ht="15" customHeight="1">
      <c r="A328" s="51"/>
      <c r="B328" s="141" t="s">
        <v>181</v>
      </c>
      <c r="C328" s="141"/>
      <c r="D328" s="141"/>
      <c r="E328" s="141"/>
      <c r="F328" s="141"/>
      <c r="G328" s="141"/>
      <c r="H328" s="156" t="s">
        <v>341</v>
      </c>
      <c r="I328" s="142" t="s">
        <v>57</v>
      </c>
      <c r="J328" s="142" t="s">
        <v>58</v>
      </c>
      <c r="K328" s="143" t="s">
        <v>56</v>
      </c>
      <c r="L328" s="143" t="s">
        <v>58</v>
      </c>
    </row>
    <row r="329" spans="1:12" ht="15" customHeight="1">
      <c r="A329" s="51"/>
      <c r="B329" s="141"/>
      <c r="C329" s="141"/>
      <c r="D329" s="141"/>
      <c r="E329" s="141"/>
      <c r="F329" s="141"/>
      <c r="G329" s="141"/>
      <c r="H329" s="156"/>
      <c r="I329" s="142"/>
      <c r="J329" s="142"/>
      <c r="K329" s="143"/>
      <c r="L329" s="143"/>
    </row>
    <row r="330" spans="1:12">
      <c r="B330" s="81"/>
      <c r="C330" s="81"/>
      <c r="D330" s="82"/>
      <c r="E330" s="136" t="s">
        <v>184</v>
      </c>
      <c r="F330" s="137"/>
      <c r="G330" s="137"/>
      <c r="H330" s="116"/>
      <c r="I330" s="138"/>
      <c r="J330" s="139"/>
      <c r="K330" s="139"/>
      <c r="L330" s="139"/>
    </row>
    <row r="331" spans="1:12">
      <c r="B331" s="12" t="s">
        <v>54</v>
      </c>
      <c r="C331" s="12" t="s">
        <v>208</v>
      </c>
      <c r="D331" s="12">
        <v>1</v>
      </c>
      <c r="E331" s="10">
        <v>25</v>
      </c>
      <c r="F331" s="135" t="s">
        <v>182</v>
      </c>
      <c r="G331" s="135"/>
      <c r="H331" s="109">
        <f t="shared" ref="H331:H332" si="140">+D331</f>
        <v>1</v>
      </c>
      <c r="I331" s="3"/>
      <c r="J331" s="3">
        <f>+I331*1.2</f>
        <v>0</v>
      </c>
      <c r="K331" s="3">
        <f>+I331*D331</f>
        <v>0</v>
      </c>
      <c r="L331" s="3">
        <f>+K331*1.2</f>
        <v>0</v>
      </c>
    </row>
    <row r="332" spans="1:12">
      <c r="B332" s="10" t="s">
        <v>54</v>
      </c>
      <c r="C332" s="10" t="s">
        <v>208</v>
      </c>
      <c r="D332" s="10">
        <v>2</v>
      </c>
      <c r="E332" s="10">
        <v>25</v>
      </c>
      <c r="F332" s="135" t="s">
        <v>183</v>
      </c>
      <c r="G332" s="135"/>
      <c r="H332" s="109">
        <f t="shared" si="140"/>
        <v>2</v>
      </c>
      <c r="I332" s="3"/>
      <c r="J332" s="3">
        <f>+I332*1.2</f>
        <v>0</v>
      </c>
      <c r="K332" s="3">
        <f>+I332*D332</f>
        <v>0</v>
      </c>
      <c r="L332" s="3">
        <f>+K332*1.2</f>
        <v>0</v>
      </c>
    </row>
    <row r="333" spans="1:12">
      <c r="B333" s="146"/>
      <c r="C333" s="146"/>
      <c r="D333" s="146"/>
      <c r="E333" s="146"/>
      <c r="F333" s="146"/>
      <c r="G333" s="146"/>
      <c r="H333" s="146"/>
      <c r="I333" s="146"/>
      <c r="J333" s="146"/>
      <c r="K333" s="146"/>
      <c r="L333" s="146"/>
    </row>
    <row r="334" spans="1:12">
      <c r="B334" s="17"/>
      <c r="C334" s="17"/>
      <c r="D334" s="53"/>
      <c r="E334" s="210" t="s">
        <v>185</v>
      </c>
      <c r="F334" s="144"/>
      <c r="G334" s="144"/>
      <c r="H334" s="116"/>
      <c r="I334" s="138"/>
      <c r="J334" s="139"/>
      <c r="K334" s="139"/>
      <c r="L334" s="139"/>
    </row>
    <row r="335" spans="1:12">
      <c r="B335" s="12" t="s">
        <v>54</v>
      </c>
      <c r="C335" s="12" t="s">
        <v>208</v>
      </c>
      <c r="D335" s="12">
        <v>1</v>
      </c>
      <c r="E335" s="10">
        <v>25</v>
      </c>
      <c r="F335" s="135" t="s">
        <v>182</v>
      </c>
      <c r="G335" s="135"/>
      <c r="H335" s="109">
        <f t="shared" ref="H335:H336" si="141">+D335</f>
        <v>1</v>
      </c>
      <c r="I335" s="3"/>
      <c r="J335" s="3">
        <f>+I335*1.2</f>
        <v>0</v>
      </c>
      <c r="K335" s="3">
        <f>+I335*D335</f>
        <v>0</v>
      </c>
      <c r="L335" s="3">
        <f>+K335*1.2</f>
        <v>0</v>
      </c>
    </row>
    <row r="336" spans="1:12">
      <c r="B336" s="10" t="s">
        <v>54</v>
      </c>
      <c r="C336" s="10" t="s">
        <v>208</v>
      </c>
      <c r="D336" s="10">
        <v>2</v>
      </c>
      <c r="E336" s="10">
        <v>25</v>
      </c>
      <c r="F336" s="135" t="s">
        <v>183</v>
      </c>
      <c r="G336" s="135"/>
      <c r="H336" s="109">
        <f t="shared" si="141"/>
        <v>2</v>
      </c>
      <c r="I336" s="3"/>
      <c r="J336" s="3">
        <f>+I336*1.2</f>
        <v>0</v>
      </c>
      <c r="K336" s="3">
        <f>+I336*D336</f>
        <v>0</v>
      </c>
      <c r="L336" s="3">
        <f>+K336*1.2</f>
        <v>0</v>
      </c>
    </row>
    <row r="337" spans="2:12">
      <c r="B337" s="146"/>
      <c r="C337" s="146"/>
      <c r="D337" s="146"/>
      <c r="E337" s="146"/>
      <c r="F337" s="146"/>
      <c r="G337" s="146"/>
      <c r="H337" s="146"/>
      <c r="I337" s="146"/>
      <c r="J337" s="146"/>
      <c r="K337" s="146"/>
      <c r="L337" s="146"/>
    </row>
    <row r="338" spans="2:12">
      <c r="B338" s="17"/>
      <c r="C338" s="17"/>
      <c r="D338" s="53"/>
      <c r="E338" s="210" t="s">
        <v>186</v>
      </c>
      <c r="F338" s="144"/>
      <c r="G338" s="144"/>
      <c r="H338" s="116"/>
      <c r="I338" s="138"/>
      <c r="J338" s="139"/>
      <c r="K338" s="139"/>
      <c r="L338" s="139"/>
    </row>
    <row r="339" spans="2:12">
      <c r="B339" s="12" t="s">
        <v>54</v>
      </c>
      <c r="C339" s="12" t="s">
        <v>208</v>
      </c>
      <c r="D339" s="12">
        <v>1</v>
      </c>
      <c r="E339" s="10">
        <v>25</v>
      </c>
      <c r="F339" s="135" t="s">
        <v>182</v>
      </c>
      <c r="G339" s="135"/>
      <c r="H339" s="109">
        <f t="shared" ref="H339:H340" si="142">+D339</f>
        <v>1</v>
      </c>
      <c r="I339" s="3"/>
      <c r="J339" s="3">
        <f>+I339*1.2</f>
        <v>0</v>
      </c>
      <c r="K339" s="3">
        <f>+I339*D339</f>
        <v>0</v>
      </c>
      <c r="L339" s="3">
        <f>+K339*1.2</f>
        <v>0</v>
      </c>
    </row>
    <row r="340" spans="2:12">
      <c r="B340" s="10" t="s">
        <v>54</v>
      </c>
      <c r="C340" s="10" t="s">
        <v>208</v>
      </c>
      <c r="D340" s="10">
        <v>2</v>
      </c>
      <c r="E340" s="10">
        <v>25</v>
      </c>
      <c r="F340" s="135" t="s">
        <v>183</v>
      </c>
      <c r="G340" s="135"/>
      <c r="H340" s="109">
        <f t="shared" si="142"/>
        <v>2</v>
      </c>
      <c r="I340" s="3"/>
      <c r="J340" s="3">
        <f>+I340*1.2</f>
        <v>0</v>
      </c>
      <c r="K340" s="3">
        <f>+I340*D340</f>
        <v>0</v>
      </c>
      <c r="L340" s="3">
        <f>+K340*1.2</f>
        <v>0</v>
      </c>
    </row>
    <row r="341" spans="2:12">
      <c r="B341" s="146"/>
      <c r="C341" s="146"/>
      <c r="D341" s="146"/>
      <c r="E341" s="146"/>
      <c r="F341" s="146"/>
      <c r="G341" s="146"/>
      <c r="H341" s="146"/>
      <c r="I341" s="146"/>
      <c r="J341" s="146"/>
      <c r="K341" s="146"/>
      <c r="L341" s="146"/>
    </row>
    <row r="342" spans="2:12">
      <c r="B342" s="17"/>
      <c r="C342" s="17"/>
      <c r="D342" s="53"/>
      <c r="E342" s="210" t="s">
        <v>187</v>
      </c>
      <c r="F342" s="144"/>
      <c r="G342" s="144"/>
      <c r="H342" s="116"/>
      <c r="I342" s="138"/>
      <c r="J342" s="139"/>
      <c r="K342" s="139"/>
      <c r="L342" s="139"/>
    </row>
    <row r="343" spans="2:12">
      <c r="B343" s="12" t="s">
        <v>54</v>
      </c>
      <c r="C343" s="12" t="s">
        <v>208</v>
      </c>
      <c r="D343" s="12">
        <v>6</v>
      </c>
      <c r="E343" s="10">
        <v>25</v>
      </c>
      <c r="F343" s="135" t="s">
        <v>182</v>
      </c>
      <c r="G343" s="135"/>
      <c r="H343" s="109">
        <f t="shared" ref="H343" si="143">+D343</f>
        <v>6</v>
      </c>
      <c r="I343" s="3"/>
      <c r="J343" s="3">
        <f>+I343*1.2</f>
        <v>0</v>
      </c>
      <c r="K343" s="3">
        <f>+I343*D343</f>
        <v>0</v>
      </c>
      <c r="L343" s="3">
        <f>+K343*1.2</f>
        <v>0</v>
      </c>
    </row>
    <row r="344" spans="2:12">
      <c r="B344" s="146"/>
      <c r="C344" s="146"/>
      <c r="D344" s="146"/>
      <c r="E344" s="146"/>
      <c r="F344" s="146"/>
      <c r="G344" s="146"/>
      <c r="H344" s="146"/>
      <c r="I344" s="146"/>
      <c r="J344" s="146"/>
      <c r="K344" s="146"/>
      <c r="L344" s="146"/>
    </row>
    <row r="345" spans="2:12">
      <c r="B345" s="17"/>
      <c r="C345" s="17"/>
      <c r="D345" s="53"/>
      <c r="E345" s="210" t="s">
        <v>190</v>
      </c>
      <c r="F345" s="144"/>
      <c r="G345" s="144"/>
      <c r="H345" s="116"/>
      <c r="I345" s="138"/>
      <c r="J345" s="139"/>
      <c r="K345" s="139"/>
      <c r="L345" s="139"/>
    </row>
    <row r="346" spans="2:12">
      <c r="B346" s="55" t="s">
        <v>4</v>
      </c>
      <c r="C346" s="2" t="s">
        <v>296</v>
      </c>
      <c r="D346" s="16">
        <v>6</v>
      </c>
      <c r="E346" s="10">
        <v>45</v>
      </c>
      <c r="F346" s="135" t="s">
        <v>188</v>
      </c>
      <c r="G346" s="135"/>
      <c r="H346" s="109">
        <f t="shared" ref="H346:H347" si="144">+D346</f>
        <v>6</v>
      </c>
      <c r="I346" s="3"/>
      <c r="J346" s="3">
        <f>+I346*1.2</f>
        <v>0</v>
      </c>
      <c r="K346" s="3">
        <f>+I346*D346</f>
        <v>0</v>
      </c>
      <c r="L346" s="3">
        <f>+K346*1.2</f>
        <v>0</v>
      </c>
    </row>
    <row r="347" spans="2:12">
      <c r="B347" s="15" t="s">
        <v>4</v>
      </c>
      <c r="C347" s="2" t="s">
        <v>296</v>
      </c>
      <c r="D347" s="13">
        <v>6</v>
      </c>
      <c r="E347" s="10">
        <v>45</v>
      </c>
      <c r="F347" s="135" t="s">
        <v>189</v>
      </c>
      <c r="G347" s="135"/>
      <c r="H347" s="109">
        <f t="shared" si="144"/>
        <v>6</v>
      </c>
      <c r="I347" s="3"/>
      <c r="J347" s="3">
        <f>+I347*1.2</f>
        <v>0</v>
      </c>
      <c r="K347" s="3">
        <f>+I347*D347</f>
        <v>0</v>
      </c>
      <c r="L347" s="3">
        <f>+K347*1.2</f>
        <v>0</v>
      </c>
    </row>
    <row r="348" spans="2:12">
      <c r="B348" s="146"/>
      <c r="C348" s="146"/>
      <c r="D348" s="146"/>
      <c r="E348" s="146"/>
      <c r="F348" s="146"/>
      <c r="G348" s="146"/>
      <c r="H348" s="146"/>
      <c r="I348" s="146"/>
      <c r="J348" s="146"/>
      <c r="K348" s="146"/>
      <c r="L348" s="146"/>
    </row>
    <row r="349" spans="2:12">
      <c r="B349" s="17"/>
      <c r="C349" s="17"/>
      <c r="D349" s="53"/>
      <c r="E349" s="210" t="s">
        <v>191</v>
      </c>
      <c r="F349" s="144"/>
      <c r="G349" s="144"/>
      <c r="H349" s="116"/>
      <c r="I349" s="138"/>
      <c r="J349" s="139"/>
      <c r="K349" s="139"/>
      <c r="L349" s="139"/>
    </row>
    <row r="350" spans="2:12">
      <c r="B350" s="55" t="s">
        <v>4</v>
      </c>
      <c r="C350" s="2" t="s">
        <v>296</v>
      </c>
      <c r="D350" s="16">
        <v>6</v>
      </c>
      <c r="E350" s="10">
        <v>45</v>
      </c>
      <c r="F350" s="135" t="s">
        <v>188</v>
      </c>
      <c r="G350" s="135"/>
      <c r="H350" s="109">
        <f t="shared" ref="H350:H351" si="145">+D350</f>
        <v>6</v>
      </c>
      <c r="I350" s="3"/>
      <c r="J350" s="3">
        <f>+I350*1.2</f>
        <v>0</v>
      </c>
      <c r="K350" s="3">
        <f>+I350*D350</f>
        <v>0</v>
      </c>
      <c r="L350" s="3">
        <f>+K350*1.2</f>
        <v>0</v>
      </c>
    </row>
    <row r="351" spans="2:12">
      <c r="B351" s="15" t="s">
        <v>4</v>
      </c>
      <c r="C351" s="2" t="s">
        <v>296</v>
      </c>
      <c r="D351" s="13">
        <v>3</v>
      </c>
      <c r="E351" s="10">
        <v>45</v>
      </c>
      <c r="F351" s="135" t="s">
        <v>189</v>
      </c>
      <c r="G351" s="135"/>
      <c r="H351" s="109">
        <f t="shared" si="145"/>
        <v>3</v>
      </c>
      <c r="I351" s="3"/>
      <c r="J351" s="3">
        <f>+I351*1.2</f>
        <v>0</v>
      </c>
      <c r="K351" s="3">
        <f>+I351*D351</f>
        <v>0</v>
      </c>
      <c r="L351" s="3">
        <f>+K351*1.2</f>
        <v>0</v>
      </c>
    </row>
    <row r="352" spans="2:12">
      <c r="B352" s="146"/>
      <c r="C352" s="146"/>
      <c r="D352" s="146"/>
      <c r="E352" s="146"/>
      <c r="F352" s="146"/>
      <c r="G352" s="146"/>
      <c r="H352" s="146"/>
      <c r="I352" s="146"/>
      <c r="J352" s="146"/>
      <c r="K352" s="146"/>
      <c r="L352" s="146"/>
    </row>
    <row r="353" spans="2:12">
      <c r="B353" s="17"/>
      <c r="C353" s="17"/>
      <c r="D353" s="53"/>
      <c r="E353" s="210" t="s">
        <v>192</v>
      </c>
      <c r="F353" s="144"/>
      <c r="G353" s="144"/>
      <c r="H353" s="116"/>
      <c r="I353" s="138"/>
      <c r="J353" s="139"/>
      <c r="K353" s="139"/>
      <c r="L353" s="139"/>
    </row>
    <row r="354" spans="2:12">
      <c r="B354" s="55" t="s">
        <v>4</v>
      </c>
      <c r="C354" s="2" t="s">
        <v>296</v>
      </c>
      <c r="D354" s="16">
        <v>8</v>
      </c>
      <c r="E354" s="10">
        <v>45</v>
      </c>
      <c r="F354" s="135" t="s">
        <v>188</v>
      </c>
      <c r="G354" s="135"/>
      <c r="H354" s="109">
        <f t="shared" ref="H354:H357" si="146">+D354</f>
        <v>8</v>
      </c>
      <c r="I354" s="3"/>
      <c r="J354" s="3">
        <f>+I354*1.2</f>
        <v>0</v>
      </c>
      <c r="K354" s="3">
        <f>+I354*D354</f>
        <v>0</v>
      </c>
      <c r="L354" s="3">
        <f>+K354*1.2</f>
        <v>0</v>
      </c>
    </row>
    <row r="355" spans="2:12">
      <c r="B355" s="15" t="s">
        <v>4</v>
      </c>
      <c r="C355" s="2" t="s">
        <v>296</v>
      </c>
      <c r="D355" s="13">
        <v>8</v>
      </c>
      <c r="E355" s="10">
        <v>45</v>
      </c>
      <c r="F355" s="135" t="s">
        <v>189</v>
      </c>
      <c r="G355" s="135"/>
      <c r="H355" s="109">
        <f t="shared" si="146"/>
        <v>8</v>
      </c>
      <c r="I355" s="3"/>
      <c r="J355" s="3">
        <f t="shared" ref="J355:J357" si="147">+I355*1.2</f>
        <v>0</v>
      </c>
      <c r="K355" s="3">
        <f>+I355*D355</f>
        <v>0</v>
      </c>
      <c r="L355" s="3">
        <f t="shared" ref="L355" si="148">+K355*1.2</f>
        <v>0</v>
      </c>
    </row>
    <row r="356" spans="2:12">
      <c r="B356" s="55" t="s">
        <v>54</v>
      </c>
      <c r="C356" s="2" t="s">
        <v>208</v>
      </c>
      <c r="D356" s="16">
        <v>4</v>
      </c>
      <c r="E356" s="10">
        <v>25</v>
      </c>
      <c r="F356" s="135" t="s">
        <v>182</v>
      </c>
      <c r="G356" s="135"/>
      <c r="H356" s="109">
        <f t="shared" si="146"/>
        <v>4</v>
      </c>
      <c r="I356" s="3"/>
      <c r="J356" s="3">
        <f t="shared" si="147"/>
        <v>0</v>
      </c>
      <c r="K356" s="3">
        <f>+I356*D356</f>
        <v>0</v>
      </c>
      <c r="L356" s="3">
        <f t="shared" ref="L356" si="149">+K356*1.2</f>
        <v>0</v>
      </c>
    </row>
    <row r="357" spans="2:12">
      <c r="B357" s="15" t="s">
        <v>54</v>
      </c>
      <c r="C357" s="2" t="s">
        <v>208</v>
      </c>
      <c r="D357" s="13">
        <v>4</v>
      </c>
      <c r="E357" s="10">
        <v>25</v>
      </c>
      <c r="F357" s="135" t="s">
        <v>183</v>
      </c>
      <c r="G357" s="135"/>
      <c r="H357" s="109">
        <f t="shared" si="146"/>
        <v>4</v>
      </c>
      <c r="I357" s="3"/>
      <c r="J357" s="3">
        <f t="shared" si="147"/>
        <v>0</v>
      </c>
      <c r="K357" s="3">
        <f>+I357*D357</f>
        <v>0</v>
      </c>
      <c r="L357" s="3">
        <f t="shared" ref="L357" si="150">+K357*1.2</f>
        <v>0</v>
      </c>
    </row>
    <row r="358" spans="2:12">
      <c r="B358" s="146"/>
      <c r="C358" s="146"/>
      <c r="D358" s="146"/>
      <c r="E358" s="146"/>
      <c r="F358" s="146"/>
      <c r="G358" s="146"/>
      <c r="H358" s="146"/>
      <c r="I358" s="146"/>
      <c r="J358" s="146"/>
      <c r="K358" s="146"/>
      <c r="L358" s="146"/>
    </row>
    <row r="359" spans="2:12">
      <c r="B359" s="17"/>
      <c r="C359" s="17"/>
      <c r="D359" s="53"/>
      <c r="E359" s="210" t="s">
        <v>193</v>
      </c>
      <c r="F359" s="144"/>
      <c r="G359" s="144"/>
      <c r="H359" s="116"/>
      <c r="I359" s="138"/>
      <c r="J359" s="139"/>
      <c r="K359" s="139"/>
      <c r="L359" s="139"/>
    </row>
    <row r="360" spans="2:12">
      <c r="B360" s="55" t="s">
        <v>4</v>
      </c>
      <c r="C360" s="2" t="s">
        <v>296</v>
      </c>
      <c r="D360" s="16">
        <v>8</v>
      </c>
      <c r="E360" s="10">
        <v>45</v>
      </c>
      <c r="F360" s="135" t="s">
        <v>188</v>
      </c>
      <c r="G360" s="135"/>
      <c r="H360" s="109">
        <f t="shared" ref="H360:H363" si="151">+D360</f>
        <v>8</v>
      </c>
      <c r="I360" s="3"/>
      <c r="J360" s="3">
        <f>+I360*1.2</f>
        <v>0</v>
      </c>
      <c r="K360" s="3">
        <f>+I360*D360</f>
        <v>0</v>
      </c>
      <c r="L360" s="3">
        <f>+K360*1.2</f>
        <v>0</v>
      </c>
    </row>
    <row r="361" spans="2:12">
      <c r="B361" s="15" t="s">
        <v>4</v>
      </c>
      <c r="C361" s="2" t="s">
        <v>296</v>
      </c>
      <c r="D361" s="13">
        <v>8</v>
      </c>
      <c r="E361" s="10">
        <v>45</v>
      </c>
      <c r="F361" s="135" t="s">
        <v>189</v>
      </c>
      <c r="G361" s="135"/>
      <c r="H361" s="109">
        <f t="shared" si="151"/>
        <v>8</v>
      </c>
      <c r="I361" s="3"/>
      <c r="J361" s="3">
        <f t="shared" ref="J361:J363" si="152">+I361*1.2</f>
        <v>0</v>
      </c>
      <c r="K361" s="3">
        <f>+I361*D361</f>
        <v>0</v>
      </c>
      <c r="L361" s="3">
        <f t="shared" ref="L361" si="153">+K361*1.2</f>
        <v>0</v>
      </c>
    </row>
    <row r="362" spans="2:12">
      <c r="B362" s="12" t="s">
        <v>54</v>
      </c>
      <c r="C362" s="12" t="s">
        <v>208</v>
      </c>
      <c r="D362" s="12">
        <v>4</v>
      </c>
      <c r="E362" s="10">
        <v>25</v>
      </c>
      <c r="F362" s="135" t="s">
        <v>182</v>
      </c>
      <c r="G362" s="135"/>
      <c r="H362" s="109">
        <f t="shared" si="151"/>
        <v>4</v>
      </c>
      <c r="I362" s="3"/>
      <c r="J362" s="3">
        <f t="shared" si="152"/>
        <v>0</v>
      </c>
      <c r="K362" s="3">
        <f>+I362*D362</f>
        <v>0</v>
      </c>
      <c r="L362" s="3">
        <f t="shared" ref="L362" si="154">+K362*1.2</f>
        <v>0</v>
      </c>
    </row>
    <row r="363" spans="2:12">
      <c r="B363" s="10" t="s">
        <v>54</v>
      </c>
      <c r="C363" s="10" t="s">
        <v>208</v>
      </c>
      <c r="D363" s="10">
        <v>4</v>
      </c>
      <c r="E363" s="10">
        <v>25</v>
      </c>
      <c r="F363" s="135" t="s">
        <v>183</v>
      </c>
      <c r="G363" s="135"/>
      <c r="H363" s="109">
        <f t="shared" si="151"/>
        <v>4</v>
      </c>
      <c r="I363" s="3"/>
      <c r="J363" s="3">
        <f t="shared" si="152"/>
        <v>0</v>
      </c>
      <c r="K363" s="3">
        <f>+I363*D363</f>
        <v>0</v>
      </c>
      <c r="L363" s="3">
        <f t="shared" ref="L363" si="155">+K363*1.2</f>
        <v>0</v>
      </c>
    </row>
    <row r="364" spans="2:12">
      <c r="B364" s="146"/>
      <c r="C364" s="146"/>
      <c r="D364" s="146"/>
      <c r="E364" s="146"/>
      <c r="F364" s="146"/>
      <c r="G364" s="146"/>
      <c r="H364" s="146"/>
      <c r="I364" s="146"/>
      <c r="J364" s="146"/>
      <c r="K364" s="146"/>
      <c r="L364" s="146"/>
    </row>
    <row r="365" spans="2:12">
      <c r="B365" s="17"/>
      <c r="C365" s="17"/>
      <c r="D365" s="53"/>
      <c r="E365" s="210" t="s">
        <v>194</v>
      </c>
      <c r="F365" s="144"/>
      <c r="G365" s="144"/>
      <c r="H365" s="116"/>
      <c r="I365" s="138"/>
      <c r="J365" s="139"/>
      <c r="K365" s="139"/>
      <c r="L365" s="139"/>
    </row>
    <row r="366" spans="2:12">
      <c r="B366" s="55" t="s">
        <v>4</v>
      </c>
      <c r="C366" s="2" t="s">
        <v>296</v>
      </c>
      <c r="D366" s="16">
        <v>1</v>
      </c>
      <c r="E366" s="10">
        <v>45</v>
      </c>
      <c r="F366" s="135" t="s">
        <v>188</v>
      </c>
      <c r="G366" s="135"/>
      <c r="H366" s="109">
        <f t="shared" ref="H366:H367" si="156">+D366</f>
        <v>1</v>
      </c>
      <c r="I366" s="3"/>
      <c r="J366" s="3">
        <f>+I366*1.2</f>
        <v>0</v>
      </c>
      <c r="K366" s="3">
        <f>+I366*D366</f>
        <v>0</v>
      </c>
      <c r="L366" s="3">
        <f>+K366*1.2</f>
        <v>0</v>
      </c>
    </row>
    <row r="367" spans="2:12">
      <c r="B367" s="55" t="s">
        <v>54</v>
      </c>
      <c r="C367" s="2" t="s">
        <v>208</v>
      </c>
      <c r="D367" s="16">
        <v>1</v>
      </c>
      <c r="E367" s="10">
        <v>25</v>
      </c>
      <c r="F367" s="135" t="s">
        <v>182</v>
      </c>
      <c r="G367" s="135"/>
      <c r="H367" s="109">
        <f t="shared" si="156"/>
        <v>1</v>
      </c>
      <c r="I367" s="3"/>
      <c r="J367" s="3">
        <f>+I367*1.2</f>
        <v>0</v>
      </c>
      <c r="K367" s="3">
        <f>+I367*D367</f>
        <v>0</v>
      </c>
      <c r="L367" s="3">
        <f>+K367*1.2</f>
        <v>0</v>
      </c>
    </row>
    <row r="368" spans="2:12">
      <c r="B368" s="146"/>
      <c r="C368" s="146"/>
      <c r="D368" s="146"/>
      <c r="E368" s="146"/>
      <c r="F368" s="146"/>
      <c r="G368" s="146"/>
      <c r="H368" s="146"/>
      <c r="I368" s="146"/>
      <c r="J368" s="146"/>
      <c r="K368" s="146"/>
      <c r="L368" s="146"/>
    </row>
    <row r="369" spans="2:27">
      <c r="B369" s="17"/>
      <c r="C369" s="17"/>
      <c r="D369" s="53"/>
      <c r="E369" s="210" t="s">
        <v>195</v>
      </c>
      <c r="F369" s="144"/>
      <c r="G369" s="144"/>
      <c r="H369" s="116"/>
      <c r="I369" s="138"/>
      <c r="J369" s="139"/>
      <c r="K369" s="139"/>
      <c r="L369" s="139"/>
    </row>
    <row r="370" spans="2:27">
      <c r="B370" s="55" t="s">
        <v>4</v>
      </c>
      <c r="C370" s="2" t="s">
        <v>296</v>
      </c>
      <c r="D370" s="16">
        <v>1</v>
      </c>
      <c r="E370" s="10">
        <v>45</v>
      </c>
      <c r="F370" s="135" t="s">
        <v>188</v>
      </c>
      <c r="G370" s="135"/>
      <c r="H370" s="109">
        <f t="shared" ref="H370:H373" si="157">+D370</f>
        <v>1</v>
      </c>
      <c r="I370" s="3"/>
      <c r="J370" s="3">
        <f>+I370*1.2</f>
        <v>0</v>
      </c>
      <c r="K370" s="3">
        <f>+I370*D370</f>
        <v>0</v>
      </c>
      <c r="L370" s="3">
        <f>+K370*1.2</f>
        <v>0</v>
      </c>
    </row>
    <row r="371" spans="2:27">
      <c r="B371" s="15" t="s">
        <v>4</v>
      </c>
      <c r="C371" s="2" t="s">
        <v>296</v>
      </c>
      <c r="D371" s="13">
        <v>2</v>
      </c>
      <c r="E371" s="10">
        <v>45</v>
      </c>
      <c r="F371" s="135" t="s">
        <v>189</v>
      </c>
      <c r="G371" s="135"/>
      <c r="H371" s="109">
        <f t="shared" si="157"/>
        <v>2</v>
      </c>
      <c r="I371" s="3"/>
      <c r="J371" s="3">
        <f t="shared" ref="J371:J373" si="158">+I371*1.2</f>
        <v>0</v>
      </c>
      <c r="K371" s="3">
        <f>+I371*D371</f>
        <v>0</v>
      </c>
      <c r="L371" s="3">
        <f t="shared" ref="L371" si="159">+K371*1.2</f>
        <v>0</v>
      </c>
    </row>
    <row r="372" spans="2:27">
      <c r="B372" s="55" t="s">
        <v>54</v>
      </c>
      <c r="C372" s="2" t="s">
        <v>208</v>
      </c>
      <c r="D372" s="16">
        <v>1</v>
      </c>
      <c r="E372" s="10">
        <v>25</v>
      </c>
      <c r="F372" s="135" t="s">
        <v>182</v>
      </c>
      <c r="G372" s="135"/>
      <c r="H372" s="109">
        <f t="shared" si="157"/>
        <v>1</v>
      </c>
      <c r="I372" s="3"/>
      <c r="J372" s="3">
        <f t="shared" si="158"/>
        <v>0</v>
      </c>
      <c r="K372" s="3">
        <f>+I372*D372</f>
        <v>0</v>
      </c>
      <c r="L372" s="3">
        <f t="shared" ref="L372" si="160">+K372*1.2</f>
        <v>0</v>
      </c>
    </row>
    <row r="373" spans="2:27">
      <c r="B373" s="15" t="s">
        <v>54</v>
      </c>
      <c r="C373" s="2" t="s">
        <v>208</v>
      </c>
      <c r="D373" s="13">
        <v>2</v>
      </c>
      <c r="E373" s="10">
        <v>25</v>
      </c>
      <c r="F373" s="135" t="s">
        <v>183</v>
      </c>
      <c r="G373" s="135"/>
      <c r="H373" s="109">
        <f t="shared" si="157"/>
        <v>2</v>
      </c>
      <c r="I373" s="3"/>
      <c r="J373" s="3">
        <f t="shared" si="158"/>
        <v>0</v>
      </c>
      <c r="K373" s="3">
        <f>+I373*D373</f>
        <v>0</v>
      </c>
      <c r="L373" s="3">
        <f t="shared" ref="L373" si="161">+K373*1.2</f>
        <v>0</v>
      </c>
    </row>
    <row r="374" spans="2:27">
      <c r="B374" s="146"/>
      <c r="C374" s="146"/>
      <c r="D374" s="146"/>
      <c r="E374" s="146"/>
      <c r="F374" s="146"/>
      <c r="G374" s="146"/>
      <c r="H374" s="146"/>
      <c r="I374" s="146"/>
      <c r="J374" s="146"/>
      <c r="K374" s="146"/>
      <c r="L374" s="14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spans="2:27" ht="21">
      <c r="B375" s="17"/>
      <c r="C375" s="17"/>
      <c r="D375" s="53"/>
      <c r="E375" s="210" t="s">
        <v>196</v>
      </c>
      <c r="F375" s="144"/>
      <c r="G375" s="144"/>
      <c r="H375" s="116"/>
      <c r="I375" s="138"/>
      <c r="J375" s="139"/>
      <c r="K375" s="139"/>
      <c r="L375" s="139"/>
      <c r="Q375" s="6"/>
      <c r="R375" s="51"/>
      <c r="S375" s="51"/>
      <c r="T375" s="51"/>
      <c r="U375" s="51"/>
      <c r="V375" s="51"/>
      <c r="W375" s="38"/>
      <c r="X375" s="38"/>
      <c r="Y375" s="39"/>
      <c r="Z375" s="39"/>
      <c r="AA375" s="6"/>
    </row>
    <row r="376" spans="2:27" ht="21">
      <c r="B376" s="55" t="s">
        <v>4</v>
      </c>
      <c r="C376" s="2" t="s">
        <v>296</v>
      </c>
      <c r="D376" s="16">
        <v>18</v>
      </c>
      <c r="E376" s="10">
        <v>45</v>
      </c>
      <c r="F376" s="135" t="s">
        <v>188</v>
      </c>
      <c r="G376" s="135"/>
      <c r="H376" s="109">
        <f t="shared" ref="H376:H377" si="162">+D376</f>
        <v>18</v>
      </c>
      <c r="I376" s="3"/>
      <c r="J376" s="3">
        <f>+I376*1.2</f>
        <v>0</v>
      </c>
      <c r="K376" s="3">
        <f>+I376*D376</f>
        <v>0</v>
      </c>
      <c r="L376" s="3">
        <f>+K376*1.2</f>
        <v>0</v>
      </c>
      <c r="Q376" s="6"/>
      <c r="R376" s="51"/>
      <c r="S376" s="51"/>
      <c r="T376" s="51"/>
      <c r="U376" s="51"/>
      <c r="V376" s="51"/>
      <c r="W376" s="38"/>
      <c r="X376" s="38"/>
      <c r="Y376" s="39"/>
      <c r="Z376" s="39"/>
      <c r="AA376" s="6"/>
    </row>
    <row r="377" spans="2:27">
      <c r="B377" s="15" t="s">
        <v>4</v>
      </c>
      <c r="C377" s="2" t="s">
        <v>296</v>
      </c>
      <c r="D377" s="13">
        <v>12</v>
      </c>
      <c r="E377" s="10">
        <v>45</v>
      </c>
      <c r="F377" s="135" t="s">
        <v>189</v>
      </c>
      <c r="G377" s="135"/>
      <c r="H377" s="109">
        <f t="shared" si="162"/>
        <v>12</v>
      </c>
      <c r="I377" s="3"/>
      <c r="J377" s="3">
        <f>+I377*1.2</f>
        <v>0</v>
      </c>
      <c r="K377" s="3">
        <f>+I377*D377</f>
        <v>0</v>
      </c>
      <c r="L377" s="3">
        <f>+K377*1.2</f>
        <v>0</v>
      </c>
      <c r="Q377" s="6"/>
      <c r="R377" s="63"/>
      <c r="S377" s="63"/>
      <c r="T377" s="63"/>
      <c r="U377" s="63"/>
      <c r="V377" s="63"/>
      <c r="W377" s="63"/>
      <c r="X377" s="63"/>
      <c r="Y377" s="39"/>
      <c r="Z377" s="39"/>
      <c r="AA377" s="6"/>
    </row>
    <row r="378" spans="2:27" s="1" customFormat="1">
      <c r="B378" s="139"/>
      <c r="C378" s="139"/>
      <c r="D378" s="139"/>
      <c r="E378" s="139"/>
      <c r="F378" s="139"/>
      <c r="G378" s="139"/>
      <c r="H378" s="139"/>
      <c r="I378" s="139"/>
      <c r="J378" s="139"/>
      <c r="K378" s="139"/>
      <c r="L378" s="139"/>
      <c r="Q378" s="6"/>
      <c r="R378" s="63"/>
      <c r="S378" s="63"/>
      <c r="T378" s="63"/>
      <c r="U378" s="63"/>
      <c r="V378" s="63"/>
      <c r="W378" s="63"/>
      <c r="X378" s="63"/>
      <c r="Y378" s="39"/>
      <c r="Z378" s="39"/>
      <c r="AA378" s="6"/>
    </row>
    <row r="379" spans="2:27" s="1" customFormat="1">
      <c r="B379" s="141" t="s">
        <v>198</v>
      </c>
      <c r="C379" s="141"/>
      <c r="D379" s="141"/>
      <c r="E379" s="141"/>
      <c r="F379" s="141"/>
      <c r="G379" s="141"/>
      <c r="H379" s="156" t="s">
        <v>341</v>
      </c>
      <c r="I379" s="142" t="s">
        <v>57</v>
      </c>
      <c r="J379" s="142" t="s">
        <v>58</v>
      </c>
      <c r="K379" s="143" t="s">
        <v>56</v>
      </c>
      <c r="L379" s="143" t="s">
        <v>58</v>
      </c>
      <c r="Q379" s="6"/>
      <c r="R379" s="49"/>
      <c r="S379" s="49"/>
      <c r="T379" s="49"/>
      <c r="U379" s="49"/>
      <c r="V379" s="49"/>
      <c r="W379" s="49"/>
      <c r="X379" s="49"/>
      <c r="Y379" s="6"/>
      <c r="Z379" s="6"/>
      <c r="AA379" s="6"/>
    </row>
    <row r="380" spans="2:27" s="1" customFormat="1">
      <c r="B380" s="141"/>
      <c r="C380" s="141"/>
      <c r="D380" s="141"/>
      <c r="E380" s="141"/>
      <c r="F380" s="141"/>
      <c r="G380" s="141"/>
      <c r="H380" s="156"/>
      <c r="I380" s="142"/>
      <c r="J380" s="142"/>
      <c r="K380" s="143"/>
      <c r="L380" s="143"/>
      <c r="Q380" s="6"/>
      <c r="R380" s="49"/>
      <c r="S380" s="49"/>
      <c r="T380" s="49"/>
      <c r="U380" s="49"/>
      <c r="V380" s="49"/>
      <c r="W380" s="49"/>
      <c r="X380" s="49"/>
      <c r="Y380" s="6"/>
      <c r="Z380" s="6"/>
      <c r="AA380" s="6"/>
    </row>
    <row r="381" spans="2:27" s="1" customFormat="1">
      <c r="B381" s="18"/>
      <c r="C381" s="17"/>
      <c r="D381" s="62"/>
      <c r="E381" s="210" t="s">
        <v>199</v>
      </c>
      <c r="F381" s="144"/>
      <c r="G381" s="144"/>
      <c r="H381" s="116"/>
      <c r="I381" s="138"/>
      <c r="J381" s="139"/>
      <c r="K381" s="139"/>
      <c r="L381" s="139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 spans="2:27">
      <c r="B382" s="55" t="s">
        <v>4</v>
      </c>
      <c r="C382" s="2" t="s">
        <v>296</v>
      </c>
      <c r="D382" s="16">
        <v>6</v>
      </c>
      <c r="E382" s="10">
        <v>45</v>
      </c>
      <c r="F382" s="135" t="s">
        <v>188</v>
      </c>
      <c r="G382" s="135"/>
      <c r="H382" s="109">
        <f t="shared" ref="H382:H385" si="163">+D382</f>
        <v>6</v>
      </c>
      <c r="I382" s="3"/>
      <c r="J382" s="3">
        <f>+I382*1.2</f>
        <v>0</v>
      </c>
      <c r="K382" s="3">
        <f>+I382*D382</f>
        <v>0</v>
      </c>
      <c r="L382" s="3">
        <f>+K382*1.2</f>
        <v>0</v>
      </c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 spans="2:27" s="1" customFormat="1" ht="15" customHeight="1">
      <c r="B383" s="15" t="s">
        <v>4</v>
      </c>
      <c r="C383" s="2" t="s">
        <v>296</v>
      </c>
      <c r="D383" s="13">
        <v>3</v>
      </c>
      <c r="E383" s="10">
        <v>45</v>
      </c>
      <c r="F383" s="135" t="s">
        <v>189</v>
      </c>
      <c r="G383" s="135"/>
      <c r="H383" s="109">
        <f t="shared" si="163"/>
        <v>3</v>
      </c>
      <c r="I383" s="3"/>
      <c r="J383" s="3">
        <f t="shared" ref="J383:J385" si="164">+I383*1.2</f>
        <v>0</v>
      </c>
      <c r="K383" s="3">
        <f>+I383*D383</f>
        <v>0</v>
      </c>
      <c r="L383" s="3">
        <f t="shared" ref="L383" si="165">+K383*1.2</f>
        <v>0</v>
      </c>
      <c r="M383" s="51"/>
      <c r="N383" s="51"/>
      <c r="Q383" s="6"/>
      <c r="R383" s="6"/>
      <c r="S383" s="6"/>
      <c r="T383" s="6"/>
      <c r="U383" s="6"/>
      <c r="V383" s="6"/>
      <c r="W383" s="64"/>
      <c r="X383" s="39"/>
      <c r="Y383" s="65"/>
      <c r="Z383" s="65"/>
      <c r="AA383" s="6"/>
    </row>
    <row r="384" spans="2:27" ht="15" customHeight="1">
      <c r="B384" s="55" t="s">
        <v>54</v>
      </c>
      <c r="C384" s="2" t="s">
        <v>208</v>
      </c>
      <c r="D384" s="16">
        <v>6</v>
      </c>
      <c r="E384" s="10">
        <v>25</v>
      </c>
      <c r="F384" s="135" t="s">
        <v>182</v>
      </c>
      <c r="G384" s="145"/>
      <c r="H384" s="109">
        <f t="shared" si="163"/>
        <v>6</v>
      </c>
      <c r="I384" s="54"/>
      <c r="J384" s="3">
        <f t="shared" si="164"/>
        <v>0</v>
      </c>
      <c r="K384" s="3">
        <f>+I384*D384</f>
        <v>0</v>
      </c>
      <c r="L384" s="3">
        <f t="shared" ref="L384" si="166">+K384*1.2</f>
        <v>0</v>
      </c>
      <c r="M384" s="51"/>
      <c r="N384" s="51"/>
      <c r="Q384" s="6"/>
      <c r="R384" s="6"/>
      <c r="S384" s="6"/>
      <c r="T384" s="6"/>
      <c r="U384" s="6"/>
      <c r="V384" s="6"/>
      <c r="W384" s="39"/>
      <c r="X384" s="39"/>
      <c r="Y384" s="65"/>
      <c r="Z384" s="65"/>
      <c r="AA384" s="6"/>
    </row>
    <row r="385" spans="2:27" ht="15" customHeight="1">
      <c r="B385" s="15" t="s">
        <v>54</v>
      </c>
      <c r="C385" s="2" t="s">
        <v>208</v>
      </c>
      <c r="D385" s="13">
        <v>3</v>
      </c>
      <c r="E385" s="10">
        <v>25</v>
      </c>
      <c r="F385" s="135" t="s">
        <v>183</v>
      </c>
      <c r="G385" s="145"/>
      <c r="H385" s="109">
        <f t="shared" si="163"/>
        <v>3</v>
      </c>
      <c r="I385" s="54"/>
      <c r="J385" s="3">
        <f t="shared" si="164"/>
        <v>0</v>
      </c>
      <c r="K385" s="3">
        <f>+I385*D385</f>
        <v>0</v>
      </c>
      <c r="L385" s="3">
        <f t="shared" ref="L385" si="167">+K385*1.2</f>
        <v>0</v>
      </c>
      <c r="M385" s="51"/>
      <c r="N385" s="51"/>
      <c r="Q385" s="6"/>
      <c r="R385" s="6"/>
      <c r="S385" s="6"/>
      <c r="T385" s="6"/>
      <c r="U385" s="6"/>
      <c r="V385" s="6"/>
      <c r="W385" s="39"/>
      <c r="X385" s="39"/>
      <c r="Y385" s="65"/>
      <c r="Z385" s="65"/>
      <c r="AA385" s="6"/>
    </row>
    <row r="386" spans="2:27" ht="15" customHeight="1">
      <c r="B386" s="218"/>
      <c r="C386" s="218"/>
      <c r="D386" s="218"/>
      <c r="E386" s="218"/>
      <c r="F386" s="218"/>
      <c r="G386" s="218"/>
      <c r="H386" s="218"/>
      <c r="I386" s="218"/>
      <c r="J386" s="218"/>
      <c r="K386" s="218"/>
      <c r="L386" s="218"/>
      <c r="M386" s="51"/>
      <c r="N386" s="51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 spans="2:27" ht="15" customHeight="1">
      <c r="B387" s="17"/>
      <c r="C387" s="17"/>
      <c r="D387" s="53"/>
      <c r="E387" s="210" t="s">
        <v>200</v>
      </c>
      <c r="F387" s="144"/>
      <c r="G387" s="144"/>
      <c r="H387" s="116"/>
      <c r="I387" s="138"/>
      <c r="J387" s="139"/>
      <c r="K387" s="139"/>
      <c r="L387" s="139"/>
      <c r="M387" s="51"/>
      <c r="N387" s="51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 spans="2:27" ht="15" customHeight="1">
      <c r="B388" s="12" t="s">
        <v>4</v>
      </c>
      <c r="C388" s="25" t="s">
        <v>296</v>
      </c>
      <c r="D388" s="12">
        <v>1</v>
      </c>
      <c r="E388" s="10">
        <v>45</v>
      </c>
      <c r="F388" s="135" t="s">
        <v>188</v>
      </c>
      <c r="G388" s="135"/>
      <c r="H388" s="109">
        <f t="shared" ref="H388:H389" si="168">+D388</f>
        <v>1</v>
      </c>
      <c r="I388" s="3"/>
      <c r="J388" s="3">
        <f>+I388*1.2</f>
        <v>0</v>
      </c>
      <c r="K388" s="3">
        <f>+I388*D388</f>
        <v>0</v>
      </c>
      <c r="L388" s="3">
        <f>+K388*1.2</f>
        <v>0</v>
      </c>
      <c r="M388" s="51"/>
      <c r="N388" s="51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 spans="2:27" ht="15" customHeight="1">
      <c r="B389" s="10" t="s">
        <v>54</v>
      </c>
      <c r="C389" s="10" t="s">
        <v>1</v>
      </c>
      <c r="D389" s="10">
        <v>1</v>
      </c>
      <c r="E389" s="10">
        <v>45</v>
      </c>
      <c r="F389" s="135" t="s">
        <v>188</v>
      </c>
      <c r="G389" s="135"/>
      <c r="H389" s="109">
        <f t="shared" si="168"/>
        <v>1</v>
      </c>
      <c r="I389" s="3"/>
      <c r="J389" s="3">
        <f>+I389*1.2</f>
        <v>0</v>
      </c>
      <c r="K389" s="3">
        <f>+I389*D389</f>
        <v>0</v>
      </c>
      <c r="L389" s="3">
        <f>+K389*1.2</f>
        <v>0</v>
      </c>
      <c r="M389" s="51"/>
      <c r="N389" s="51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 spans="2:27" ht="15" customHeight="1">
      <c r="B390" s="218"/>
      <c r="C390" s="218"/>
      <c r="D390" s="218"/>
      <c r="E390" s="218"/>
      <c r="F390" s="218"/>
      <c r="G390" s="218"/>
      <c r="H390" s="218"/>
      <c r="I390" s="218"/>
      <c r="J390" s="218"/>
      <c r="K390" s="218"/>
      <c r="L390" s="218"/>
      <c r="M390" s="51"/>
      <c r="N390" s="51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 spans="2:27" ht="15" customHeight="1">
      <c r="B391" s="17"/>
      <c r="C391" s="17"/>
      <c r="D391" s="53"/>
      <c r="E391" s="210" t="s">
        <v>201</v>
      </c>
      <c r="F391" s="144"/>
      <c r="G391" s="144"/>
      <c r="H391" s="116"/>
      <c r="I391" s="138"/>
      <c r="J391" s="139"/>
      <c r="K391" s="139"/>
      <c r="L391" s="139"/>
      <c r="M391" s="51"/>
      <c r="N391" s="51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spans="2:27" ht="15" customHeight="1">
      <c r="B392" s="12" t="s">
        <v>4</v>
      </c>
      <c r="C392" s="25" t="s">
        <v>296</v>
      </c>
      <c r="D392" s="12">
        <v>1</v>
      </c>
      <c r="E392" s="10">
        <v>45</v>
      </c>
      <c r="F392" s="135" t="s">
        <v>188</v>
      </c>
      <c r="G392" s="135"/>
      <c r="H392" s="109">
        <f t="shared" ref="H392:H395" si="169">+D392</f>
        <v>1</v>
      </c>
      <c r="I392" s="3"/>
      <c r="J392" s="3">
        <f>+I392*1.2</f>
        <v>0</v>
      </c>
      <c r="K392" s="3">
        <f>+I392*D392</f>
        <v>0</v>
      </c>
      <c r="L392" s="3">
        <f>+K392*1.2</f>
        <v>0</v>
      </c>
      <c r="M392" s="51"/>
      <c r="N392" s="51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 spans="2:27" ht="15" customHeight="1">
      <c r="B393" s="10" t="s">
        <v>4</v>
      </c>
      <c r="C393" s="25" t="s">
        <v>296</v>
      </c>
      <c r="D393" s="10">
        <v>1</v>
      </c>
      <c r="E393" s="10">
        <v>45</v>
      </c>
      <c r="F393" s="135" t="s">
        <v>189</v>
      </c>
      <c r="G393" s="135"/>
      <c r="H393" s="109">
        <f t="shared" si="169"/>
        <v>1</v>
      </c>
      <c r="I393" s="3"/>
      <c r="J393" s="3">
        <f t="shared" ref="J393:J395" si="170">+I393*1.2</f>
        <v>0</v>
      </c>
      <c r="K393" s="3">
        <f>+I393*D393</f>
        <v>0</v>
      </c>
      <c r="L393" s="3">
        <f t="shared" ref="L393" si="171">+K393*1.2</f>
        <v>0</v>
      </c>
      <c r="M393" s="51"/>
      <c r="N393" s="51"/>
    </row>
    <row r="394" spans="2:27" ht="15" customHeight="1">
      <c r="B394" s="10" t="s">
        <v>54</v>
      </c>
      <c r="C394" s="10" t="s">
        <v>1</v>
      </c>
      <c r="D394" s="10">
        <v>1</v>
      </c>
      <c r="E394" s="10">
        <v>45</v>
      </c>
      <c r="F394" s="135" t="s">
        <v>188</v>
      </c>
      <c r="G394" s="135"/>
      <c r="H394" s="109">
        <f t="shared" si="169"/>
        <v>1</v>
      </c>
      <c r="I394" s="3"/>
      <c r="J394" s="3">
        <f t="shared" si="170"/>
        <v>0</v>
      </c>
      <c r="K394" s="3">
        <f>+I394*D394</f>
        <v>0</v>
      </c>
      <c r="L394" s="3">
        <f t="shared" ref="L394" si="172">+K394*1.2</f>
        <v>0</v>
      </c>
      <c r="M394" s="51"/>
      <c r="N394" s="51"/>
    </row>
    <row r="395" spans="2:27" ht="15" customHeight="1">
      <c r="B395" s="10" t="s">
        <v>54</v>
      </c>
      <c r="C395" s="10" t="s">
        <v>1</v>
      </c>
      <c r="D395" s="10">
        <v>1</v>
      </c>
      <c r="E395" s="10">
        <v>45</v>
      </c>
      <c r="F395" s="135" t="s">
        <v>189</v>
      </c>
      <c r="G395" s="135"/>
      <c r="H395" s="109">
        <f t="shared" si="169"/>
        <v>1</v>
      </c>
      <c r="I395" s="3"/>
      <c r="J395" s="3">
        <f t="shared" si="170"/>
        <v>0</v>
      </c>
      <c r="K395" s="3">
        <f>+I395*D395</f>
        <v>0</v>
      </c>
      <c r="L395" s="3">
        <f t="shared" ref="L395" si="173">+K395*1.2</f>
        <v>0</v>
      </c>
      <c r="M395" s="51"/>
      <c r="N395" s="51"/>
    </row>
    <row r="396" spans="2:27" ht="15" customHeight="1">
      <c r="B396" s="219"/>
      <c r="C396" s="219"/>
      <c r="D396" s="219"/>
      <c r="E396" s="219"/>
      <c r="F396" s="219"/>
      <c r="G396" s="219"/>
      <c r="H396" s="219"/>
      <c r="I396" s="219"/>
      <c r="J396" s="219"/>
      <c r="K396" s="219"/>
      <c r="L396" s="219"/>
      <c r="M396" s="51"/>
      <c r="N396" s="51"/>
    </row>
    <row r="397" spans="2:27">
      <c r="B397" s="141" t="s">
        <v>202</v>
      </c>
      <c r="C397" s="141"/>
      <c r="D397" s="141"/>
      <c r="E397" s="141"/>
      <c r="F397" s="141"/>
      <c r="G397" s="141"/>
      <c r="H397" s="156" t="s">
        <v>341</v>
      </c>
      <c r="I397" s="142" t="s">
        <v>57</v>
      </c>
      <c r="J397" s="142" t="s">
        <v>58</v>
      </c>
      <c r="K397" s="143" t="s">
        <v>56</v>
      </c>
      <c r="L397" s="143" t="s">
        <v>58</v>
      </c>
    </row>
    <row r="398" spans="2:27">
      <c r="B398" s="141"/>
      <c r="C398" s="141"/>
      <c r="D398" s="141"/>
      <c r="E398" s="141"/>
      <c r="F398" s="141"/>
      <c r="G398" s="141"/>
      <c r="H398" s="156"/>
      <c r="I398" s="142"/>
      <c r="J398" s="142"/>
      <c r="K398" s="143"/>
      <c r="L398" s="143"/>
    </row>
    <row r="399" spans="2:27">
      <c r="B399" s="17"/>
      <c r="C399" s="17"/>
      <c r="D399" s="53"/>
      <c r="E399" s="210" t="s">
        <v>203</v>
      </c>
      <c r="F399" s="144"/>
      <c r="G399" s="144"/>
      <c r="H399" s="116"/>
      <c r="I399" s="138"/>
      <c r="J399" s="139"/>
      <c r="K399" s="139"/>
      <c r="L399" s="139"/>
    </row>
    <row r="400" spans="2:27">
      <c r="B400" s="55" t="s">
        <v>4</v>
      </c>
      <c r="C400" s="2" t="s">
        <v>296</v>
      </c>
      <c r="D400" s="16">
        <v>1</v>
      </c>
      <c r="E400" s="10">
        <v>45</v>
      </c>
      <c r="F400" s="135" t="s">
        <v>188</v>
      </c>
      <c r="G400" s="135"/>
      <c r="H400" s="109">
        <f t="shared" ref="H400:H403" si="174">+D400</f>
        <v>1</v>
      </c>
      <c r="I400" s="3"/>
      <c r="J400" s="3">
        <f>+I400*1.2</f>
        <v>0</v>
      </c>
      <c r="K400" s="3">
        <f>+I400*D400</f>
        <v>0</v>
      </c>
      <c r="L400" s="3">
        <f>+K400*1.2</f>
        <v>0</v>
      </c>
    </row>
    <row r="401" spans="1:28">
      <c r="B401" s="15" t="s">
        <v>4</v>
      </c>
      <c r="C401" s="2" t="s">
        <v>296</v>
      </c>
      <c r="D401" s="13">
        <v>2</v>
      </c>
      <c r="E401" s="10">
        <v>45</v>
      </c>
      <c r="F401" s="135" t="s">
        <v>189</v>
      </c>
      <c r="G401" s="135"/>
      <c r="H401" s="109">
        <f t="shared" si="174"/>
        <v>2</v>
      </c>
      <c r="I401" s="3"/>
      <c r="J401" s="3">
        <f t="shared" ref="J401:J403" si="175">+I401*1.2</f>
        <v>0</v>
      </c>
      <c r="K401" s="3">
        <f>+I401*D401</f>
        <v>0</v>
      </c>
      <c r="L401" s="3">
        <f t="shared" ref="L401" si="176">+K401*1.2</f>
        <v>0</v>
      </c>
    </row>
    <row r="402" spans="1:28">
      <c r="B402" s="10" t="s">
        <v>54</v>
      </c>
      <c r="C402" s="23" t="s">
        <v>1</v>
      </c>
      <c r="D402" s="10">
        <v>1</v>
      </c>
      <c r="E402" s="10">
        <v>45</v>
      </c>
      <c r="F402" s="135" t="s">
        <v>188</v>
      </c>
      <c r="G402" s="135"/>
      <c r="H402" s="109">
        <f t="shared" si="174"/>
        <v>1</v>
      </c>
      <c r="I402" s="3"/>
      <c r="J402" s="3">
        <f t="shared" si="175"/>
        <v>0</v>
      </c>
      <c r="K402" s="3">
        <f>+I402*D402</f>
        <v>0</v>
      </c>
      <c r="L402" s="3">
        <f t="shared" ref="L402" si="177">+K402*1.2</f>
        <v>0</v>
      </c>
    </row>
    <row r="403" spans="1:28">
      <c r="B403" s="15" t="s">
        <v>54</v>
      </c>
      <c r="C403" s="2" t="s">
        <v>1</v>
      </c>
      <c r="D403" s="13">
        <v>2</v>
      </c>
      <c r="E403" s="10">
        <v>45</v>
      </c>
      <c r="F403" s="135" t="s">
        <v>189</v>
      </c>
      <c r="G403" s="135"/>
      <c r="H403" s="109">
        <f t="shared" si="174"/>
        <v>2</v>
      </c>
      <c r="I403" s="3"/>
      <c r="J403" s="3">
        <f t="shared" si="175"/>
        <v>0</v>
      </c>
      <c r="K403" s="3">
        <f>+I403*D403</f>
        <v>0</v>
      </c>
      <c r="L403" s="3">
        <f t="shared" ref="L403" si="178">+K403*1.2</f>
        <v>0</v>
      </c>
    </row>
    <row r="404" spans="1:28">
      <c r="B404" s="146"/>
      <c r="C404" s="146"/>
      <c r="D404" s="146"/>
      <c r="E404" s="146"/>
      <c r="F404" s="146"/>
      <c r="G404" s="146"/>
      <c r="H404" s="146"/>
      <c r="I404" s="146"/>
      <c r="J404" s="146"/>
      <c r="K404" s="146"/>
      <c r="L404" s="146"/>
    </row>
    <row r="405" spans="1:28">
      <c r="B405" s="17"/>
      <c r="C405" s="17"/>
      <c r="D405" s="53"/>
      <c r="E405" s="210" t="s">
        <v>204</v>
      </c>
      <c r="F405" s="144"/>
      <c r="G405" s="144"/>
      <c r="H405" s="116"/>
      <c r="I405" s="138"/>
      <c r="J405" s="139"/>
      <c r="K405" s="139"/>
      <c r="L405" s="139"/>
    </row>
    <row r="406" spans="1:28">
      <c r="B406" s="12" t="s">
        <v>4</v>
      </c>
      <c r="C406" s="25" t="s">
        <v>296</v>
      </c>
      <c r="D406" s="12">
        <v>4</v>
      </c>
      <c r="E406" s="10">
        <v>45</v>
      </c>
      <c r="F406" s="135" t="s">
        <v>188</v>
      </c>
      <c r="G406" s="135"/>
      <c r="H406" s="109">
        <f t="shared" ref="H406:H407" si="179">+D406</f>
        <v>4</v>
      </c>
      <c r="I406" s="3"/>
      <c r="J406" s="3">
        <f>+I406*1.2</f>
        <v>0</v>
      </c>
      <c r="K406" s="3">
        <f>+I406*D406</f>
        <v>0</v>
      </c>
      <c r="L406" s="3">
        <f>+K406*1.2</f>
        <v>0</v>
      </c>
    </row>
    <row r="407" spans="1:28">
      <c r="B407" s="10" t="s">
        <v>54</v>
      </c>
      <c r="C407" s="10" t="s">
        <v>208</v>
      </c>
      <c r="D407" s="10">
        <v>4</v>
      </c>
      <c r="E407" s="10">
        <v>25</v>
      </c>
      <c r="F407" s="135" t="s">
        <v>182</v>
      </c>
      <c r="G407" s="135"/>
      <c r="H407" s="109">
        <f t="shared" si="179"/>
        <v>4</v>
      </c>
      <c r="I407" s="3"/>
      <c r="J407" s="3">
        <f>+I407*1.2</f>
        <v>0</v>
      </c>
      <c r="K407" s="3">
        <f>+I407*D407</f>
        <v>0</v>
      </c>
      <c r="L407" s="3">
        <f>+K407*1.2</f>
        <v>0</v>
      </c>
    </row>
    <row r="408" spans="1:28">
      <c r="B408" s="139"/>
      <c r="C408" s="139"/>
      <c r="D408" s="139"/>
      <c r="E408" s="139"/>
      <c r="F408" s="139"/>
      <c r="G408" s="139"/>
      <c r="H408" s="139"/>
      <c r="I408" s="139"/>
      <c r="J408" s="139"/>
      <c r="K408" s="139"/>
      <c r="L408" s="139"/>
    </row>
    <row r="409" spans="1:28">
      <c r="B409" s="141" t="s">
        <v>205</v>
      </c>
      <c r="C409" s="141"/>
      <c r="D409" s="141"/>
      <c r="E409" s="141"/>
      <c r="F409" s="141"/>
      <c r="G409" s="141"/>
      <c r="H409" s="156" t="s">
        <v>341</v>
      </c>
      <c r="I409" s="142" t="s">
        <v>57</v>
      </c>
      <c r="J409" s="142" t="s">
        <v>58</v>
      </c>
      <c r="K409" s="143" t="s">
        <v>56</v>
      </c>
      <c r="L409" s="143" t="s">
        <v>58</v>
      </c>
    </row>
    <row r="410" spans="1:28" ht="21" customHeight="1">
      <c r="B410" s="141"/>
      <c r="C410" s="141"/>
      <c r="D410" s="141"/>
      <c r="E410" s="141"/>
      <c r="F410" s="141"/>
      <c r="G410" s="141"/>
      <c r="H410" s="156"/>
      <c r="I410" s="142"/>
      <c r="J410" s="142"/>
      <c r="K410" s="143"/>
      <c r="L410" s="143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</row>
    <row r="411" spans="1:28" ht="21" customHeight="1">
      <c r="B411" s="17"/>
      <c r="C411" s="17"/>
      <c r="D411" s="53"/>
      <c r="E411" s="210" t="s">
        <v>206</v>
      </c>
      <c r="F411" s="144"/>
      <c r="G411" s="144"/>
      <c r="H411" s="116"/>
      <c r="I411" s="138"/>
      <c r="J411" s="139"/>
      <c r="K411" s="139"/>
      <c r="L411" s="139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</row>
    <row r="412" spans="1:28" ht="15" customHeight="1">
      <c r="B412" s="12" t="s">
        <v>4</v>
      </c>
      <c r="C412" s="25" t="s">
        <v>296</v>
      </c>
      <c r="D412" s="12">
        <v>6</v>
      </c>
      <c r="E412" s="10">
        <v>45</v>
      </c>
      <c r="F412" s="135" t="s">
        <v>188</v>
      </c>
      <c r="G412" s="135"/>
      <c r="H412" s="109">
        <f t="shared" ref="H412:H414" si="180">+D412</f>
        <v>6</v>
      </c>
      <c r="I412" s="3"/>
      <c r="J412" s="3">
        <f>+I412*1.2</f>
        <v>0</v>
      </c>
      <c r="K412" s="3">
        <f>+I412*D412</f>
        <v>0</v>
      </c>
      <c r="L412" s="3">
        <f>+K412*1.2</f>
        <v>0</v>
      </c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</row>
    <row r="413" spans="1:28" ht="15" customHeight="1">
      <c r="B413" s="10" t="s">
        <v>207</v>
      </c>
      <c r="C413" s="10" t="s">
        <v>0</v>
      </c>
      <c r="D413" s="10">
        <v>2</v>
      </c>
      <c r="E413" s="10">
        <v>25</v>
      </c>
      <c r="F413" s="135" t="s">
        <v>182</v>
      </c>
      <c r="G413" s="135"/>
      <c r="H413" s="109">
        <f t="shared" si="180"/>
        <v>2</v>
      </c>
      <c r="I413" s="3"/>
      <c r="J413" s="3">
        <f t="shared" ref="J413:J414" si="181">+I413*1.2</f>
        <v>0</v>
      </c>
      <c r="K413" s="3">
        <f>+I413*D413</f>
        <v>0</v>
      </c>
      <c r="L413" s="3">
        <f t="shared" ref="L413" si="182">+K413*1.2</f>
        <v>0</v>
      </c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</row>
    <row r="414" spans="1:28" ht="15" customHeight="1">
      <c r="B414" s="10" t="s">
        <v>54</v>
      </c>
      <c r="C414" s="10" t="s">
        <v>208</v>
      </c>
      <c r="D414" s="10">
        <v>4</v>
      </c>
      <c r="E414" s="10">
        <v>25</v>
      </c>
      <c r="F414" s="135" t="s">
        <v>182</v>
      </c>
      <c r="G414" s="135"/>
      <c r="H414" s="109">
        <f t="shared" si="180"/>
        <v>4</v>
      </c>
      <c r="I414" s="3"/>
      <c r="J414" s="3">
        <f t="shared" si="181"/>
        <v>0</v>
      </c>
      <c r="K414" s="3">
        <f>+I414*D414</f>
        <v>0</v>
      </c>
      <c r="L414" s="3">
        <f t="shared" ref="L414" si="183">+K414*1.2</f>
        <v>0</v>
      </c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</row>
    <row r="415" spans="1:28" s="1" customFormat="1" ht="15" customHeight="1">
      <c r="B415" s="93"/>
      <c r="C415" s="93"/>
      <c r="D415" s="93"/>
      <c r="E415" s="93"/>
      <c r="F415" s="42"/>
      <c r="G415" s="42"/>
      <c r="H415" s="122"/>
      <c r="I415" s="94"/>
      <c r="J415" s="94"/>
      <c r="K415" s="94"/>
      <c r="L415" s="95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</row>
    <row r="416" spans="1:28" s="1" customFormat="1" ht="15" customHeight="1">
      <c r="A416" s="157" t="s">
        <v>284</v>
      </c>
      <c r="B416" s="158"/>
      <c r="C416" s="158"/>
      <c r="D416" s="158"/>
      <c r="E416" s="158"/>
      <c r="F416" s="158"/>
      <c r="G416" s="158"/>
      <c r="H416" s="158"/>
      <c r="I416" s="158"/>
      <c r="J416" s="158"/>
      <c r="K416" s="158"/>
      <c r="L416" s="159"/>
    </row>
    <row r="417" spans="1:12" s="1" customFormat="1">
      <c r="A417" s="160"/>
      <c r="B417" s="161"/>
      <c r="C417" s="161"/>
      <c r="D417" s="161"/>
      <c r="E417" s="161"/>
      <c r="F417" s="161"/>
      <c r="G417" s="161"/>
      <c r="H417" s="161"/>
      <c r="I417" s="161"/>
      <c r="J417" s="161"/>
      <c r="K417" s="161"/>
      <c r="L417" s="162"/>
    </row>
    <row r="418" spans="1:12" s="1" customFormat="1">
      <c r="B418" s="140"/>
      <c r="C418" s="140"/>
      <c r="D418" s="140"/>
      <c r="E418" s="140"/>
      <c r="F418" s="140"/>
      <c r="G418" s="140"/>
      <c r="H418" s="140"/>
      <c r="I418" s="139"/>
      <c r="J418" s="139"/>
      <c r="K418" s="139"/>
      <c r="L418" s="139"/>
    </row>
    <row r="419" spans="1:12" s="1" customFormat="1" ht="15" customHeight="1">
      <c r="A419" s="51"/>
      <c r="B419" s="141" t="s">
        <v>290</v>
      </c>
      <c r="C419" s="141"/>
      <c r="D419" s="141"/>
      <c r="E419" s="141"/>
      <c r="F419" s="141"/>
      <c r="G419" s="141"/>
      <c r="H419" s="156" t="s">
        <v>341</v>
      </c>
      <c r="I419" s="142" t="s">
        <v>57</v>
      </c>
      <c r="J419" s="142" t="s">
        <v>58</v>
      </c>
      <c r="K419" s="143" t="s">
        <v>56</v>
      </c>
      <c r="L419" s="143" t="s">
        <v>58</v>
      </c>
    </row>
    <row r="420" spans="1:12" s="1" customFormat="1" ht="15" customHeight="1">
      <c r="A420" s="51"/>
      <c r="B420" s="141"/>
      <c r="C420" s="141"/>
      <c r="D420" s="141"/>
      <c r="E420" s="141"/>
      <c r="F420" s="141"/>
      <c r="G420" s="141"/>
      <c r="H420" s="156"/>
      <c r="I420" s="142"/>
      <c r="J420" s="142"/>
      <c r="K420" s="143"/>
      <c r="L420" s="143"/>
    </row>
    <row r="421" spans="1:12" s="1" customFormat="1">
      <c r="B421" s="81"/>
      <c r="C421" s="81"/>
      <c r="D421" s="82"/>
      <c r="E421" s="136" t="s">
        <v>358</v>
      </c>
      <c r="F421" s="137"/>
      <c r="G421" s="137"/>
      <c r="H421" s="116"/>
      <c r="I421" s="138"/>
      <c r="J421" s="139"/>
      <c r="K421" s="139"/>
      <c r="L421" s="139"/>
    </row>
    <row r="422" spans="1:12" s="1" customFormat="1">
      <c r="B422" s="12" t="s">
        <v>4</v>
      </c>
      <c r="C422" s="12"/>
      <c r="D422" s="12">
        <v>1</v>
      </c>
      <c r="E422" s="10">
        <v>25</v>
      </c>
      <c r="F422" s="135" t="s">
        <v>291</v>
      </c>
      <c r="G422" s="135"/>
      <c r="H422" s="109">
        <f t="shared" ref="H422" si="184">+D422</f>
        <v>1</v>
      </c>
      <c r="I422" s="3"/>
      <c r="J422" s="3">
        <f>+I422*1.2</f>
        <v>0</v>
      </c>
      <c r="K422" s="3">
        <f>+I422*D422</f>
        <v>0</v>
      </c>
      <c r="L422" s="3">
        <f>+K422*1.2</f>
        <v>0</v>
      </c>
    </row>
    <row r="423" spans="1:12" s="1" customFormat="1">
      <c r="B423" s="140"/>
      <c r="C423" s="140"/>
      <c r="D423" s="140"/>
      <c r="E423" s="140"/>
      <c r="F423" s="140"/>
      <c r="G423" s="140"/>
      <c r="H423" s="140"/>
      <c r="I423" s="139"/>
      <c r="J423" s="139"/>
      <c r="K423" s="139"/>
      <c r="L423" s="139"/>
    </row>
    <row r="424" spans="1:12" s="1" customFormat="1" ht="15" customHeight="1">
      <c r="A424" s="51"/>
      <c r="B424" s="141" t="s">
        <v>292</v>
      </c>
      <c r="C424" s="141"/>
      <c r="D424" s="141"/>
      <c r="E424" s="141"/>
      <c r="F424" s="141"/>
      <c r="G424" s="141"/>
      <c r="H424" s="156" t="s">
        <v>341</v>
      </c>
      <c r="I424" s="142" t="s">
        <v>57</v>
      </c>
      <c r="J424" s="142" t="s">
        <v>58</v>
      </c>
      <c r="K424" s="143" t="s">
        <v>56</v>
      </c>
      <c r="L424" s="143" t="s">
        <v>58</v>
      </c>
    </row>
    <row r="425" spans="1:12" s="1" customFormat="1" ht="15" customHeight="1">
      <c r="A425" s="51"/>
      <c r="B425" s="141"/>
      <c r="C425" s="141"/>
      <c r="D425" s="141"/>
      <c r="E425" s="141"/>
      <c r="F425" s="141"/>
      <c r="G425" s="141"/>
      <c r="H425" s="156"/>
      <c r="I425" s="142"/>
      <c r="J425" s="142"/>
      <c r="K425" s="143"/>
      <c r="L425" s="143"/>
    </row>
    <row r="426" spans="1:12" s="1" customFormat="1">
      <c r="B426" s="81"/>
      <c r="C426" s="81"/>
      <c r="D426" s="82"/>
      <c r="E426" s="136" t="s">
        <v>298</v>
      </c>
      <c r="F426" s="137"/>
      <c r="G426" s="137"/>
      <c r="H426" s="116"/>
      <c r="I426" s="138"/>
      <c r="J426" s="139"/>
      <c r="K426" s="139"/>
      <c r="L426" s="139"/>
    </row>
    <row r="427" spans="1:12" s="1" customFormat="1">
      <c r="B427" s="12" t="s">
        <v>54</v>
      </c>
      <c r="C427" s="12" t="s">
        <v>293</v>
      </c>
      <c r="D427" s="12">
        <v>2</v>
      </c>
      <c r="E427" s="10"/>
      <c r="F427" s="135" t="s">
        <v>294</v>
      </c>
      <c r="G427" s="135"/>
      <c r="H427" s="109">
        <f t="shared" ref="H427:H428" si="185">+D427</f>
        <v>2</v>
      </c>
      <c r="I427" s="3"/>
      <c r="J427" s="3">
        <f>+I427*1.2</f>
        <v>0</v>
      </c>
      <c r="K427" s="3">
        <f>+I427*D427</f>
        <v>0</v>
      </c>
      <c r="L427" s="3">
        <f>+K427*1.2</f>
        <v>0</v>
      </c>
    </row>
    <row r="428" spans="1:12" s="1" customFormat="1">
      <c r="B428" s="279" t="s">
        <v>54</v>
      </c>
      <c r="C428" s="279" t="s">
        <v>293</v>
      </c>
      <c r="D428" s="279">
        <v>2</v>
      </c>
      <c r="E428" s="278"/>
      <c r="F428" s="300" t="s">
        <v>295</v>
      </c>
      <c r="G428" s="300"/>
      <c r="H428" s="109">
        <f t="shared" si="185"/>
        <v>2</v>
      </c>
      <c r="I428" s="3"/>
      <c r="J428" s="3">
        <f>+I428*1.2</f>
        <v>0</v>
      </c>
      <c r="K428" s="3">
        <f>+I428*D428</f>
        <v>0</v>
      </c>
      <c r="L428" s="3">
        <f>+K428*1.2</f>
        <v>0</v>
      </c>
    </row>
    <row r="429" spans="1:12" s="1" customFormat="1">
      <c r="B429" s="140"/>
      <c r="C429" s="140"/>
      <c r="D429" s="140"/>
      <c r="E429" s="140"/>
      <c r="F429" s="140"/>
      <c r="G429" s="140"/>
      <c r="H429" s="140"/>
      <c r="I429" s="139"/>
      <c r="J429" s="139"/>
      <c r="K429" s="139"/>
      <c r="L429" s="139"/>
    </row>
    <row r="430" spans="1:12" s="1" customFormat="1" ht="15" customHeight="1">
      <c r="A430" s="51"/>
      <c r="B430" s="141" t="s">
        <v>297</v>
      </c>
      <c r="C430" s="141"/>
      <c r="D430" s="141"/>
      <c r="E430" s="141"/>
      <c r="F430" s="141"/>
      <c r="G430" s="141"/>
      <c r="H430" s="156" t="s">
        <v>341</v>
      </c>
      <c r="I430" s="142" t="s">
        <v>57</v>
      </c>
      <c r="J430" s="142" t="s">
        <v>58</v>
      </c>
      <c r="K430" s="143" t="s">
        <v>56</v>
      </c>
      <c r="L430" s="143" t="s">
        <v>58</v>
      </c>
    </row>
    <row r="431" spans="1:12" s="1" customFormat="1" ht="15" customHeight="1">
      <c r="A431" s="51"/>
      <c r="B431" s="141"/>
      <c r="C431" s="141"/>
      <c r="D431" s="141"/>
      <c r="E431" s="141"/>
      <c r="F431" s="141"/>
      <c r="G431" s="141"/>
      <c r="H431" s="156"/>
      <c r="I431" s="142"/>
      <c r="J431" s="142"/>
      <c r="K431" s="143"/>
      <c r="L431" s="143"/>
    </row>
    <row r="432" spans="1:12" s="1" customFormat="1">
      <c r="B432" s="81"/>
      <c r="C432" s="81"/>
      <c r="D432" s="82"/>
      <c r="E432" s="136" t="s">
        <v>300</v>
      </c>
      <c r="F432" s="137"/>
      <c r="G432" s="137"/>
      <c r="H432" s="116"/>
      <c r="I432" s="138"/>
      <c r="J432" s="139"/>
      <c r="K432" s="139"/>
      <c r="L432" s="139"/>
    </row>
    <row r="433" spans="1:12" s="1" customFormat="1">
      <c r="B433" s="12" t="s">
        <v>54</v>
      </c>
      <c r="C433" s="12" t="s">
        <v>293</v>
      </c>
      <c r="D433" s="12">
        <v>1</v>
      </c>
      <c r="E433" s="10">
        <v>25</v>
      </c>
      <c r="F433" s="135" t="s">
        <v>299</v>
      </c>
      <c r="G433" s="135"/>
      <c r="H433" s="109">
        <f t="shared" ref="H433:H438" si="186">+D433</f>
        <v>1</v>
      </c>
      <c r="I433" s="3"/>
      <c r="J433" s="3">
        <f>+I433*1.2</f>
        <v>0</v>
      </c>
      <c r="K433" s="3">
        <f t="shared" ref="K433:K438" si="187">+I433*D433</f>
        <v>0</v>
      </c>
      <c r="L433" s="3">
        <f>+K433*1.2</f>
        <v>0</v>
      </c>
    </row>
    <row r="434" spans="1:12" s="1" customFormat="1">
      <c r="B434" s="12" t="s">
        <v>54</v>
      </c>
      <c r="C434" s="12" t="s">
        <v>293</v>
      </c>
      <c r="D434" s="12">
        <v>3</v>
      </c>
      <c r="E434" s="10">
        <v>25</v>
      </c>
      <c r="F434" s="135" t="s">
        <v>183</v>
      </c>
      <c r="G434" s="135"/>
      <c r="H434" s="109">
        <f t="shared" si="186"/>
        <v>3</v>
      </c>
      <c r="I434" s="3"/>
      <c r="J434" s="3">
        <f t="shared" ref="J434:J438" si="188">+I434*1.2</f>
        <v>0</v>
      </c>
      <c r="K434" s="3">
        <f t="shared" si="187"/>
        <v>0</v>
      </c>
      <c r="L434" s="3">
        <f t="shared" ref="L434" si="189">+K434*1.2</f>
        <v>0</v>
      </c>
    </row>
    <row r="435" spans="1:12" s="1" customFormat="1">
      <c r="B435" s="12" t="s">
        <v>54</v>
      </c>
      <c r="C435" s="12" t="s">
        <v>293</v>
      </c>
      <c r="D435" s="12">
        <v>2</v>
      </c>
      <c r="E435" s="10">
        <v>25</v>
      </c>
      <c r="F435" s="135" t="s">
        <v>182</v>
      </c>
      <c r="G435" s="135"/>
      <c r="H435" s="109">
        <f t="shared" si="186"/>
        <v>2</v>
      </c>
      <c r="I435" s="3"/>
      <c r="J435" s="3">
        <f t="shared" si="188"/>
        <v>0</v>
      </c>
      <c r="K435" s="3">
        <f t="shared" si="187"/>
        <v>0</v>
      </c>
      <c r="L435" s="3">
        <f t="shared" ref="L435" si="190">+K435*1.2</f>
        <v>0</v>
      </c>
    </row>
    <row r="436" spans="1:12" s="1" customFormat="1">
      <c r="B436" s="12" t="s">
        <v>4</v>
      </c>
      <c r="C436" s="12"/>
      <c r="D436" s="12">
        <v>1</v>
      </c>
      <c r="E436" s="10">
        <v>25</v>
      </c>
      <c r="F436" s="135" t="s">
        <v>299</v>
      </c>
      <c r="G436" s="135"/>
      <c r="H436" s="109">
        <f t="shared" si="186"/>
        <v>1</v>
      </c>
      <c r="I436" s="3"/>
      <c r="J436" s="3">
        <f t="shared" si="188"/>
        <v>0</v>
      </c>
      <c r="K436" s="3">
        <f t="shared" si="187"/>
        <v>0</v>
      </c>
      <c r="L436" s="3">
        <f t="shared" ref="L436" si="191">+K436*1.2</f>
        <v>0</v>
      </c>
    </row>
    <row r="437" spans="1:12" s="1" customFormat="1">
      <c r="B437" s="12" t="s">
        <v>4</v>
      </c>
      <c r="C437" s="12"/>
      <c r="D437" s="12">
        <v>3</v>
      </c>
      <c r="E437" s="10">
        <v>25</v>
      </c>
      <c r="F437" s="135" t="s">
        <v>183</v>
      </c>
      <c r="G437" s="135"/>
      <c r="H437" s="109">
        <f t="shared" si="186"/>
        <v>3</v>
      </c>
      <c r="I437" s="3"/>
      <c r="J437" s="3">
        <f t="shared" si="188"/>
        <v>0</v>
      </c>
      <c r="K437" s="3">
        <f t="shared" si="187"/>
        <v>0</v>
      </c>
      <c r="L437" s="3">
        <f t="shared" ref="L437" si="192">+K437*1.2</f>
        <v>0</v>
      </c>
    </row>
    <row r="438" spans="1:12" s="1" customFormat="1">
      <c r="B438" s="12" t="s">
        <v>4</v>
      </c>
      <c r="C438" s="12"/>
      <c r="D438" s="12">
        <v>2</v>
      </c>
      <c r="E438" s="10">
        <v>25</v>
      </c>
      <c r="F438" s="135" t="s">
        <v>182</v>
      </c>
      <c r="G438" s="135"/>
      <c r="H438" s="109">
        <f t="shared" si="186"/>
        <v>2</v>
      </c>
      <c r="I438" s="3"/>
      <c r="J438" s="3">
        <f t="shared" si="188"/>
        <v>0</v>
      </c>
      <c r="K438" s="3">
        <f t="shared" si="187"/>
        <v>0</v>
      </c>
      <c r="L438" s="3">
        <f t="shared" ref="L438" si="193">+K438*1.2</f>
        <v>0</v>
      </c>
    </row>
    <row r="439" spans="1:12" s="1" customFormat="1">
      <c r="B439" s="81"/>
      <c r="C439" s="81"/>
      <c r="D439" s="82"/>
      <c r="E439" s="136" t="s">
        <v>301</v>
      </c>
      <c r="F439" s="137"/>
      <c r="G439" s="137"/>
      <c r="H439" s="116"/>
      <c r="I439" s="138"/>
      <c r="J439" s="139"/>
      <c r="K439" s="139"/>
      <c r="L439" s="139"/>
    </row>
    <row r="440" spans="1:12" s="1" customFormat="1">
      <c r="B440" s="12" t="s">
        <v>54</v>
      </c>
      <c r="C440" s="12" t="s">
        <v>293</v>
      </c>
      <c r="D440" s="12">
        <v>1</v>
      </c>
      <c r="E440" s="10">
        <v>25</v>
      </c>
      <c r="F440" s="135" t="s">
        <v>183</v>
      </c>
      <c r="G440" s="135"/>
      <c r="H440" s="109">
        <f t="shared" ref="H440:H443" si="194">+D440</f>
        <v>1</v>
      </c>
      <c r="I440" s="3"/>
      <c r="J440" s="3">
        <f>+I440*1.2</f>
        <v>0</v>
      </c>
      <c r="K440" s="3">
        <f>+I440*D440</f>
        <v>0</v>
      </c>
      <c r="L440" s="3">
        <f>+K440*1.2</f>
        <v>0</v>
      </c>
    </row>
    <row r="441" spans="1:12" s="1" customFormat="1">
      <c r="B441" s="12" t="s">
        <v>54</v>
      </c>
      <c r="C441" s="12" t="s">
        <v>293</v>
      </c>
      <c r="D441" s="12">
        <v>1</v>
      </c>
      <c r="E441" s="10">
        <v>25</v>
      </c>
      <c r="F441" s="135" t="s">
        <v>182</v>
      </c>
      <c r="G441" s="135"/>
      <c r="H441" s="109">
        <f t="shared" si="194"/>
        <v>1</v>
      </c>
      <c r="I441" s="3"/>
      <c r="J441" s="3">
        <f t="shared" ref="J441:J443" si="195">+I441*1.2</f>
        <v>0</v>
      </c>
      <c r="K441" s="3">
        <f>+I441*D441</f>
        <v>0</v>
      </c>
      <c r="L441" s="3">
        <f t="shared" ref="L441" si="196">+K441*1.2</f>
        <v>0</v>
      </c>
    </row>
    <row r="442" spans="1:12" s="1" customFormat="1">
      <c r="B442" s="12" t="s">
        <v>4</v>
      </c>
      <c r="C442" s="12"/>
      <c r="D442" s="12">
        <v>1</v>
      </c>
      <c r="E442" s="10">
        <v>25</v>
      </c>
      <c r="F442" s="135" t="s">
        <v>183</v>
      </c>
      <c r="G442" s="135"/>
      <c r="H442" s="109">
        <f t="shared" si="194"/>
        <v>1</v>
      </c>
      <c r="I442" s="3"/>
      <c r="J442" s="3">
        <f t="shared" si="195"/>
        <v>0</v>
      </c>
      <c r="K442" s="3">
        <f>+I442*D442</f>
        <v>0</v>
      </c>
      <c r="L442" s="3">
        <f t="shared" ref="L442" si="197">+K442*1.2</f>
        <v>0</v>
      </c>
    </row>
    <row r="443" spans="1:12" s="1" customFormat="1">
      <c r="B443" s="12" t="s">
        <v>4</v>
      </c>
      <c r="C443" s="12"/>
      <c r="D443" s="12">
        <v>1</v>
      </c>
      <c r="E443" s="10">
        <v>25</v>
      </c>
      <c r="F443" s="135" t="s">
        <v>182</v>
      </c>
      <c r="G443" s="135"/>
      <c r="H443" s="109">
        <f t="shared" si="194"/>
        <v>1</v>
      </c>
      <c r="I443" s="3"/>
      <c r="J443" s="3">
        <f t="shared" si="195"/>
        <v>0</v>
      </c>
      <c r="K443" s="3">
        <f>+I443*D443</f>
        <v>0</v>
      </c>
      <c r="L443" s="3">
        <f t="shared" ref="L443" si="198">+K443*1.2</f>
        <v>0</v>
      </c>
    </row>
    <row r="444" spans="1:12" s="1" customFormat="1">
      <c r="B444" s="81"/>
      <c r="C444" s="81"/>
      <c r="D444" s="82"/>
      <c r="E444" s="136" t="s">
        <v>302</v>
      </c>
      <c r="F444" s="137"/>
      <c r="G444" s="137"/>
      <c r="H444" s="116"/>
      <c r="I444" s="138"/>
      <c r="J444" s="139"/>
      <c r="K444" s="139"/>
      <c r="L444" s="139"/>
    </row>
    <row r="445" spans="1:12" s="1" customFormat="1">
      <c r="B445" s="12" t="s">
        <v>4</v>
      </c>
      <c r="C445" s="12"/>
      <c r="D445" s="12">
        <v>1</v>
      </c>
      <c r="E445" s="10"/>
      <c r="F445" s="135" t="s">
        <v>303</v>
      </c>
      <c r="G445" s="135"/>
      <c r="H445" s="109">
        <f t="shared" ref="H445" si="199">+D445</f>
        <v>1</v>
      </c>
      <c r="I445" s="3"/>
      <c r="J445" s="3">
        <f>+I445*1.2</f>
        <v>0</v>
      </c>
      <c r="K445" s="3">
        <f>+I445*D445</f>
        <v>0</v>
      </c>
      <c r="L445" s="3">
        <f>+K445*1.2</f>
        <v>0</v>
      </c>
    </row>
    <row r="446" spans="1:12" s="1" customFormat="1">
      <c r="B446" s="140"/>
      <c r="C446" s="140"/>
      <c r="D446" s="140"/>
      <c r="E446" s="140"/>
      <c r="F446" s="140"/>
      <c r="G446" s="140"/>
      <c r="H446" s="140"/>
      <c r="I446" s="139"/>
      <c r="J446" s="139"/>
      <c r="K446" s="139"/>
      <c r="L446" s="139"/>
    </row>
    <row r="447" spans="1:12" s="1" customFormat="1" ht="15" customHeight="1">
      <c r="A447" s="51"/>
      <c r="B447" s="141" t="s">
        <v>304</v>
      </c>
      <c r="C447" s="141"/>
      <c r="D447" s="141"/>
      <c r="E447" s="141"/>
      <c r="F447" s="141"/>
      <c r="G447" s="141"/>
      <c r="H447" s="156" t="s">
        <v>341</v>
      </c>
      <c r="I447" s="142" t="s">
        <v>57</v>
      </c>
      <c r="J447" s="142" t="s">
        <v>58</v>
      </c>
      <c r="K447" s="143" t="s">
        <v>56</v>
      </c>
      <c r="L447" s="143" t="s">
        <v>58</v>
      </c>
    </row>
    <row r="448" spans="1:12" s="1" customFormat="1" ht="15" customHeight="1">
      <c r="A448" s="51"/>
      <c r="B448" s="141"/>
      <c r="C448" s="141"/>
      <c r="D448" s="141"/>
      <c r="E448" s="141"/>
      <c r="F448" s="141"/>
      <c r="G448" s="141"/>
      <c r="H448" s="156"/>
      <c r="I448" s="142"/>
      <c r="J448" s="142"/>
      <c r="K448" s="143"/>
      <c r="L448" s="143"/>
    </row>
    <row r="449" spans="1:12" s="1" customFormat="1">
      <c r="B449" s="81"/>
      <c r="C449" s="81"/>
      <c r="D449" s="82"/>
      <c r="E449" s="136" t="s">
        <v>305</v>
      </c>
      <c r="F449" s="137"/>
      <c r="G449" s="137"/>
      <c r="H449" s="116"/>
      <c r="I449" s="138"/>
      <c r="J449" s="139"/>
      <c r="K449" s="139"/>
      <c r="L449" s="139"/>
    </row>
    <row r="450" spans="1:12" s="1" customFormat="1">
      <c r="B450" s="12" t="s">
        <v>4</v>
      </c>
      <c r="C450" s="12"/>
      <c r="D450" s="12">
        <v>1</v>
      </c>
      <c r="E450" s="10"/>
      <c r="F450" s="135" t="s">
        <v>188</v>
      </c>
      <c r="G450" s="135"/>
      <c r="H450" s="109">
        <f t="shared" ref="H450" si="200">+D450</f>
        <v>1</v>
      </c>
      <c r="I450" s="3"/>
      <c r="J450" s="3">
        <f>+I450*1.2</f>
        <v>0</v>
      </c>
      <c r="K450" s="3">
        <f>+I450*D450</f>
        <v>0</v>
      </c>
      <c r="L450" s="3">
        <f>+K450*1.2</f>
        <v>0</v>
      </c>
    </row>
    <row r="451" spans="1:12" s="1" customFormat="1">
      <c r="B451" s="140"/>
      <c r="C451" s="140"/>
      <c r="D451" s="140"/>
      <c r="E451" s="140"/>
      <c r="F451" s="140"/>
      <c r="G451" s="140"/>
      <c r="H451" s="140"/>
      <c r="I451" s="139"/>
      <c r="J451" s="139"/>
      <c r="K451" s="139"/>
      <c r="L451" s="139"/>
    </row>
    <row r="452" spans="1:12" s="1" customFormat="1" ht="15" customHeight="1">
      <c r="A452" s="51"/>
      <c r="B452" s="141" t="s">
        <v>306</v>
      </c>
      <c r="C452" s="141"/>
      <c r="D452" s="141"/>
      <c r="E452" s="141"/>
      <c r="F452" s="141"/>
      <c r="G452" s="141"/>
      <c r="H452" s="156" t="s">
        <v>341</v>
      </c>
      <c r="I452" s="142" t="s">
        <v>57</v>
      </c>
      <c r="J452" s="142" t="s">
        <v>58</v>
      </c>
      <c r="K452" s="143" t="s">
        <v>56</v>
      </c>
      <c r="L452" s="143" t="s">
        <v>58</v>
      </c>
    </row>
    <row r="453" spans="1:12" s="1" customFormat="1" ht="15" customHeight="1">
      <c r="A453" s="51"/>
      <c r="B453" s="141"/>
      <c r="C453" s="141"/>
      <c r="D453" s="141"/>
      <c r="E453" s="141"/>
      <c r="F453" s="141"/>
      <c r="G453" s="141"/>
      <c r="H453" s="156"/>
      <c r="I453" s="142"/>
      <c r="J453" s="142"/>
      <c r="K453" s="143"/>
      <c r="L453" s="143"/>
    </row>
    <row r="454" spans="1:12" s="1" customFormat="1">
      <c r="B454" s="81"/>
      <c r="C454" s="81"/>
      <c r="D454" s="82"/>
      <c r="E454" s="136" t="s">
        <v>307</v>
      </c>
      <c r="F454" s="137"/>
      <c r="G454" s="137"/>
      <c r="H454" s="116"/>
      <c r="I454" s="138"/>
      <c r="J454" s="139"/>
      <c r="K454" s="139"/>
      <c r="L454" s="139"/>
    </row>
    <row r="455" spans="1:12" s="1" customFormat="1">
      <c r="B455" s="12" t="s">
        <v>4</v>
      </c>
      <c r="C455" s="12"/>
      <c r="D455" s="12">
        <v>1</v>
      </c>
      <c r="E455" s="10"/>
      <c r="F455" s="135" t="s">
        <v>308</v>
      </c>
      <c r="G455" s="135"/>
      <c r="H455" s="109">
        <f t="shared" ref="H455" si="201">+D455</f>
        <v>1</v>
      </c>
      <c r="I455" s="3"/>
      <c r="J455" s="3">
        <f>+I455*1.2</f>
        <v>0</v>
      </c>
      <c r="K455" s="3">
        <f>+I455*D455</f>
        <v>0</v>
      </c>
      <c r="L455" s="3">
        <f>+K455*1.2</f>
        <v>0</v>
      </c>
    </row>
    <row r="456" spans="1:12" s="275" customFormat="1">
      <c r="B456" s="140"/>
      <c r="C456" s="140"/>
      <c r="D456" s="140"/>
      <c r="E456" s="140"/>
      <c r="F456" s="140"/>
      <c r="G456" s="140"/>
      <c r="H456" s="140"/>
      <c r="I456" s="139"/>
      <c r="J456" s="139"/>
      <c r="K456" s="139"/>
      <c r="L456" s="139"/>
    </row>
    <row r="457" spans="1:12" s="275" customFormat="1" ht="15" customHeight="1">
      <c r="A457" s="283"/>
      <c r="B457" s="141" t="s">
        <v>353</v>
      </c>
      <c r="C457" s="141"/>
      <c r="D457" s="141"/>
      <c r="E457" s="141"/>
      <c r="F457" s="141"/>
      <c r="G457" s="141"/>
      <c r="H457" s="156" t="s">
        <v>341</v>
      </c>
      <c r="I457" s="142" t="s">
        <v>57</v>
      </c>
      <c r="J457" s="142" t="s">
        <v>58</v>
      </c>
      <c r="K457" s="143" t="s">
        <v>56</v>
      </c>
      <c r="L457" s="143" t="s">
        <v>58</v>
      </c>
    </row>
    <row r="458" spans="1:12" s="275" customFormat="1" ht="15" customHeight="1">
      <c r="A458" s="283"/>
      <c r="B458" s="141"/>
      <c r="C458" s="141"/>
      <c r="D458" s="141"/>
      <c r="E458" s="141"/>
      <c r="F458" s="141"/>
      <c r="G458" s="141"/>
      <c r="H458" s="156"/>
      <c r="I458" s="142"/>
      <c r="J458" s="142"/>
      <c r="K458" s="143"/>
      <c r="L458" s="143"/>
    </row>
    <row r="459" spans="1:12" s="275" customFormat="1">
      <c r="B459" s="289"/>
      <c r="C459" s="289"/>
      <c r="D459" s="290"/>
      <c r="E459" s="136" t="s">
        <v>263</v>
      </c>
      <c r="F459" s="137"/>
      <c r="G459" s="137"/>
      <c r="H459" s="116"/>
      <c r="I459" s="138"/>
      <c r="J459" s="139"/>
      <c r="K459" s="139"/>
      <c r="L459" s="139"/>
    </row>
    <row r="460" spans="1:12" s="275" customFormat="1">
      <c r="B460" s="279" t="s">
        <v>4</v>
      </c>
      <c r="C460" s="279" t="s">
        <v>296</v>
      </c>
      <c r="D460" s="299">
        <v>4</v>
      </c>
      <c r="E460" s="299"/>
      <c r="F460" s="297" t="s">
        <v>354</v>
      </c>
      <c r="G460" s="298"/>
      <c r="H460" s="109">
        <f t="shared" ref="H460" si="202">+D460</f>
        <v>4</v>
      </c>
      <c r="I460" s="276"/>
      <c r="J460" s="276">
        <f>+I460*1.2</f>
        <v>0</v>
      </c>
      <c r="K460" s="276">
        <f>+I460*D460</f>
        <v>0</v>
      </c>
      <c r="L460" s="276">
        <f>+K460*1.2</f>
        <v>0</v>
      </c>
    </row>
    <row r="461" spans="1:12" s="275" customFormat="1">
      <c r="B461" s="279" t="s">
        <v>4</v>
      </c>
      <c r="C461" s="279" t="s">
        <v>296</v>
      </c>
      <c r="D461" s="299">
        <v>4</v>
      </c>
      <c r="E461" s="299"/>
      <c r="F461" s="297" t="s">
        <v>355</v>
      </c>
      <c r="G461" s="298"/>
      <c r="H461" s="109">
        <f t="shared" ref="H461:H462" si="203">+D461</f>
        <v>4</v>
      </c>
      <c r="I461" s="276"/>
      <c r="J461" s="276">
        <f>+I461*1.2</f>
        <v>0</v>
      </c>
      <c r="K461" s="276">
        <f>+I461*D461</f>
        <v>0</v>
      </c>
      <c r="L461" s="276">
        <f>+K461*1.2</f>
        <v>0</v>
      </c>
    </row>
    <row r="462" spans="1:12" s="275" customFormat="1">
      <c r="B462" s="299" t="s">
        <v>54</v>
      </c>
      <c r="C462" s="279" t="s">
        <v>296</v>
      </c>
      <c r="D462" s="299">
        <v>4</v>
      </c>
      <c r="E462" s="299"/>
      <c r="F462" s="297" t="s">
        <v>356</v>
      </c>
      <c r="G462" s="298"/>
      <c r="H462" s="109">
        <f t="shared" si="203"/>
        <v>4</v>
      </c>
      <c r="I462" s="276"/>
      <c r="J462" s="276">
        <f>+I462*1.2</f>
        <v>0</v>
      </c>
      <c r="K462" s="276">
        <f>+I462*D462</f>
        <v>0</v>
      </c>
      <c r="L462" s="276">
        <f>+K462*1.2</f>
        <v>0</v>
      </c>
    </row>
    <row r="463" spans="1:12" s="275" customFormat="1">
      <c r="B463" s="299" t="s">
        <v>54</v>
      </c>
      <c r="C463" s="279" t="s">
        <v>296</v>
      </c>
      <c r="D463" s="299">
        <v>4</v>
      </c>
      <c r="E463" s="299"/>
      <c r="F463" s="297" t="s">
        <v>357</v>
      </c>
      <c r="G463" s="298"/>
      <c r="H463" s="109">
        <f t="shared" ref="H463" si="204">+D463</f>
        <v>4</v>
      </c>
      <c r="I463" s="276"/>
      <c r="J463" s="276">
        <f>+I463*1.2</f>
        <v>0</v>
      </c>
      <c r="K463" s="276">
        <f>+I463*D463</f>
        <v>0</v>
      </c>
      <c r="L463" s="276">
        <f>+K463*1.2</f>
        <v>0</v>
      </c>
    </row>
    <row r="464" spans="1:12" s="1" customFormat="1">
      <c r="B464" s="140"/>
      <c r="C464" s="140"/>
      <c r="D464" s="140"/>
      <c r="E464" s="140"/>
      <c r="F464" s="140"/>
      <c r="G464" s="140"/>
      <c r="H464" s="140"/>
      <c r="I464" s="139"/>
      <c r="J464" s="139"/>
      <c r="K464" s="139"/>
      <c r="L464" s="139"/>
    </row>
    <row r="465" spans="1:28" s="1" customFormat="1" ht="15" customHeight="1">
      <c r="A465" s="51"/>
      <c r="B465" s="141" t="s">
        <v>309</v>
      </c>
      <c r="C465" s="141"/>
      <c r="D465" s="141"/>
      <c r="E465" s="141"/>
      <c r="F465" s="141"/>
      <c r="G465" s="141"/>
      <c r="H465" s="156" t="s">
        <v>341</v>
      </c>
      <c r="I465" s="142" t="s">
        <v>57</v>
      </c>
      <c r="J465" s="142" t="s">
        <v>58</v>
      </c>
      <c r="K465" s="143" t="s">
        <v>56</v>
      </c>
      <c r="L465" s="143" t="s">
        <v>58</v>
      </c>
    </row>
    <row r="466" spans="1:28" s="1" customFormat="1" ht="15" customHeight="1">
      <c r="A466" s="51"/>
      <c r="B466" s="141"/>
      <c r="C466" s="141"/>
      <c r="D466" s="141"/>
      <c r="E466" s="141"/>
      <c r="F466" s="141"/>
      <c r="G466" s="141"/>
      <c r="H466" s="156"/>
      <c r="I466" s="142"/>
      <c r="J466" s="142"/>
      <c r="K466" s="143"/>
      <c r="L466" s="143"/>
    </row>
    <row r="467" spans="1:28" s="275" customFormat="1">
      <c r="B467" s="289"/>
      <c r="C467" s="289"/>
      <c r="D467" s="290"/>
      <c r="E467" s="136" t="s">
        <v>350</v>
      </c>
      <c r="F467" s="137"/>
      <c r="G467" s="137"/>
      <c r="H467" s="116"/>
      <c r="I467" s="138"/>
      <c r="J467" s="139"/>
      <c r="K467" s="139"/>
      <c r="L467" s="139"/>
    </row>
    <row r="468" spans="1:28" s="275" customFormat="1">
      <c r="B468" s="279" t="s">
        <v>4</v>
      </c>
      <c r="C468" s="279" t="s">
        <v>296</v>
      </c>
      <c r="D468" s="279">
        <v>1</v>
      </c>
      <c r="E468" s="278"/>
      <c r="F468" s="297" t="s">
        <v>351</v>
      </c>
      <c r="G468" s="298"/>
      <c r="H468" s="109">
        <f t="shared" ref="H468" si="205">+D468</f>
        <v>1</v>
      </c>
      <c r="I468" s="276"/>
      <c r="J468" s="276">
        <f>+I468*1.2</f>
        <v>0</v>
      </c>
      <c r="K468" s="276">
        <f>+I468*D468</f>
        <v>0</v>
      </c>
      <c r="L468" s="276">
        <f>+K468*1.2</f>
        <v>0</v>
      </c>
    </row>
    <row r="469" spans="1:28" s="1" customFormat="1">
      <c r="B469" s="81"/>
      <c r="C469" s="81"/>
      <c r="D469" s="82"/>
      <c r="E469" s="136" t="s">
        <v>310</v>
      </c>
      <c r="F469" s="137"/>
      <c r="G469" s="137"/>
      <c r="H469" s="116"/>
      <c r="I469" s="138"/>
      <c r="J469" s="139"/>
      <c r="K469" s="139"/>
      <c r="L469" s="139"/>
    </row>
    <row r="470" spans="1:28" s="1" customFormat="1">
      <c r="B470" s="12" t="s">
        <v>4</v>
      </c>
      <c r="C470" s="12" t="s">
        <v>296</v>
      </c>
      <c r="D470" s="12">
        <v>1</v>
      </c>
      <c r="E470" s="10"/>
      <c r="F470" s="135" t="s">
        <v>311</v>
      </c>
      <c r="G470" s="135"/>
      <c r="H470" s="109">
        <f t="shared" ref="H470" si="206">+D470</f>
        <v>1</v>
      </c>
      <c r="I470" s="3"/>
      <c r="J470" s="3">
        <f>+I470*1.2</f>
        <v>0</v>
      </c>
      <c r="K470" s="3">
        <f>+I470*D470</f>
        <v>0</v>
      </c>
      <c r="L470" s="3">
        <f>+K470*1.2</f>
        <v>0</v>
      </c>
    </row>
    <row r="471" spans="1:28" s="1" customFormat="1">
      <c r="B471" s="81"/>
      <c r="C471" s="81"/>
      <c r="D471" s="82"/>
      <c r="E471" s="136" t="s">
        <v>312</v>
      </c>
      <c r="F471" s="137"/>
      <c r="G471" s="137"/>
      <c r="H471" s="116"/>
      <c r="I471" s="138"/>
      <c r="J471" s="139"/>
      <c r="K471" s="139"/>
      <c r="L471" s="139"/>
    </row>
    <row r="472" spans="1:28" s="1" customFormat="1">
      <c r="B472" s="12" t="s">
        <v>4</v>
      </c>
      <c r="C472" s="12" t="s">
        <v>296</v>
      </c>
      <c r="D472" s="12">
        <v>1</v>
      </c>
      <c r="E472" s="10"/>
      <c r="F472" s="135" t="s">
        <v>313</v>
      </c>
      <c r="G472" s="135"/>
      <c r="H472" s="109">
        <f t="shared" ref="H472:H473" si="207">+D472</f>
        <v>1</v>
      </c>
      <c r="I472" s="3"/>
      <c r="J472" s="3">
        <f>+I472*1.2</f>
        <v>0</v>
      </c>
      <c r="K472" s="3">
        <f>+I472*D472</f>
        <v>0</v>
      </c>
      <c r="L472" s="3">
        <f>+K472*1.2</f>
        <v>0</v>
      </c>
    </row>
    <row r="473" spans="1:28" s="1" customFormat="1">
      <c r="B473" s="12" t="s">
        <v>4</v>
      </c>
      <c r="C473" s="12" t="s">
        <v>296</v>
      </c>
      <c r="D473" s="12">
        <v>1</v>
      </c>
      <c r="E473" s="10"/>
      <c r="F473" s="135" t="s">
        <v>314</v>
      </c>
      <c r="G473" s="135"/>
      <c r="H473" s="109">
        <f t="shared" si="207"/>
        <v>1</v>
      </c>
      <c r="I473" s="3"/>
      <c r="J473" s="3">
        <f>+I473*1.2</f>
        <v>0</v>
      </c>
      <c r="K473" s="3">
        <f>+I473*D473</f>
        <v>0</v>
      </c>
      <c r="L473" s="3">
        <f>+K473*1.2</f>
        <v>0</v>
      </c>
    </row>
    <row r="474" spans="1:28" s="1" customFormat="1" ht="15.75" customHeight="1" thickBot="1">
      <c r="B474" s="41"/>
      <c r="C474" s="41"/>
      <c r="D474" s="41"/>
      <c r="E474" s="41"/>
      <c r="F474" s="42"/>
      <c r="G474" s="42"/>
      <c r="H474" s="120"/>
      <c r="I474" s="6"/>
      <c r="J474" s="6"/>
      <c r="K474" s="6"/>
      <c r="L474" s="6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</row>
    <row r="475" spans="1:28" s="1" customFormat="1" ht="15" customHeight="1">
      <c r="A475" s="223" t="s">
        <v>260</v>
      </c>
      <c r="B475" s="224"/>
      <c r="C475" s="224"/>
      <c r="D475" s="224"/>
      <c r="E475" s="224"/>
      <c r="F475" s="224"/>
      <c r="G475" s="224"/>
      <c r="H475" s="224"/>
      <c r="I475" s="224"/>
      <c r="J475" s="224"/>
      <c r="K475" s="224"/>
      <c r="L475" s="225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</row>
    <row r="476" spans="1:28" ht="15.75" customHeight="1" thickBot="1">
      <c r="A476" s="226"/>
      <c r="B476" s="227"/>
      <c r="C476" s="227"/>
      <c r="D476" s="227"/>
      <c r="E476" s="227"/>
      <c r="F476" s="227"/>
      <c r="G476" s="227"/>
      <c r="H476" s="227"/>
      <c r="I476" s="227"/>
      <c r="J476" s="227"/>
      <c r="K476" s="227"/>
      <c r="L476" s="228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</row>
    <row r="477" spans="1:28" s="6" customFormat="1" ht="15" customHeight="1">
      <c r="A477" s="84"/>
      <c r="B477" s="84"/>
      <c r="C477" s="84"/>
      <c r="D477" s="84"/>
      <c r="E477" s="84"/>
      <c r="F477" s="84"/>
      <c r="G477" s="84"/>
      <c r="H477" s="111"/>
      <c r="I477" s="84"/>
      <c r="J477" s="84"/>
      <c r="K477" s="84"/>
      <c r="L477" s="84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</row>
    <row r="478" spans="1:28" ht="15" customHeight="1">
      <c r="A478" s="157" t="s">
        <v>261</v>
      </c>
      <c r="B478" s="158"/>
      <c r="C478" s="158"/>
      <c r="D478" s="158"/>
      <c r="E478" s="158"/>
      <c r="F478" s="158"/>
      <c r="G478" s="158"/>
      <c r="H478" s="158"/>
      <c r="I478" s="158"/>
      <c r="J478" s="158"/>
      <c r="K478" s="158"/>
      <c r="L478" s="159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</row>
    <row r="479" spans="1:28" ht="15.75" customHeight="1">
      <c r="A479" s="160"/>
      <c r="B479" s="161"/>
      <c r="C479" s="161"/>
      <c r="D479" s="161"/>
      <c r="E479" s="161"/>
      <c r="F479" s="161"/>
      <c r="G479" s="161"/>
      <c r="H479" s="161"/>
      <c r="I479" s="161"/>
      <c r="J479" s="161"/>
      <c r="K479" s="161"/>
      <c r="L479" s="162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</row>
    <row r="480" spans="1:28" ht="15" customHeight="1">
      <c r="A480" s="1"/>
      <c r="B480" s="1"/>
      <c r="D480" s="1"/>
      <c r="E480" s="1"/>
      <c r="F480" s="1"/>
      <c r="G480" s="1"/>
      <c r="I480" s="1"/>
      <c r="J480" s="1"/>
      <c r="K480" s="1"/>
      <c r="L480" s="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</row>
    <row r="481" spans="1:28" ht="15" customHeight="1">
      <c r="A481" s="166" t="s">
        <v>122</v>
      </c>
      <c r="B481" s="167"/>
      <c r="C481" s="167"/>
      <c r="D481" s="167"/>
      <c r="E481" s="167"/>
      <c r="F481" s="167"/>
      <c r="G481" s="168"/>
      <c r="H481" s="156" t="s">
        <v>341</v>
      </c>
      <c r="I481" s="142" t="s">
        <v>57</v>
      </c>
      <c r="J481" s="142" t="s">
        <v>58</v>
      </c>
      <c r="K481" s="143" t="s">
        <v>56</v>
      </c>
      <c r="L481" s="143" t="s">
        <v>58</v>
      </c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</row>
    <row r="482" spans="1:28" ht="15" customHeight="1">
      <c r="A482" s="169"/>
      <c r="B482" s="170"/>
      <c r="C482" s="170"/>
      <c r="D482" s="170"/>
      <c r="E482" s="170"/>
      <c r="F482" s="170"/>
      <c r="G482" s="171"/>
      <c r="H482" s="156"/>
      <c r="I482" s="142"/>
      <c r="J482" s="142"/>
      <c r="K482" s="143"/>
      <c r="L482" s="143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</row>
    <row r="483" spans="1:28" ht="15.75" customHeight="1">
      <c r="A483" s="67" t="s">
        <v>249</v>
      </c>
      <c r="B483" s="68" t="s">
        <v>38</v>
      </c>
      <c r="C483" s="69"/>
      <c r="D483" s="21" t="s">
        <v>39</v>
      </c>
      <c r="E483" s="76"/>
      <c r="F483" s="232" t="s">
        <v>216</v>
      </c>
      <c r="G483" s="136"/>
      <c r="H483" s="114"/>
      <c r="I483" s="175"/>
      <c r="J483" s="176"/>
      <c r="K483" s="176"/>
      <c r="L483" s="176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</row>
    <row r="484" spans="1:28">
      <c r="A484" s="73" t="s">
        <v>3</v>
      </c>
      <c r="B484" s="59" t="s">
        <v>4</v>
      </c>
      <c r="C484" s="4" t="s">
        <v>296</v>
      </c>
      <c r="D484" s="11">
        <v>4</v>
      </c>
      <c r="E484" s="24">
        <v>45</v>
      </c>
      <c r="F484" s="130" t="s">
        <v>254</v>
      </c>
      <c r="G484" s="131"/>
      <c r="H484" s="109">
        <f t="shared" ref="H484:H490" si="208">+D484</f>
        <v>4</v>
      </c>
      <c r="I484" s="3"/>
      <c r="J484" s="3">
        <f>+I484*1.2</f>
        <v>0</v>
      </c>
      <c r="K484" s="3">
        <f t="shared" ref="K484:K490" si="209">+I484*D484</f>
        <v>0</v>
      </c>
      <c r="L484" s="3">
        <f>+K484*1.2</f>
        <v>0</v>
      </c>
    </row>
    <row r="485" spans="1:28" s="1" customFormat="1">
      <c r="A485" s="73" t="s">
        <v>337</v>
      </c>
      <c r="B485" s="59" t="s">
        <v>338</v>
      </c>
      <c r="C485" s="4" t="s">
        <v>296</v>
      </c>
      <c r="D485" s="96">
        <v>1</v>
      </c>
      <c r="E485" s="99">
        <v>45</v>
      </c>
      <c r="F485" s="130" t="s">
        <v>339</v>
      </c>
      <c r="G485" s="131"/>
      <c r="H485" s="109">
        <f t="shared" si="208"/>
        <v>1</v>
      </c>
      <c r="I485" s="3"/>
      <c r="J485" s="3">
        <f>+I485*1.2</f>
        <v>0</v>
      </c>
      <c r="K485" s="3">
        <f t="shared" si="209"/>
        <v>0</v>
      </c>
      <c r="L485" s="3">
        <f>+K485*1.2</f>
        <v>0</v>
      </c>
    </row>
    <row r="486" spans="1:28">
      <c r="A486" s="73" t="s">
        <v>5</v>
      </c>
      <c r="B486" s="59" t="s">
        <v>4</v>
      </c>
      <c r="C486" s="4" t="s">
        <v>296</v>
      </c>
      <c r="D486" s="11">
        <v>4</v>
      </c>
      <c r="E486" s="24">
        <v>45</v>
      </c>
      <c r="F486" s="130" t="s">
        <v>254</v>
      </c>
      <c r="G486" s="233"/>
      <c r="H486" s="109">
        <f t="shared" si="208"/>
        <v>4</v>
      </c>
      <c r="I486" s="3"/>
      <c r="J486" s="3">
        <f t="shared" ref="J486:J490" si="210">+I486*1.2</f>
        <v>0</v>
      </c>
      <c r="K486" s="3">
        <f t="shared" si="209"/>
        <v>0</v>
      </c>
      <c r="L486" s="3">
        <f t="shared" ref="L486" si="211">+K486*1.2</f>
        <v>0</v>
      </c>
    </row>
    <row r="487" spans="1:28">
      <c r="A487" s="73" t="s">
        <v>6</v>
      </c>
      <c r="B487" s="59" t="s">
        <v>4</v>
      </c>
      <c r="C487" s="4" t="s">
        <v>296</v>
      </c>
      <c r="D487" s="11">
        <v>2</v>
      </c>
      <c r="E487" s="24">
        <v>45</v>
      </c>
      <c r="F487" s="130" t="s">
        <v>255</v>
      </c>
      <c r="G487" s="131"/>
      <c r="H487" s="109">
        <f t="shared" si="208"/>
        <v>2</v>
      </c>
      <c r="I487" s="3"/>
      <c r="J487" s="3">
        <f t="shared" si="210"/>
        <v>0</v>
      </c>
      <c r="K487" s="3">
        <f t="shared" si="209"/>
        <v>0</v>
      </c>
      <c r="L487" s="3">
        <f t="shared" ref="L487" si="212">+K487*1.2</f>
        <v>0</v>
      </c>
    </row>
    <row r="488" spans="1:28">
      <c r="A488" s="73" t="s">
        <v>7</v>
      </c>
      <c r="B488" s="59" t="s">
        <v>4</v>
      </c>
      <c r="C488" s="4" t="s">
        <v>296</v>
      </c>
      <c r="D488" s="11">
        <v>1</v>
      </c>
      <c r="E488" s="24">
        <v>45</v>
      </c>
      <c r="F488" s="130" t="s">
        <v>276</v>
      </c>
      <c r="G488" s="131"/>
      <c r="H488" s="109">
        <f t="shared" si="208"/>
        <v>1</v>
      </c>
      <c r="I488" s="3"/>
      <c r="J488" s="3">
        <f t="shared" si="210"/>
        <v>0</v>
      </c>
      <c r="K488" s="3">
        <f t="shared" si="209"/>
        <v>0</v>
      </c>
      <c r="L488" s="3">
        <f t="shared" ref="L488" si="213">+K488*1.2</f>
        <v>0</v>
      </c>
    </row>
    <row r="489" spans="1:28">
      <c r="A489" s="73" t="s">
        <v>8</v>
      </c>
      <c r="B489" s="59" t="s">
        <v>4</v>
      </c>
      <c r="C489" s="4" t="s">
        <v>296</v>
      </c>
      <c r="D489" s="11">
        <v>4</v>
      </c>
      <c r="E489" s="24">
        <v>45</v>
      </c>
      <c r="F489" s="130" t="s">
        <v>254</v>
      </c>
      <c r="G489" s="131"/>
      <c r="H489" s="109">
        <f t="shared" si="208"/>
        <v>4</v>
      </c>
      <c r="I489" s="3"/>
      <c r="J489" s="3">
        <f t="shared" si="210"/>
        <v>0</v>
      </c>
      <c r="K489" s="3">
        <f t="shared" si="209"/>
        <v>0</v>
      </c>
      <c r="L489" s="3">
        <f t="shared" ref="L489" si="214">+K489*1.2</f>
        <v>0</v>
      </c>
    </row>
    <row r="490" spans="1:28">
      <c r="A490" s="77" t="s">
        <v>9</v>
      </c>
      <c r="B490" s="2" t="s">
        <v>4</v>
      </c>
      <c r="C490" s="3" t="s">
        <v>296</v>
      </c>
      <c r="D490" s="78">
        <v>4</v>
      </c>
      <c r="E490" s="24">
        <v>45</v>
      </c>
      <c r="F490" s="130" t="s">
        <v>254</v>
      </c>
      <c r="G490" s="131"/>
      <c r="H490" s="109">
        <f t="shared" si="208"/>
        <v>4</v>
      </c>
      <c r="I490" s="3"/>
      <c r="J490" s="3">
        <f t="shared" si="210"/>
        <v>0</v>
      </c>
      <c r="K490" s="3">
        <f t="shared" si="209"/>
        <v>0</v>
      </c>
      <c r="L490" s="3">
        <f t="shared" ref="L490" si="215">+K490*1.2</f>
        <v>0</v>
      </c>
    </row>
    <row r="491" spans="1:28" ht="15.75">
      <c r="A491" s="229"/>
      <c r="B491" s="230"/>
      <c r="C491" s="230"/>
      <c r="D491" s="231"/>
      <c r="E491" s="76"/>
      <c r="F491" s="232" t="s">
        <v>217</v>
      </c>
      <c r="G491" s="136"/>
      <c r="H491" s="114"/>
      <c r="I491" s="175"/>
      <c r="J491" s="176"/>
      <c r="K491" s="176"/>
      <c r="L491" s="176"/>
    </row>
    <row r="492" spans="1:28">
      <c r="A492" s="73" t="s">
        <v>10</v>
      </c>
      <c r="B492" s="59" t="s">
        <v>4</v>
      </c>
      <c r="C492" s="4" t="s">
        <v>296</v>
      </c>
      <c r="D492" s="11">
        <v>1</v>
      </c>
      <c r="E492" s="24">
        <v>45</v>
      </c>
      <c r="F492" s="130" t="s">
        <v>276</v>
      </c>
      <c r="G492" s="131"/>
      <c r="H492" s="109">
        <f t="shared" ref="H492:H498" si="216">+D492</f>
        <v>1</v>
      </c>
      <c r="I492" s="3"/>
      <c r="J492" s="3">
        <f>+I492*1.2</f>
        <v>0</v>
      </c>
      <c r="K492" s="3">
        <f t="shared" ref="K492:K498" si="217">+I492*D492</f>
        <v>0</v>
      </c>
      <c r="L492" s="3">
        <f>+K492*1.2</f>
        <v>0</v>
      </c>
    </row>
    <row r="493" spans="1:28">
      <c r="A493" s="73" t="s">
        <v>12</v>
      </c>
      <c r="B493" s="59" t="s">
        <v>4</v>
      </c>
      <c r="C493" s="4" t="s">
        <v>296</v>
      </c>
      <c r="D493" s="11">
        <v>2</v>
      </c>
      <c r="E493" s="24">
        <v>45</v>
      </c>
      <c r="F493" s="130" t="s">
        <v>255</v>
      </c>
      <c r="G493" s="131"/>
      <c r="H493" s="109">
        <f t="shared" si="216"/>
        <v>2</v>
      </c>
      <c r="I493" s="3"/>
      <c r="J493" s="3">
        <f t="shared" ref="J493:J498" si="218">+I493*1.2</f>
        <v>0</v>
      </c>
      <c r="K493" s="3">
        <f t="shared" si="217"/>
        <v>0</v>
      </c>
      <c r="L493" s="3">
        <f t="shared" ref="L493" si="219">+K493*1.2</f>
        <v>0</v>
      </c>
    </row>
    <row r="494" spans="1:28">
      <c r="A494" s="73" t="s">
        <v>13</v>
      </c>
      <c r="B494" s="59" t="s">
        <v>4</v>
      </c>
      <c r="C494" s="4" t="s">
        <v>296</v>
      </c>
      <c r="D494" s="11">
        <v>2</v>
      </c>
      <c r="E494" s="24">
        <v>45</v>
      </c>
      <c r="F494" s="130" t="s">
        <v>255</v>
      </c>
      <c r="G494" s="131"/>
      <c r="H494" s="109">
        <f t="shared" si="216"/>
        <v>2</v>
      </c>
      <c r="I494" s="3"/>
      <c r="J494" s="3">
        <f t="shared" si="218"/>
        <v>0</v>
      </c>
      <c r="K494" s="3">
        <f t="shared" si="217"/>
        <v>0</v>
      </c>
      <c r="L494" s="3">
        <f t="shared" ref="L494" si="220">+K494*1.2</f>
        <v>0</v>
      </c>
    </row>
    <row r="495" spans="1:28">
      <c r="A495" s="73" t="s">
        <v>14</v>
      </c>
      <c r="B495" s="59" t="s">
        <v>4</v>
      </c>
      <c r="C495" s="4" t="s">
        <v>296</v>
      </c>
      <c r="D495" s="11">
        <v>4</v>
      </c>
      <c r="E495" s="24">
        <v>45</v>
      </c>
      <c r="F495" s="130" t="s">
        <v>256</v>
      </c>
      <c r="G495" s="131"/>
      <c r="H495" s="109">
        <f t="shared" si="216"/>
        <v>4</v>
      </c>
      <c r="I495" s="3"/>
      <c r="J495" s="3">
        <f t="shared" si="218"/>
        <v>0</v>
      </c>
      <c r="K495" s="3">
        <f t="shared" si="217"/>
        <v>0</v>
      </c>
      <c r="L495" s="3">
        <f t="shared" ref="L495" si="221">+K495*1.2</f>
        <v>0</v>
      </c>
    </row>
    <row r="496" spans="1:28">
      <c r="A496" s="73" t="s">
        <v>15</v>
      </c>
      <c r="B496" s="59" t="s">
        <v>4</v>
      </c>
      <c r="C496" s="4" t="s">
        <v>296</v>
      </c>
      <c r="D496" s="11">
        <v>4</v>
      </c>
      <c r="E496" s="24">
        <v>45</v>
      </c>
      <c r="F496" s="130" t="s">
        <v>256</v>
      </c>
      <c r="G496" s="131"/>
      <c r="H496" s="109">
        <f t="shared" si="216"/>
        <v>4</v>
      </c>
      <c r="I496" s="3"/>
      <c r="J496" s="3">
        <f t="shared" si="218"/>
        <v>0</v>
      </c>
      <c r="K496" s="3">
        <f t="shared" si="217"/>
        <v>0</v>
      </c>
      <c r="L496" s="3">
        <f t="shared" ref="L496" si="222">+K496*1.2</f>
        <v>0</v>
      </c>
    </row>
    <row r="497" spans="1:12">
      <c r="A497" s="73" t="s">
        <v>16</v>
      </c>
      <c r="B497" s="59" t="s">
        <v>4</v>
      </c>
      <c r="C497" s="4" t="s">
        <v>296</v>
      </c>
      <c r="D497" s="11">
        <v>3</v>
      </c>
      <c r="E497" s="24">
        <v>45</v>
      </c>
      <c r="F497" s="130" t="s">
        <v>254</v>
      </c>
      <c r="G497" s="131"/>
      <c r="H497" s="109">
        <f t="shared" si="216"/>
        <v>3</v>
      </c>
      <c r="I497" s="3"/>
      <c r="J497" s="3">
        <f t="shared" si="218"/>
        <v>0</v>
      </c>
      <c r="K497" s="3">
        <f t="shared" si="217"/>
        <v>0</v>
      </c>
      <c r="L497" s="3">
        <f t="shared" ref="L497" si="223">+K497*1.2</f>
        <v>0</v>
      </c>
    </row>
    <row r="498" spans="1:12">
      <c r="A498" s="75" t="s">
        <v>17</v>
      </c>
      <c r="B498" s="2" t="s">
        <v>4</v>
      </c>
      <c r="C498" s="3" t="s">
        <v>296</v>
      </c>
      <c r="D498" s="79">
        <v>3</v>
      </c>
      <c r="E498" s="24">
        <v>45</v>
      </c>
      <c r="F498" s="130" t="s">
        <v>159</v>
      </c>
      <c r="G498" s="131"/>
      <c r="H498" s="109">
        <f t="shared" si="216"/>
        <v>3</v>
      </c>
      <c r="I498" s="3"/>
      <c r="J498" s="3">
        <f t="shared" si="218"/>
        <v>0</v>
      </c>
      <c r="K498" s="3">
        <f t="shared" si="217"/>
        <v>0</v>
      </c>
      <c r="L498" s="3">
        <f t="shared" ref="L498" si="224">+K498*1.2</f>
        <v>0</v>
      </c>
    </row>
    <row r="499" spans="1:12" ht="15.75">
      <c r="A499" s="229"/>
      <c r="B499" s="230"/>
      <c r="C499" s="230"/>
      <c r="D499" s="231"/>
      <c r="E499" s="76"/>
      <c r="F499" s="232" t="s">
        <v>218</v>
      </c>
      <c r="G499" s="136"/>
      <c r="H499" s="114"/>
      <c r="I499" s="175"/>
      <c r="J499" s="176"/>
      <c r="K499" s="176"/>
      <c r="L499" s="176"/>
    </row>
    <row r="500" spans="1:12">
      <c r="A500" s="73" t="s">
        <v>18</v>
      </c>
      <c r="B500" s="59" t="s">
        <v>4</v>
      </c>
      <c r="C500" s="4" t="s">
        <v>296</v>
      </c>
      <c r="D500" s="11">
        <v>4</v>
      </c>
      <c r="E500" s="24">
        <v>45</v>
      </c>
      <c r="F500" s="130" t="s">
        <v>254</v>
      </c>
      <c r="G500" s="131"/>
      <c r="H500" s="109">
        <f t="shared" ref="H500:H509" si="225">+D500</f>
        <v>4</v>
      </c>
      <c r="I500" s="3"/>
      <c r="J500" s="3">
        <f>+I500*1.2</f>
        <v>0</v>
      </c>
      <c r="K500" s="3">
        <f t="shared" ref="K500:K509" si="226">+I500*D500</f>
        <v>0</v>
      </c>
      <c r="L500" s="3">
        <f>+K500*1.2</f>
        <v>0</v>
      </c>
    </row>
    <row r="501" spans="1:12">
      <c r="A501" s="73" t="s">
        <v>19</v>
      </c>
      <c r="B501" s="59" t="s">
        <v>4</v>
      </c>
      <c r="C501" s="4" t="s">
        <v>296</v>
      </c>
      <c r="D501" s="11">
        <v>4</v>
      </c>
      <c r="E501" s="24">
        <v>45</v>
      </c>
      <c r="F501" s="130" t="s">
        <v>254</v>
      </c>
      <c r="G501" s="131"/>
      <c r="H501" s="109">
        <f t="shared" si="225"/>
        <v>4</v>
      </c>
      <c r="I501" s="3"/>
      <c r="J501" s="3">
        <f t="shared" ref="J501:J509" si="227">+I501*1.2</f>
        <v>0</v>
      </c>
      <c r="K501" s="3">
        <f t="shared" si="226"/>
        <v>0</v>
      </c>
      <c r="L501" s="3">
        <f t="shared" ref="L501" si="228">+K501*1.2</f>
        <v>0</v>
      </c>
    </row>
    <row r="502" spans="1:12">
      <c r="A502" s="73" t="s">
        <v>20</v>
      </c>
      <c r="B502" s="59" t="s">
        <v>4</v>
      </c>
      <c r="C502" s="4" t="s">
        <v>296</v>
      </c>
      <c r="D502" s="11">
        <v>4</v>
      </c>
      <c r="E502" s="24">
        <v>45</v>
      </c>
      <c r="F502" s="130" t="s">
        <v>257</v>
      </c>
      <c r="G502" s="131"/>
      <c r="H502" s="109">
        <f t="shared" si="225"/>
        <v>4</v>
      </c>
      <c r="I502" s="3"/>
      <c r="J502" s="3">
        <f t="shared" si="227"/>
        <v>0</v>
      </c>
      <c r="K502" s="3">
        <f t="shared" si="226"/>
        <v>0</v>
      </c>
      <c r="L502" s="3">
        <f t="shared" ref="L502" si="229">+K502*1.2</f>
        <v>0</v>
      </c>
    </row>
    <row r="503" spans="1:12">
      <c r="A503" s="73" t="s">
        <v>21</v>
      </c>
      <c r="B503" s="59" t="s">
        <v>4</v>
      </c>
      <c r="C503" s="4" t="s">
        <v>296</v>
      </c>
      <c r="D503" s="11">
        <v>2</v>
      </c>
      <c r="E503" s="24">
        <v>45</v>
      </c>
      <c r="F503" s="130" t="s">
        <v>258</v>
      </c>
      <c r="G503" s="131"/>
      <c r="H503" s="109">
        <f t="shared" si="225"/>
        <v>2</v>
      </c>
      <c r="I503" s="3"/>
      <c r="J503" s="3">
        <f t="shared" si="227"/>
        <v>0</v>
      </c>
      <c r="K503" s="3">
        <f t="shared" si="226"/>
        <v>0</v>
      </c>
      <c r="L503" s="3">
        <f t="shared" ref="L503" si="230">+K503*1.2</f>
        <v>0</v>
      </c>
    </row>
    <row r="504" spans="1:12">
      <c r="A504" s="73" t="s">
        <v>22</v>
      </c>
      <c r="B504" s="59" t="s">
        <v>4</v>
      </c>
      <c r="C504" s="4" t="s">
        <v>296</v>
      </c>
      <c r="D504" s="11">
        <v>2</v>
      </c>
      <c r="E504" s="24">
        <v>45</v>
      </c>
      <c r="F504" s="130" t="s">
        <v>255</v>
      </c>
      <c r="G504" s="131"/>
      <c r="H504" s="109">
        <f t="shared" si="225"/>
        <v>2</v>
      </c>
      <c r="I504" s="3"/>
      <c r="J504" s="3">
        <f t="shared" si="227"/>
        <v>0</v>
      </c>
      <c r="K504" s="3">
        <f t="shared" si="226"/>
        <v>0</v>
      </c>
      <c r="L504" s="3">
        <f t="shared" ref="L504" si="231">+K504*1.2</f>
        <v>0</v>
      </c>
    </row>
    <row r="505" spans="1:12">
      <c r="A505" s="73" t="s">
        <v>23</v>
      </c>
      <c r="B505" s="59" t="s">
        <v>4</v>
      </c>
      <c r="C505" s="4" t="s">
        <v>296</v>
      </c>
      <c r="D505" s="11">
        <v>4</v>
      </c>
      <c r="E505" s="24">
        <v>45</v>
      </c>
      <c r="F505" s="130" t="s">
        <v>256</v>
      </c>
      <c r="G505" s="131"/>
      <c r="H505" s="109">
        <f t="shared" si="225"/>
        <v>4</v>
      </c>
      <c r="I505" s="3"/>
      <c r="J505" s="3">
        <f t="shared" si="227"/>
        <v>0</v>
      </c>
      <c r="K505" s="3">
        <f t="shared" si="226"/>
        <v>0</v>
      </c>
      <c r="L505" s="3">
        <f t="shared" ref="L505" si="232">+K505*1.2</f>
        <v>0</v>
      </c>
    </row>
    <row r="506" spans="1:12">
      <c r="A506" s="73" t="s">
        <v>24</v>
      </c>
      <c r="B506" s="59" t="s">
        <v>4</v>
      </c>
      <c r="C506" s="4" t="s">
        <v>296</v>
      </c>
      <c r="D506" s="11">
        <v>4</v>
      </c>
      <c r="E506" s="24">
        <v>45</v>
      </c>
      <c r="F506" s="130" t="s">
        <v>256</v>
      </c>
      <c r="G506" s="131"/>
      <c r="H506" s="109">
        <f t="shared" si="225"/>
        <v>4</v>
      </c>
      <c r="I506" s="3"/>
      <c r="J506" s="3">
        <f t="shared" si="227"/>
        <v>0</v>
      </c>
      <c r="K506" s="3">
        <f t="shared" si="226"/>
        <v>0</v>
      </c>
      <c r="L506" s="3">
        <f t="shared" ref="L506" si="233">+K506*1.2</f>
        <v>0</v>
      </c>
    </row>
    <row r="507" spans="1:12">
      <c r="A507" s="73" t="s">
        <v>25</v>
      </c>
      <c r="B507" s="59" t="s">
        <v>4</v>
      </c>
      <c r="C507" s="4" t="s">
        <v>296</v>
      </c>
      <c r="D507" s="11">
        <v>3</v>
      </c>
      <c r="E507" s="24">
        <v>45</v>
      </c>
      <c r="F507" s="130" t="s">
        <v>254</v>
      </c>
      <c r="G507" s="131"/>
      <c r="H507" s="109">
        <f t="shared" si="225"/>
        <v>3</v>
      </c>
      <c r="I507" s="3"/>
      <c r="J507" s="3">
        <f t="shared" si="227"/>
        <v>0</v>
      </c>
      <c r="K507" s="3">
        <f t="shared" si="226"/>
        <v>0</v>
      </c>
      <c r="L507" s="3">
        <f t="shared" ref="L507" si="234">+K507*1.2</f>
        <v>0</v>
      </c>
    </row>
    <row r="508" spans="1:12">
      <c r="A508" s="73" t="s">
        <v>25</v>
      </c>
      <c r="B508" s="59" t="s">
        <v>4</v>
      </c>
      <c r="C508" s="4" t="s">
        <v>296</v>
      </c>
      <c r="D508" s="11">
        <v>3</v>
      </c>
      <c r="E508" s="24">
        <v>45</v>
      </c>
      <c r="F508" s="130" t="s">
        <v>159</v>
      </c>
      <c r="G508" s="131"/>
      <c r="H508" s="109">
        <f t="shared" si="225"/>
        <v>3</v>
      </c>
      <c r="I508" s="3"/>
      <c r="J508" s="3">
        <f t="shared" si="227"/>
        <v>0</v>
      </c>
      <c r="K508" s="3">
        <f t="shared" si="226"/>
        <v>0</v>
      </c>
      <c r="L508" s="3">
        <f t="shared" ref="L508" si="235">+K508*1.2</f>
        <v>0</v>
      </c>
    </row>
    <row r="509" spans="1:12">
      <c r="A509" s="77" t="s">
        <v>26</v>
      </c>
      <c r="B509" s="2" t="s">
        <v>4</v>
      </c>
      <c r="C509" s="3" t="s">
        <v>296</v>
      </c>
      <c r="D509" s="78">
        <v>4</v>
      </c>
      <c r="E509" s="24">
        <v>45</v>
      </c>
      <c r="F509" s="130" t="s">
        <v>256</v>
      </c>
      <c r="G509" s="131"/>
      <c r="H509" s="109">
        <f t="shared" si="225"/>
        <v>4</v>
      </c>
      <c r="I509" s="3"/>
      <c r="J509" s="3">
        <f t="shared" si="227"/>
        <v>0</v>
      </c>
      <c r="K509" s="3">
        <f t="shared" si="226"/>
        <v>0</v>
      </c>
      <c r="L509" s="3">
        <f t="shared" ref="L509" si="236">+K509*1.2</f>
        <v>0</v>
      </c>
    </row>
    <row r="510" spans="1:12" ht="15.75">
      <c r="A510" s="229"/>
      <c r="B510" s="230"/>
      <c r="C510" s="230"/>
      <c r="D510" s="231"/>
      <c r="E510" s="76"/>
      <c r="F510" s="232" t="s">
        <v>219</v>
      </c>
      <c r="G510" s="136"/>
      <c r="H510" s="114"/>
      <c r="I510" s="175"/>
      <c r="J510" s="176"/>
      <c r="K510" s="176"/>
      <c r="L510" s="176"/>
    </row>
    <row r="511" spans="1:12">
      <c r="A511" s="73" t="s">
        <v>27</v>
      </c>
      <c r="B511" s="59" t="s">
        <v>4</v>
      </c>
      <c r="C511" s="4" t="s">
        <v>296</v>
      </c>
      <c r="D511" s="11">
        <v>3</v>
      </c>
      <c r="E511" s="24">
        <v>45</v>
      </c>
      <c r="F511" s="130" t="s">
        <v>254</v>
      </c>
      <c r="G511" s="131"/>
      <c r="H511" s="109">
        <f t="shared" ref="H511:H521" si="237">+D511</f>
        <v>3</v>
      </c>
      <c r="I511" s="3"/>
      <c r="J511" s="3">
        <f>+I511*1.2</f>
        <v>0</v>
      </c>
      <c r="K511" s="3">
        <f t="shared" ref="K511:K521" si="238">+I511*D511</f>
        <v>0</v>
      </c>
      <c r="L511" s="3">
        <f>+K511*1.2</f>
        <v>0</v>
      </c>
    </row>
    <row r="512" spans="1:12">
      <c r="A512" s="73" t="s">
        <v>27</v>
      </c>
      <c r="B512" s="59" t="s">
        <v>4</v>
      </c>
      <c r="C512" s="4" t="s">
        <v>296</v>
      </c>
      <c r="D512" s="11">
        <v>3</v>
      </c>
      <c r="E512" s="24">
        <v>45</v>
      </c>
      <c r="F512" s="130" t="s">
        <v>159</v>
      </c>
      <c r="G512" s="131"/>
      <c r="H512" s="109">
        <f t="shared" si="237"/>
        <v>3</v>
      </c>
      <c r="I512" s="3"/>
      <c r="J512" s="3">
        <f t="shared" ref="J512:J521" si="239">+I512*1.2</f>
        <v>0</v>
      </c>
      <c r="K512" s="3">
        <f t="shared" si="238"/>
        <v>0</v>
      </c>
      <c r="L512" s="3">
        <f t="shared" ref="L512" si="240">+K512*1.2</f>
        <v>0</v>
      </c>
    </row>
    <row r="513" spans="1:12">
      <c r="A513" s="73" t="s">
        <v>28</v>
      </c>
      <c r="B513" s="59" t="s">
        <v>4</v>
      </c>
      <c r="C513" s="4" t="s">
        <v>296</v>
      </c>
      <c r="D513" s="11">
        <v>3</v>
      </c>
      <c r="E513" s="24">
        <v>45</v>
      </c>
      <c r="F513" s="130" t="s">
        <v>254</v>
      </c>
      <c r="G513" s="131"/>
      <c r="H513" s="109">
        <f t="shared" si="237"/>
        <v>3</v>
      </c>
      <c r="I513" s="3"/>
      <c r="J513" s="3">
        <f t="shared" si="239"/>
        <v>0</v>
      </c>
      <c r="K513" s="3">
        <f t="shared" si="238"/>
        <v>0</v>
      </c>
      <c r="L513" s="3">
        <f t="shared" ref="L513" si="241">+K513*1.2</f>
        <v>0</v>
      </c>
    </row>
    <row r="514" spans="1:12">
      <c r="A514" s="73" t="s">
        <v>28</v>
      </c>
      <c r="B514" s="59" t="s">
        <v>4</v>
      </c>
      <c r="C514" s="4" t="s">
        <v>296</v>
      </c>
      <c r="D514" s="11">
        <v>3</v>
      </c>
      <c r="E514" s="24">
        <v>45</v>
      </c>
      <c r="F514" s="130" t="s">
        <v>159</v>
      </c>
      <c r="G514" s="131"/>
      <c r="H514" s="109">
        <f t="shared" si="237"/>
        <v>3</v>
      </c>
      <c r="I514" s="3"/>
      <c r="J514" s="3">
        <f t="shared" si="239"/>
        <v>0</v>
      </c>
      <c r="K514" s="3">
        <f t="shared" si="238"/>
        <v>0</v>
      </c>
      <c r="L514" s="3">
        <f t="shared" ref="L514" si="242">+K514*1.2</f>
        <v>0</v>
      </c>
    </row>
    <row r="515" spans="1:12">
      <c r="A515" s="73" t="s">
        <v>29</v>
      </c>
      <c r="B515" s="59" t="s">
        <v>4</v>
      </c>
      <c r="C515" s="4" t="s">
        <v>296</v>
      </c>
      <c r="D515" s="73">
        <v>3</v>
      </c>
      <c r="E515" s="24">
        <v>45</v>
      </c>
      <c r="F515" s="130" t="s">
        <v>254</v>
      </c>
      <c r="G515" s="131"/>
      <c r="H515" s="109">
        <f t="shared" si="237"/>
        <v>3</v>
      </c>
      <c r="I515" s="3"/>
      <c r="J515" s="3">
        <f t="shared" si="239"/>
        <v>0</v>
      </c>
      <c r="K515" s="3">
        <f t="shared" si="238"/>
        <v>0</v>
      </c>
      <c r="L515" s="3">
        <f t="shared" ref="L515" si="243">+K515*1.2</f>
        <v>0</v>
      </c>
    </row>
    <row r="516" spans="1:12">
      <c r="A516" s="73" t="s">
        <v>29</v>
      </c>
      <c r="B516" s="59" t="s">
        <v>4</v>
      </c>
      <c r="C516" s="4" t="s">
        <v>296</v>
      </c>
      <c r="D516" s="73">
        <v>3</v>
      </c>
      <c r="E516" s="24">
        <v>45</v>
      </c>
      <c r="F516" s="130" t="s">
        <v>159</v>
      </c>
      <c r="G516" s="131"/>
      <c r="H516" s="109">
        <f t="shared" si="237"/>
        <v>3</v>
      </c>
      <c r="I516" s="3"/>
      <c r="J516" s="3">
        <f t="shared" si="239"/>
        <v>0</v>
      </c>
      <c r="K516" s="3">
        <f t="shared" si="238"/>
        <v>0</v>
      </c>
      <c r="L516" s="3">
        <f t="shared" ref="L516" si="244">+K516*1.2</f>
        <v>0</v>
      </c>
    </row>
    <row r="517" spans="1:12">
      <c r="A517" s="73" t="s">
        <v>30</v>
      </c>
      <c r="B517" s="59" t="s">
        <v>4</v>
      </c>
      <c r="C517" s="4" t="s">
        <v>296</v>
      </c>
      <c r="D517" s="73">
        <v>6</v>
      </c>
      <c r="E517" s="24">
        <v>45</v>
      </c>
      <c r="F517" s="130" t="s">
        <v>254</v>
      </c>
      <c r="G517" s="131"/>
      <c r="H517" s="109">
        <f t="shared" si="237"/>
        <v>6</v>
      </c>
      <c r="I517" s="3"/>
      <c r="J517" s="3">
        <f t="shared" si="239"/>
        <v>0</v>
      </c>
      <c r="K517" s="3">
        <f t="shared" si="238"/>
        <v>0</v>
      </c>
      <c r="L517" s="3">
        <f t="shared" ref="L517" si="245">+K517*1.2</f>
        <v>0</v>
      </c>
    </row>
    <row r="518" spans="1:12">
      <c r="A518" s="73" t="s">
        <v>31</v>
      </c>
      <c r="B518" s="59" t="s">
        <v>4</v>
      </c>
      <c r="C518" s="4" t="s">
        <v>296</v>
      </c>
      <c r="D518" s="73">
        <v>3</v>
      </c>
      <c r="E518" s="24">
        <v>45</v>
      </c>
      <c r="F518" s="130" t="s">
        <v>159</v>
      </c>
      <c r="G518" s="131"/>
      <c r="H518" s="109">
        <f t="shared" si="237"/>
        <v>3</v>
      </c>
      <c r="I518" s="3"/>
      <c r="J518" s="3">
        <f t="shared" si="239"/>
        <v>0</v>
      </c>
      <c r="K518" s="3">
        <f t="shared" si="238"/>
        <v>0</v>
      </c>
      <c r="L518" s="3">
        <f t="shared" ref="L518" si="246">+K518*1.2</f>
        <v>0</v>
      </c>
    </row>
    <row r="519" spans="1:12">
      <c r="A519" s="73" t="s">
        <v>31</v>
      </c>
      <c r="B519" s="59" t="s">
        <v>4</v>
      </c>
      <c r="C519" s="4" t="s">
        <v>296</v>
      </c>
      <c r="D519" s="73">
        <v>3</v>
      </c>
      <c r="E519" s="24">
        <v>45</v>
      </c>
      <c r="F519" s="130" t="s">
        <v>254</v>
      </c>
      <c r="G519" s="131"/>
      <c r="H519" s="109">
        <f t="shared" si="237"/>
        <v>3</v>
      </c>
      <c r="I519" s="3"/>
      <c r="J519" s="3">
        <f t="shared" si="239"/>
        <v>0</v>
      </c>
      <c r="K519" s="3">
        <f t="shared" si="238"/>
        <v>0</v>
      </c>
      <c r="L519" s="3">
        <f t="shared" ref="L519" si="247">+K519*1.2</f>
        <v>0</v>
      </c>
    </row>
    <row r="520" spans="1:12">
      <c r="A520" s="73" t="s">
        <v>32</v>
      </c>
      <c r="B520" s="59" t="s">
        <v>4</v>
      </c>
      <c r="C520" s="4" t="s">
        <v>296</v>
      </c>
      <c r="D520" s="73">
        <v>3</v>
      </c>
      <c r="E520" s="24">
        <v>45</v>
      </c>
      <c r="F520" s="130" t="s">
        <v>259</v>
      </c>
      <c r="G520" s="131"/>
      <c r="H520" s="109">
        <f t="shared" si="237"/>
        <v>3</v>
      </c>
      <c r="I520" s="3"/>
      <c r="J520" s="3">
        <f t="shared" si="239"/>
        <v>0</v>
      </c>
      <c r="K520" s="3">
        <f t="shared" si="238"/>
        <v>0</v>
      </c>
      <c r="L520" s="3">
        <f t="shared" ref="L520" si="248">+K520*1.2</f>
        <v>0</v>
      </c>
    </row>
    <row r="521" spans="1:12">
      <c r="A521" s="77" t="s">
        <v>32</v>
      </c>
      <c r="B521" s="2" t="s">
        <v>4</v>
      </c>
      <c r="C521" s="3" t="s">
        <v>296</v>
      </c>
      <c r="D521" s="80">
        <v>3</v>
      </c>
      <c r="E521" s="24">
        <v>45</v>
      </c>
      <c r="F521" s="130" t="s">
        <v>254</v>
      </c>
      <c r="G521" s="131"/>
      <c r="H521" s="109">
        <f t="shared" si="237"/>
        <v>3</v>
      </c>
      <c r="I521" s="3"/>
      <c r="J521" s="3">
        <f t="shared" si="239"/>
        <v>0</v>
      </c>
      <c r="K521" s="3">
        <f t="shared" si="238"/>
        <v>0</v>
      </c>
      <c r="L521" s="3">
        <f t="shared" ref="L521" si="249">+K521*1.2</f>
        <v>0</v>
      </c>
    </row>
    <row r="522" spans="1:12" ht="15.75">
      <c r="A522" s="229"/>
      <c r="B522" s="230"/>
      <c r="C522" s="230"/>
      <c r="D522" s="231"/>
      <c r="E522" s="76"/>
      <c r="F522" s="232" t="s">
        <v>220</v>
      </c>
      <c r="G522" s="136"/>
      <c r="H522" s="114"/>
      <c r="I522" s="175"/>
      <c r="J522" s="176"/>
      <c r="K522" s="176"/>
      <c r="L522" s="176"/>
    </row>
    <row r="523" spans="1:12">
      <c r="A523" s="73" t="s">
        <v>33</v>
      </c>
      <c r="B523" s="59" t="s">
        <v>4</v>
      </c>
      <c r="C523" s="4" t="s">
        <v>296</v>
      </c>
      <c r="D523" s="73">
        <v>3</v>
      </c>
      <c r="E523" s="24">
        <v>45</v>
      </c>
      <c r="F523" s="130" t="s">
        <v>254</v>
      </c>
      <c r="G523" s="131"/>
      <c r="H523" s="109">
        <f t="shared" ref="H523:H530" si="250">+D523</f>
        <v>3</v>
      </c>
      <c r="I523" s="3"/>
      <c r="J523" s="3">
        <f>+I523*1.2</f>
        <v>0</v>
      </c>
      <c r="K523" s="3">
        <f t="shared" ref="K523:K530" si="251">+I523*D523</f>
        <v>0</v>
      </c>
      <c r="L523" s="3">
        <f>+K523*1.2</f>
        <v>0</v>
      </c>
    </row>
    <row r="524" spans="1:12">
      <c r="A524" s="73" t="s">
        <v>33</v>
      </c>
      <c r="B524" s="59" t="s">
        <v>4</v>
      </c>
      <c r="C524" s="4" t="s">
        <v>296</v>
      </c>
      <c r="D524" s="73">
        <v>3</v>
      </c>
      <c r="E524" s="24">
        <v>45</v>
      </c>
      <c r="F524" s="130" t="s">
        <v>159</v>
      </c>
      <c r="G524" s="131"/>
      <c r="H524" s="109">
        <f t="shared" si="250"/>
        <v>3</v>
      </c>
      <c r="I524" s="3"/>
      <c r="J524" s="3">
        <f t="shared" ref="J524:J530" si="252">+I524*1.2</f>
        <v>0</v>
      </c>
      <c r="K524" s="3">
        <f t="shared" si="251"/>
        <v>0</v>
      </c>
      <c r="L524" s="3">
        <f t="shared" ref="L524" si="253">+K524*1.2</f>
        <v>0</v>
      </c>
    </row>
    <row r="525" spans="1:12">
      <c r="A525" s="73" t="s">
        <v>34</v>
      </c>
      <c r="B525" s="59" t="s">
        <v>4</v>
      </c>
      <c r="C525" s="4" t="s">
        <v>296</v>
      </c>
      <c r="D525" s="73">
        <v>3</v>
      </c>
      <c r="E525" s="24">
        <v>45</v>
      </c>
      <c r="F525" s="130" t="s">
        <v>254</v>
      </c>
      <c r="G525" s="131"/>
      <c r="H525" s="109">
        <f t="shared" si="250"/>
        <v>3</v>
      </c>
      <c r="I525" s="3"/>
      <c r="J525" s="3">
        <f t="shared" si="252"/>
        <v>0</v>
      </c>
      <c r="K525" s="3">
        <f t="shared" si="251"/>
        <v>0</v>
      </c>
      <c r="L525" s="3">
        <f t="shared" ref="L525" si="254">+K525*1.2</f>
        <v>0</v>
      </c>
    </row>
    <row r="526" spans="1:12">
      <c r="A526" s="73" t="s">
        <v>34</v>
      </c>
      <c r="B526" s="59" t="s">
        <v>4</v>
      </c>
      <c r="C526" s="4" t="s">
        <v>296</v>
      </c>
      <c r="D526" s="73">
        <v>3</v>
      </c>
      <c r="E526" s="24">
        <v>45</v>
      </c>
      <c r="F526" s="130" t="s">
        <v>159</v>
      </c>
      <c r="G526" s="131"/>
      <c r="H526" s="109">
        <f t="shared" si="250"/>
        <v>3</v>
      </c>
      <c r="I526" s="3"/>
      <c r="J526" s="3">
        <f t="shared" si="252"/>
        <v>0</v>
      </c>
      <c r="K526" s="3">
        <f t="shared" si="251"/>
        <v>0</v>
      </c>
      <c r="L526" s="3">
        <f t="shared" ref="L526" si="255">+K526*1.2</f>
        <v>0</v>
      </c>
    </row>
    <row r="527" spans="1:12">
      <c r="A527" s="73" t="s">
        <v>35</v>
      </c>
      <c r="B527" s="59" t="s">
        <v>4</v>
      </c>
      <c r="C527" s="4" t="s">
        <v>296</v>
      </c>
      <c r="D527" s="73">
        <v>3</v>
      </c>
      <c r="E527" s="24">
        <v>45</v>
      </c>
      <c r="F527" s="130" t="s">
        <v>254</v>
      </c>
      <c r="G527" s="131"/>
      <c r="H527" s="109">
        <f t="shared" si="250"/>
        <v>3</v>
      </c>
      <c r="I527" s="3"/>
      <c r="J527" s="3">
        <f t="shared" si="252"/>
        <v>0</v>
      </c>
      <c r="K527" s="3">
        <f t="shared" si="251"/>
        <v>0</v>
      </c>
      <c r="L527" s="3">
        <f t="shared" ref="L527" si="256">+K527*1.2</f>
        <v>0</v>
      </c>
    </row>
    <row r="528" spans="1:12">
      <c r="A528" s="73" t="s">
        <v>35</v>
      </c>
      <c r="B528" s="2" t="s">
        <v>4</v>
      </c>
      <c r="C528" s="3" t="s">
        <v>296</v>
      </c>
      <c r="D528" s="73">
        <v>3</v>
      </c>
      <c r="E528" s="24">
        <v>45</v>
      </c>
      <c r="F528" s="130" t="s">
        <v>159</v>
      </c>
      <c r="G528" s="131"/>
      <c r="H528" s="109">
        <f t="shared" si="250"/>
        <v>3</v>
      </c>
      <c r="I528" s="3"/>
      <c r="J528" s="3">
        <f t="shared" si="252"/>
        <v>0</v>
      </c>
      <c r="K528" s="3">
        <f t="shared" si="251"/>
        <v>0</v>
      </c>
      <c r="L528" s="3">
        <f t="shared" ref="L528" si="257">+K528*1.2</f>
        <v>0</v>
      </c>
    </row>
    <row r="529" spans="1:28">
      <c r="A529" s="73" t="s">
        <v>36</v>
      </c>
      <c r="B529" s="2" t="s">
        <v>4</v>
      </c>
      <c r="C529" s="3" t="s">
        <v>296</v>
      </c>
      <c r="D529" s="73">
        <v>4</v>
      </c>
      <c r="E529" s="24">
        <v>45</v>
      </c>
      <c r="F529" s="130" t="s">
        <v>254</v>
      </c>
      <c r="G529" s="131"/>
      <c r="H529" s="109">
        <f t="shared" si="250"/>
        <v>4</v>
      </c>
      <c r="I529" s="3"/>
      <c r="J529" s="3">
        <f t="shared" si="252"/>
        <v>0</v>
      </c>
      <c r="K529" s="3">
        <f t="shared" si="251"/>
        <v>0</v>
      </c>
      <c r="L529" s="3">
        <f t="shared" ref="L529" si="258">+K529*1.2</f>
        <v>0</v>
      </c>
    </row>
    <row r="530" spans="1:28" ht="15.75" thickBot="1">
      <c r="A530" s="74" t="s">
        <v>37</v>
      </c>
      <c r="B530" s="2" t="s">
        <v>4</v>
      </c>
      <c r="C530" s="3" t="s">
        <v>296</v>
      </c>
      <c r="D530" s="73">
        <v>4</v>
      </c>
      <c r="E530" s="24">
        <v>45</v>
      </c>
      <c r="F530" s="130" t="s">
        <v>159</v>
      </c>
      <c r="G530" s="131"/>
      <c r="H530" s="109">
        <f t="shared" si="250"/>
        <v>4</v>
      </c>
      <c r="I530" s="3"/>
      <c r="J530" s="3">
        <f t="shared" si="252"/>
        <v>0</v>
      </c>
      <c r="K530" s="3">
        <f t="shared" si="251"/>
        <v>0</v>
      </c>
      <c r="L530" s="3">
        <f t="shared" ref="L530" si="259">+K530*1.2</f>
        <v>0</v>
      </c>
    </row>
    <row r="531" spans="1:28" s="277" customFormat="1" ht="15" customHeight="1">
      <c r="A531" s="291"/>
      <c r="B531" s="291"/>
      <c r="C531" s="291"/>
      <c r="D531" s="291"/>
      <c r="E531" s="291"/>
      <c r="F531" s="291"/>
      <c r="G531" s="291"/>
      <c r="H531" s="111"/>
      <c r="I531" s="291"/>
      <c r="J531" s="291"/>
      <c r="K531" s="291"/>
      <c r="L531" s="291"/>
      <c r="P531" s="283"/>
      <c r="Q531" s="283"/>
      <c r="R531" s="283"/>
      <c r="S531" s="283"/>
      <c r="T531" s="283"/>
      <c r="U531" s="283"/>
      <c r="V531" s="283"/>
      <c r="W531" s="283"/>
      <c r="X531" s="283"/>
      <c r="Y531" s="283"/>
      <c r="Z531" s="283"/>
      <c r="AA531" s="283"/>
      <c r="AB531" s="283"/>
    </row>
    <row r="532" spans="1:28" s="275" customFormat="1" ht="15" customHeight="1">
      <c r="A532" s="157" t="s">
        <v>352</v>
      </c>
      <c r="B532" s="158"/>
      <c r="C532" s="158"/>
      <c r="D532" s="158"/>
      <c r="E532" s="158"/>
      <c r="F532" s="158"/>
      <c r="G532" s="158"/>
      <c r="H532" s="158"/>
      <c r="I532" s="158"/>
      <c r="J532" s="158"/>
      <c r="K532" s="158"/>
      <c r="L532" s="159"/>
      <c r="P532" s="283"/>
      <c r="Q532" s="283"/>
      <c r="R532" s="283"/>
      <c r="S532" s="283"/>
      <c r="T532" s="283"/>
      <c r="U532" s="283"/>
      <c r="V532" s="283"/>
      <c r="W532" s="283"/>
      <c r="X532" s="283"/>
      <c r="Y532" s="283"/>
      <c r="Z532" s="283"/>
      <c r="AA532" s="283"/>
      <c r="AB532" s="283"/>
    </row>
    <row r="533" spans="1:28" s="275" customFormat="1" ht="15.75" customHeight="1">
      <c r="A533" s="160"/>
      <c r="B533" s="161"/>
      <c r="C533" s="161"/>
      <c r="D533" s="161"/>
      <c r="E533" s="161"/>
      <c r="F533" s="161"/>
      <c r="G533" s="161"/>
      <c r="H533" s="161"/>
      <c r="I533" s="161"/>
      <c r="J533" s="161"/>
      <c r="K533" s="161"/>
      <c r="L533" s="162"/>
      <c r="P533" s="283"/>
      <c r="Q533" s="283"/>
      <c r="R533" s="283"/>
      <c r="S533" s="283"/>
      <c r="T533" s="283"/>
      <c r="U533" s="283"/>
      <c r="V533" s="283"/>
      <c r="W533" s="283"/>
      <c r="X533" s="283"/>
      <c r="Y533" s="283"/>
      <c r="Z533" s="283"/>
      <c r="AA533" s="283"/>
      <c r="AB533" s="283"/>
    </row>
    <row r="534" spans="1:28" s="275" customFormat="1">
      <c r="A534" s="85"/>
      <c r="B534" s="281"/>
      <c r="C534" s="277"/>
      <c r="D534" s="86"/>
      <c r="E534" s="282"/>
      <c r="F534" s="86"/>
      <c r="G534" s="86"/>
      <c r="H534" s="120"/>
      <c r="I534" s="277"/>
      <c r="J534" s="277"/>
      <c r="K534" s="277"/>
      <c r="L534" s="277"/>
    </row>
    <row r="535" spans="1:28" s="275" customFormat="1">
      <c r="A535" s="166" t="s">
        <v>347</v>
      </c>
      <c r="B535" s="167"/>
      <c r="C535" s="167"/>
      <c r="D535" s="167"/>
      <c r="E535" s="167"/>
      <c r="F535" s="167"/>
      <c r="G535" s="168"/>
      <c r="H535" s="156" t="s">
        <v>341</v>
      </c>
      <c r="I535" s="272" t="s">
        <v>57</v>
      </c>
      <c r="J535" s="292" t="s">
        <v>58</v>
      </c>
      <c r="K535" s="186" t="s">
        <v>56</v>
      </c>
      <c r="L535" s="186" t="s">
        <v>58</v>
      </c>
    </row>
    <row r="536" spans="1:28" s="275" customFormat="1">
      <c r="A536" s="169"/>
      <c r="B536" s="170"/>
      <c r="C536" s="170"/>
      <c r="D536" s="170"/>
      <c r="E536" s="170"/>
      <c r="F536" s="170"/>
      <c r="G536" s="171"/>
      <c r="H536" s="156"/>
      <c r="I536" s="272"/>
      <c r="J536" s="293"/>
      <c r="K536" s="294"/>
      <c r="L536" s="294"/>
    </row>
    <row r="537" spans="1:28" s="275" customFormat="1" ht="15.75">
      <c r="A537" s="284" t="s">
        <v>249</v>
      </c>
      <c r="B537" s="285" t="s">
        <v>38</v>
      </c>
      <c r="C537" s="286"/>
      <c r="D537" s="280" t="s">
        <v>39</v>
      </c>
      <c r="E537" s="288"/>
      <c r="F537" s="232"/>
      <c r="G537" s="136"/>
      <c r="H537" s="114"/>
      <c r="I537" s="175"/>
      <c r="J537" s="176"/>
      <c r="K537" s="176"/>
      <c r="L537" s="176"/>
    </row>
    <row r="538" spans="1:28" s="275" customFormat="1">
      <c r="A538" s="287" t="s">
        <v>348</v>
      </c>
      <c r="B538" s="287" t="s">
        <v>54</v>
      </c>
      <c r="C538" s="287" t="s">
        <v>296</v>
      </c>
      <c r="D538" s="287">
        <v>2</v>
      </c>
      <c r="E538" s="287">
        <v>45</v>
      </c>
      <c r="F538" s="295" t="s">
        <v>349</v>
      </c>
      <c r="G538" s="296"/>
      <c r="H538" s="109">
        <v>2</v>
      </c>
      <c r="I538" s="287"/>
      <c r="J538" s="276">
        <f t="shared" ref="J538" si="260">+I538*1.2</f>
        <v>0</v>
      </c>
      <c r="K538" s="276">
        <f t="shared" ref="K538" si="261">+I538*D538</f>
        <v>0</v>
      </c>
      <c r="L538" s="276">
        <f t="shared" ref="L538" si="262">+K538*1.2</f>
        <v>0</v>
      </c>
    </row>
    <row r="539" spans="1:28" s="1" customFormat="1">
      <c r="A539" s="85"/>
      <c r="B539" s="47"/>
      <c r="C539" s="6"/>
      <c r="D539" s="86"/>
      <c r="E539" s="42"/>
      <c r="F539" s="86"/>
      <c r="G539" s="86"/>
      <c r="H539" s="120"/>
      <c r="I539" s="6"/>
      <c r="J539" s="6"/>
      <c r="K539" s="6"/>
      <c r="L539" s="6"/>
    </row>
    <row r="540" spans="1:28" s="1" customFormat="1">
      <c r="A540" s="157" t="s">
        <v>167</v>
      </c>
      <c r="B540" s="158"/>
      <c r="C540" s="158"/>
      <c r="D540" s="158"/>
      <c r="E540" s="158"/>
      <c r="F540" s="158"/>
      <c r="G540" s="158"/>
      <c r="H540" s="158"/>
      <c r="I540" s="158"/>
      <c r="J540" s="158"/>
      <c r="K540" s="158"/>
      <c r="L540" s="159"/>
    </row>
    <row r="541" spans="1:28" s="1" customFormat="1">
      <c r="A541" s="160"/>
      <c r="B541" s="161"/>
      <c r="C541" s="161"/>
      <c r="D541" s="161"/>
      <c r="E541" s="161"/>
      <c r="F541" s="161"/>
      <c r="G541" s="161"/>
      <c r="H541" s="161"/>
      <c r="I541" s="161"/>
      <c r="J541" s="161"/>
      <c r="K541" s="161"/>
      <c r="L541" s="162"/>
    </row>
    <row r="542" spans="1:28" s="1" customFormat="1">
      <c r="A542" s="271"/>
      <c r="B542" s="271"/>
      <c r="C542" s="271"/>
      <c r="D542" s="271"/>
      <c r="E542" s="271"/>
      <c r="F542" s="271"/>
      <c r="G542" s="271"/>
      <c r="H542" s="271"/>
      <c r="I542" s="271"/>
      <c r="J542" s="271"/>
      <c r="K542" s="271"/>
      <c r="L542" s="271"/>
    </row>
    <row r="543" spans="1:28" s="1" customFormat="1">
      <c r="A543" s="166" t="s">
        <v>168</v>
      </c>
      <c r="B543" s="167"/>
      <c r="C543" s="167"/>
      <c r="D543" s="167"/>
      <c r="E543" s="167"/>
      <c r="F543" s="167"/>
      <c r="G543" s="168"/>
      <c r="H543" s="156" t="s">
        <v>341</v>
      </c>
      <c r="I543" s="142" t="s">
        <v>57</v>
      </c>
      <c r="J543" s="142" t="s">
        <v>58</v>
      </c>
      <c r="K543" s="143" t="s">
        <v>56</v>
      </c>
      <c r="L543" s="143" t="s">
        <v>58</v>
      </c>
    </row>
    <row r="544" spans="1:28" s="1" customFormat="1">
      <c r="A544" s="169"/>
      <c r="B544" s="170"/>
      <c r="C544" s="170"/>
      <c r="D544" s="170"/>
      <c r="E544" s="170"/>
      <c r="F544" s="170"/>
      <c r="G544" s="171"/>
      <c r="H544" s="156"/>
      <c r="I544" s="142"/>
      <c r="J544" s="142"/>
      <c r="K544" s="143"/>
      <c r="L544" s="143"/>
    </row>
    <row r="545" spans="1:12" s="1" customFormat="1" ht="15.75">
      <c r="A545" s="67" t="s">
        <v>249</v>
      </c>
      <c r="B545" s="68" t="s">
        <v>38</v>
      </c>
      <c r="C545" s="69"/>
      <c r="D545" s="21" t="s">
        <v>39</v>
      </c>
      <c r="E545" s="76"/>
      <c r="F545" s="232" t="s">
        <v>216</v>
      </c>
      <c r="G545" s="136"/>
      <c r="H545" s="114"/>
      <c r="I545" s="175"/>
      <c r="J545" s="176"/>
      <c r="K545" s="176"/>
      <c r="L545" s="176"/>
    </row>
    <row r="546" spans="1:12" s="1" customFormat="1">
      <c r="A546" s="73" t="s">
        <v>283</v>
      </c>
      <c r="B546" s="87" t="s">
        <v>4</v>
      </c>
      <c r="C546" s="88" t="s">
        <v>296</v>
      </c>
      <c r="D546" s="30">
        <v>2</v>
      </c>
      <c r="E546" s="31">
        <v>10</v>
      </c>
      <c r="F546" s="130" t="s">
        <v>265</v>
      </c>
      <c r="G546" s="131"/>
      <c r="H546" s="109">
        <f t="shared" ref="H546" si="263">+D546</f>
        <v>2</v>
      </c>
      <c r="I546" s="3"/>
      <c r="J546" s="3">
        <f>+I546*1.2</f>
        <v>0</v>
      </c>
      <c r="K546" s="3">
        <f>+I546*D546</f>
        <v>0</v>
      </c>
      <c r="L546" s="3">
        <f>+K546*1.2</f>
        <v>0</v>
      </c>
    </row>
    <row r="547" spans="1:12" ht="15.75" thickBot="1">
      <c r="A547" s="270"/>
      <c r="B547" s="270"/>
      <c r="C547" s="270"/>
      <c r="D547" s="270"/>
      <c r="E547" s="270"/>
      <c r="F547" s="270"/>
      <c r="G547" s="270"/>
      <c r="H547" s="270"/>
      <c r="I547" s="270"/>
      <c r="J547" s="270"/>
      <c r="K547" s="270"/>
      <c r="L547" s="270"/>
    </row>
    <row r="548" spans="1:12" s="1" customFormat="1" ht="15" customHeight="1">
      <c r="A548" s="223" t="s">
        <v>262</v>
      </c>
      <c r="B548" s="224"/>
      <c r="C548" s="224"/>
      <c r="D548" s="224"/>
      <c r="E548" s="224"/>
      <c r="F548" s="224"/>
      <c r="G548" s="224"/>
      <c r="H548" s="224"/>
      <c r="I548" s="224"/>
      <c r="J548" s="224"/>
      <c r="K548" s="224"/>
      <c r="L548" s="225"/>
    </row>
    <row r="549" spans="1:12" s="1" customFormat="1" ht="15.75" customHeight="1" thickBot="1">
      <c r="A549" s="226"/>
      <c r="B549" s="227"/>
      <c r="C549" s="227"/>
      <c r="D549" s="227"/>
      <c r="E549" s="227"/>
      <c r="F549" s="227"/>
      <c r="G549" s="227"/>
      <c r="H549" s="227"/>
      <c r="I549" s="227"/>
      <c r="J549" s="227"/>
      <c r="K549" s="227"/>
      <c r="L549" s="228"/>
    </row>
    <row r="550" spans="1:12" s="1" customFormat="1" ht="15.75" thickBot="1">
      <c r="H550" s="113"/>
    </row>
    <row r="551" spans="1:12">
      <c r="A551" s="234" t="s">
        <v>88</v>
      </c>
      <c r="B551" s="235"/>
      <c r="C551" s="235"/>
      <c r="D551" s="235"/>
      <c r="E551" s="235"/>
      <c r="F551" s="235"/>
      <c r="G551" s="235"/>
      <c r="H551" s="235"/>
      <c r="I551" s="235"/>
      <c r="J551" s="235"/>
      <c r="K551" s="235"/>
      <c r="L551" s="236"/>
    </row>
    <row r="552" spans="1:12" ht="15.75" thickBot="1">
      <c r="A552" s="237"/>
      <c r="B552" s="238"/>
      <c r="C552" s="238"/>
      <c r="D552" s="238"/>
      <c r="E552" s="238"/>
      <c r="F552" s="238"/>
      <c r="G552" s="238"/>
      <c r="H552" s="238"/>
      <c r="I552" s="238"/>
      <c r="J552" s="238"/>
      <c r="K552" s="238"/>
      <c r="L552" s="239"/>
    </row>
    <row r="553" spans="1:12">
      <c r="A553" s="1"/>
      <c r="B553" s="1"/>
      <c r="D553" s="1"/>
      <c r="E553" s="1"/>
      <c r="F553" s="1"/>
      <c r="G553" s="1"/>
      <c r="I553" s="1"/>
      <c r="J553" s="1"/>
      <c r="K553" s="1"/>
      <c r="L553" s="1"/>
    </row>
    <row r="554" spans="1:12" s="1" customFormat="1">
      <c r="A554" s="166" t="s">
        <v>120</v>
      </c>
      <c r="B554" s="167"/>
      <c r="C554" s="167"/>
      <c r="D554" s="167"/>
      <c r="E554" s="167"/>
      <c r="F554" s="167"/>
      <c r="G554" s="168"/>
      <c r="H554" s="156" t="s">
        <v>341</v>
      </c>
      <c r="I554" s="142" t="s">
        <v>57</v>
      </c>
      <c r="J554" s="142" t="s">
        <v>58</v>
      </c>
      <c r="K554" s="143" t="s">
        <v>56</v>
      </c>
      <c r="L554" s="143" t="s">
        <v>58</v>
      </c>
    </row>
    <row r="555" spans="1:12" s="1" customFormat="1">
      <c r="A555" s="169"/>
      <c r="B555" s="170"/>
      <c r="C555" s="170"/>
      <c r="D555" s="170"/>
      <c r="E555" s="170"/>
      <c r="F555" s="170"/>
      <c r="G555" s="171"/>
      <c r="H555" s="156"/>
      <c r="I555" s="142"/>
      <c r="J555" s="142"/>
      <c r="K555" s="143"/>
      <c r="L555" s="143"/>
    </row>
    <row r="556" spans="1:12" s="1" customFormat="1" ht="15.75">
      <c r="A556" s="67" t="s">
        <v>249</v>
      </c>
      <c r="B556" s="68" t="s">
        <v>38</v>
      </c>
      <c r="C556" s="69"/>
      <c r="D556" s="21" t="s">
        <v>39</v>
      </c>
      <c r="E556" s="172"/>
      <c r="F556" s="173"/>
      <c r="G556" s="174"/>
      <c r="H556" s="123"/>
      <c r="I556" s="175"/>
      <c r="J556" s="176"/>
      <c r="K556" s="176"/>
      <c r="L556" s="176"/>
    </row>
    <row r="557" spans="1:12" s="1" customFormat="1">
      <c r="A557" s="32">
        <v>157</v>
      </c>
      <c r="B557" s="15" t="s">
        <v>4</v>
      </c>
      <c r="C557" s="48" t="s">
        <v>296</v>
      </c>
      <c r="D557" s="32">
        <v>1</v>
      </c>
      <c r="E557" s="132" t="s">
        <v>275</v>
      </c>
      <c r="F557" s="133"/>
      <c r="G557" s="134"/>
      <c r="H557" s="109">
        <f t="shared" ref="H557:H560" si="264">+D557</f>
        <v>1</v>
      </c>
      <c r="I557" s="3"/>
      <c r="J557" s="3">
        <f>+I557*1.2</f>
        <v>0</v>
      </c>
      <c r="K557" s="3">
        <f>+I557*D557</f>
        <v>0</v>
      </c>
      <c r="L557" s="3">
        <f>+K557*1.2</f>
        <v>0</v>
      </c>
    </row>
    <row r="558" spans="1:12" s="1" customFormat="1">
      <c r="A558" s="32">
        <v>158</v>
      </c>
      <c r="B558" s="15" t="s">
        <v>4</v>
      </c>
      <c r="C558" s="48" t="s">
        <v>296</v>
      </c>
      <c r="D558" s="32">
        <v>1</v>
      </c>
      <c r="E558" s="132" t="s">
        <v>275</v>
      </c>
      <c r="F558" s="133"/>
      <c r="G558" s="134"/>
      <c r="H558" s="109">
        <f t="shared" si="264"/>
        <v>1</v>
      </c>
      <c r="I558" s="3"/>
      <c r="J558" s="3">
        <f>+I558*1.2</f>
        <v>0</v>
      </c>
      <c r="K558" s="3">
        <f>+I558*D558</f>
        <v>0</v>
      </c>
      <c r="L558" s="3">
        <f>+K558*1.2</f>
        <v>0</v>
      </c>
    </row>
    <row r="559" spans="1:12" s="1" customFormat="1">
      <c r="A559" s="98">
        <v>501</v>
      </c>
      <c r="B559" s="15" t="s">
        <v>4</v>
      </c>
      <c r="C559" s="101" t="s">
        <v>296</v>
      </c>
      <c r="D559" s="98">
        <v>2</v>
      </c>
      <c r="E559" s="132" t="s">
        <v>275</v>
      </c>
      <c r="F559" s="133"/>
      <c r="G559" s="134"/>
      <c r="H559" s="109">
        <f t="shared" si="264"/>
        <v>2</v>
      </c>
      <c r="I559" s="3"/>
      <c r="J559" s="3">
        <f t="shared" ref="J559:J560" si="265">+I559*1.2</f>
        <v>0</v>
      </c>
      <c r="K559" s="3">
        <f>+I559*D559</f>
        <v>0</v>
      </c>
      <c r="L559" s="3">
        <f t="shared" ref="L559:L560" si="266">+K559*1.2</f>
        <v>0</v>
      </c>
    </row>
    <row r="560" spans="1:12" s="1" customFormat="1">
      <c r="A560" s="98">
        <v>502</v>
      </c>
      <c r="B560" s="15" t="s">
        <v>4</v>
      </c>
      <c r="C560" s="101" t="s">
        <v>296</v>
      </c>
      <c r="D560" s="98">
        <v>2</v>
      </c>
      <c r="E560" s="132" t="s">
        <v>275</v>
      </c>
      <c r="F560" s="133"/>
      <c r="G560" s="134"/>
      <c r="H560" s="109">
        <f t="shared" si="264"/>
        <v>2</v>
      </c>
      <c r="I560" s="3"/>
      <c r="J560" s="3">
        <f t="shared" si="265"/>
        <v>0</v>
      </c>
      <c r="K560" s="3">
        <f>+I560*D560</f>
        <v>0</v>
      </c>
      <c r="L560" s="3">
        <f t="shared" si="266"/>
        <v>0</v>
      </c>
    </row>
    <row r="561" spans="1:12" s="1" customFormat="1">
      <c r="H561" s="113"/>
    </row>
    <row r="562" spans="1:12">
      <c r="A562" s="166" t="s">
        <v>122</v>
      </c>
      <c r="B562" s="167"/>
      <c r="C562" s="167"/>
      <c r="D562" s="167"/>
      <c r="E562" s="167"/>
      <c r="F562" s="167"/>
      <c r="G562" s="168"/>
      <c r="H562" s="156" t="s">
        <v>341</v>
      </c>
      <c r="I562" s="142" t="s">
        <v>57</v>
      </c>
      <c r="J562" s="142" t="s">
        <v>58</v>
      </c>
      <c r="K562" s="143" t="s">
        <v>56</v>
      </c>
      <c r="L562" s="143" t="s">
        <v>58</v>
      </c>
    </row>
    <row r="563" spans="1:12">
      <c r="A563" s="169"/>
      <c r="B563" s="170"/>
      <c r="C563" s="170"/>
      <c r="D563" s="170"/>
      <c r="E563" s="170"/>
      <c r="F563" s="170"/>
      <c r="G563" s="171"/>
      <c r="H563" s="156"/>
      <c r="I563" s="142"/>
      <c r="J563" s="142"/>
      <c r="K563" s="143"/>
      <c r="L563" s="143"/>
    </row>
    <row r="564" spans="1:12" ht="15.75">
      <c r="A564" s="67" t="s">
        <v>249</v>
      </c>
      <c r="B564" s="68" t="s">
        <v>38</v>
      </c>
      <c r="C564" s="69"/>
      <c r="D564" s="21" t="s">
        <v>39</v>
      </c>
      <c r="E564" s="172" t="s">
        <v>216</v>
      </c>
      <c r="F564" s="173"/>
      <c r="G564" s="174"/>
      <c r="H564" s="123"/>
      <c r="I564" s="175"/>
      <c r="J564" s="176"/>
      <c r="K564" s="176"/>
      <c r="L564" s="176"/>
    </row>
    <row r="565" spans="1:12">
      <c r="A565" s="27" t="s">
        <v>40</v>
      </c>
      <c r="B565" s="15" t="s">
        <v>4</v>
      </c>
      <c r="C565" s="3" t="s">
        <v>296</v>
      </c>
      <c r="D565" s="27">
        <v>1</v>
      </c>
      <c r="E565" s="132" t="s">
        <v>41</v>
      </c>
      <c r="F565" s="133"/>
      <c r="G565" s="134"/>
      <c r="H565" s="109">
        <f t="shared" ref="H565:H568" si="267">+D565</f>
        <v>1</v>
      </c>
      <c r="I565" s="3"/>
      <c r="J565" s="3">
        <f>+I565*1.2</f>
        <v>0</v>
      </c>
      <c r="K565" s="3">
        <f>+I565*D565</f>
        <v>0</v>
      </c>
      <c r="L565" s="3">
        <f>+K565*1.2</f>
        <v>0</v>
      </c>
    </row>
    <row r="566" spans="1:12">
      <c r="A566" s="27" t="s">
        <v>40</v>
      </c>
      <c r="B566" s="15" t="s">
        <v>4</v>
      </c>
      <c r="C566" s="3" t="s">
        <v>296</v>
      </c>
      <c r="D566" s="27">
        <v>1</v>
      </c>
      <c r="E566" s="163" t="s">
        <v>41</v>
      </c>
      <c r="F566" s="164"/>
      <c r="G566" s="165"/>
      <c r="H566" s="109">
        <f t="shared" si="267"/>
        <v>1</v>
      </c>
      <c r="I566" s="4"/>
      <c r="J566" s="3">
        <f t="shared" ref="J566:J568" si="268">+I566*1.2</f>
        <v>0</v>
      </c>
      <c r="K566" s="3">
        <f>+I566*D566</f>
        <v>0</v>
      </c>
      <c r="L566" s="4">
        <f t="shared" ref="L566" si="269">+K566*1.2</f>
        <v>0</v>
      </c>
    </row>
    <row r="567" spans="1:12">
      <c r="A567" s="27" t="s">
        <v>42</v>
      </c>
      <c r="B567" s="15" t="s">
        <v>4</v>
      </c>
      <c r="C567" s="3" t="s">
        <v>296</v>
      </c>
      <c r="D567" s="27">
        <v>1</v>
      </c>
      <c r="E567" s="163" t="s">
        <v>41</v>
      </c>
      <c r="F567" s="164"/>
      <c r="G567" s="165"/>
      <c r="H567" s="109">
        <f t="shared" si="267"/>
        <v>1</v>
      </c>
      <c r="I567" s="46"/>
      <c r="J567" s="3">
        <f t="shared" si="268"/>
        <v>0</v>
      </c>
      <c r="K567" s="3">
        <f>+I567*D567</f>
        <v>0</v>
      </c>
      <c r="L567" s="46">
        <f t="shared" ref="L567" si="270">+K567*1.2</f>
        <v>0</v>
      </c>
    </row>
    <row r="568" spans="1:12">
      <c r="A568" s="27" t="s">
        <v>43</v>
      </c>
      <c r="B568" s="15" t="s">
        <v>4</v>
      </c>
      <c r="C568" s="3" t="s">
        <v>296</v>
      </c>
      <c r="D568" s="27">
        <v>1</v>
      </c>
      <c r="E568" s="163" t="s">
        <v>41</v>
      </c>
      <c r="F568" s="164"/>
      <c r="G568" s="165"/>
      <c r="H568" s="109">
        <f t="shared" si="267"/>
        <v>1</v>
      </c>
      <c r="I568" s="46"/>
      <c r="J568" s="3">
        <f t="shared" si="268"/>
        <v>0</v>
      </c>
      <c r="K568" s="3">
        <f>+I568*D568</f>
        <v>0</v>
      </c>
      <c r="L568" s="46">
        <f t="shared" ref="L568" si="271">+K568*1.2</f>
        <v>0</v>
      </c>
    </row>
    <row r="569" spans="1:12">
      <c r="A569" s="177"/>
      <c r="B569" s="140"/>
      <c r="C569" s="140"/>
      <c r="D569" s="184"/>
      <c r="E569" s="240" t="s">
        <v>217</v>
      </c>
      <c r="F569" s="241"/>
      <c r="G569" s="242"/>
      <c r="H569" s="123"/>
      <c r="I569" s="175"/>
      <c r="J569" s="176"/>
      <c r="K569" s="176"/>
      <c r="L569" s="176"/>
    </row>
    <row r="570" spans="1:12">
      <c r="A570" s="27" t="s">
        <v>44</v>
      </c>
      <c r="B570" s="15" t="s">
        <v>4</v>
      </c>
      <c r="C570" s="3" t="s">
        <v>296</v>
      </c>
      <c r="D570" s="27">
        <v>2</v>
      </c>
      <c r="E570" s="143" t="s">
        <v>45</v>
      </c>
      <c r="F570" s="143"/>
      <c r="G570" s="143"/>
      <c r="H570" s="109">
        <f t="shared" ref="H570:H603" si="272">+D570</f>
        <v>2</v>
      </c>
      <c r="I570" s="3"/>
      <c r="J570" s="3">
        <f>+I570*1.2</f>
        <v>0</v>
      </c>
      <c r="K570" s="3">
        <f t="shared" ref="K570:K579" si="273">+I570*D570</f>
        <v>0</v>
      </c>
      <c r="L570" s="3">
        <f>+K570*1.2</f>
        <v>0</v>
      </c>
    </row>
    <row r="571" spans="1:12">
      <c r="A571" s="27" t="s">
        <v>46</v>
      </c>
      <c r="B571" s="15" t="s">
        <v>4</v>
      </c>
      <c r="C571" s="3" t="s">
        <v>296</v>
      </c>
      <c r="D571" s="27">
        <v>1</v>
      </c>
      <c r="E571" s="163" t="s">
        <v>41</v>
      </c>
      <c r="F571" s="164"/>
      <c r="G571" s="165"/>
      <c r="H571" s="109">
        <f t="shared" si="272"/>
        <v>1</v>
      </c>
      <c r="I571" s="3"/>
      <c r="J571" s="3">
        <f>+I571*1.2</f>
        <v>0</v>
      </c>
      <c r="K571" s="3">
        <f t="shared" si="273"/>
        <v>0</v>
      </c>
      <c r="L571" s="3">
        <f>+K571*1.2</f>
        <v>0</v>
      </c>
    </row>
    <row r="572" spans="1:12">
      <c r="A572" s="27" t="s">
        <v>221</v>
      </c>
      <c r="B572" s="15" t="s">
        <v>4</v>
      </c>
      <c r="C572" s="3" t="s">
        <v>296</v>
      </c>
      <c r="D572" s="27">
        <v>2</v>
      </c>
      <c r="E572" s="163" t="s">
        <v>45</v>
      </c>
      <c r="F572" s="164"/>
      <c r="G572" s="165"/>
      <c r="H572" s="109">
        <f t="shared" si="272"/>
        <v>2</v>
      </c>
      <c r="I572" s="4"/>
      <c r="J572" s="3">
        <f t="shared" ref="J572:J579" si="274">+I572*1.2</f>
        <v>0</v>
      </c>
      <c r="K572" s="3">
        <f t="shared" si="273"/>
        <v>0</v>
      </c>
      <c r="L572" s="4">
        <f t="shared" ref="L572" si="275">+K572*1.2</f>
        <v>0</v>
      </c>
    </row>
    <row r="573" spans="1:12">
      <c r="A573" s="27" t="s">
        <v>222</v>
      </c>
      <c r="B573" s="15" t="s">
        <v>4</v>
      </c>
      <c r="C573" s="3" t="s">
        <v>296</v>
      </c>
      <c r="D573" s="27">
        <v>2</v>
      </c>
      <c r="E573" s="163" t="s">
        <v>45</v>
      </c>
      <c r="F573" s="164"/>
      <c r="G573" s="165"/>
      <c r="H573" s="109">
        <f t="shared" si="272"/>
        <v>2</v>
      </c>
      <c r="I573" s="46"/>
      <c r="J573" s="3">
        <f t="shared" si="274"/>
        <v>0</v>
      </c>
      <c r="K573" s="3">
        <f t="shared" si="273"/>
        <v>0</v>
      </c>
      <c r="L573" s="46">
        <f t="shared" ref="L573" si="276">+K573*1.2</f>
        <v>0</v>
      </c>
    </row>
    <row r="574" spans="1:12">
      <c r="A574" s="27" t="s">
        <v>223</v>
      </c>
      <c r="B574" s="15" t="s">
        <v>4</v>
      </c>
      <c r="C574" s="3" t="s">
        <v>296</v>
      </c>
      <c r="D574" s="27">
        <v>2</v>
      </c>
      <c r="E574" s="163" t="s">
        <v>45</v>
      </c>
      <c r="F574" s="164"/>
      <c r="G574" s="165"/>
      <c r="H574" s="109">
        <f t="shared" si="272"/>
        <v>2</v>
      </c>
      <c r="I574" s="46"/>
      <c r="J574" s="3">
        <f t="shared" si="274"/>
        <v>0</v>
      </c>
      <c r="K574" s="3">
        <f t="shared" si="273"/>
        <v>0</v>
      </c>
      <c r="L574" s="46">
        <f t="shared" ref="L574" si="277">+K574*1.2</f>
        <v>0</v>
      </c>
    </row>
    <row r="575" spans="1:12">
      <c r="A575" s="27" t="s">
        <v>224</v>
      </c>
      <c r="B575" s="15" t="s">
        <v>4</v>
      </c>
      <c r="C575" s="3" t="s">
        <v>296</v>
      </c>
      <c r="D575" s="27">
        <v>2</v>
      </c>
      <c r="E575" s="163" t="s">
        <v>45</v>
      </c>
      <c r="F575" s="164"/>
      <c r="G575" s="165"/>
      <c r="H575" s="109">
        <f t="shared" si="272"/>
        <v>2</v>
      </c>
      <c r="I575" s="3"/>
      <c r="J575" s="3">
        <f t="shared" si="274"/>
        <v>0</v>
      </c>
      <c r="K575" s="3">
        <f t="shared" si="273"/>
        <v>0</v>
      </c>
      <c r="L575" s="3">
        <f t="shared" ref="L575" si="278">+K575*1.2</f>
        <v>0</v>
      </c>
    </row>
    <row r="576" spans="1:12">
      <c r="A576" s="27" t="s">
        <v>225</v>
      </c>
      <c r="B576" s="15" t="s">
        <v>4</v>
      </c>
      <c r="C576" s="3" t="s">
        <v>296</v>
      </c>
      <c r="D576" s="27">
        <v>1</v>
      </c>
      <c r="E576" s="178" t="s">
        <v>45</v>
      </c>
      <c r="F576" s="179"/>
      <c r="G576" s="180"/>
      <c r="H576" s="109">
        <f t="shared" si="272"/>
        <v>1</v>
      </c>
      <c r="I576" s="3"/>
      <c r="J576" s="3">
        <f t="shared" si="274"/>
        <v>0</v>
      </c>
      <c r="K576" s="3">
        <f t="shared" si="273"/>
        <v>0</v>
      </c>
      <c r="L576" s="3">
        <f t="shared" ref="L576" si="279">+K576*1.2</f>
        <v>0</v>
      </c>
    </row>
    <row r="577" spans="1:12">
      <c r="A577" s="27" t="s">
        <v>226</v>
      </c>
      <c r="B577" s="15" t="s">
        <v>4</v>
      </c>
      <c r="C577" s="3" t="s">
        <v>296</v>
      </c>
      <c r="D577" s="27">
        <v>1</v>
      </c>
      <c r="E577" s="163" t="s">
        <v>47</v>
      </c>
      <c r="F577" s="164"/>
      <c r="G577" s="165"/>
      <c r="H577" s="109">
        <f t="shared" si="272"/>
        <v>1</v>
      </c>
      <c r="I577" s="46"/>
      <c r="J577" s="3">
        <f t="shared" si="274"/>
        <v>0</v>
      </c>
      <c r="K577" s="3">
        <f t="shared" si="273"/>
        <v>0</v>
      </c>
      <c r="L577" s="46">
        <f t="shared" ref="L577" si="280">+K577*1.2</f>
        <v>0</v>
      </c>
    </row>
    <row r="578" spans="1:12">
      <c r="A578" s="27" t="s">
        <v>227</v>
      </c>
      <c r="B578" s="15" t="s">
        <v>4</v>
      </c>
      <c r="C578" s="3" t="s">
        <v>296</v>
      </c>
      <c r="D578" s="27">
        <v>1</v>
      </c>
      <c r="E578" s="163" t="s">
        <v>41</v>
      </c>
      <c r="F578" s="164"/>
      <c r="G578" s="165"/>
      <c r="H578" s="109">
        <f t="shared" si="272"/>
        <v>1</v>
      </c>
      <c r="I578" s="46"/>
      <c r="J578" s="3">
        <f t="shared" si="274"/>
        <v>0</v>
      </c>
      <c r="K578" s="3">
        <f t="shared" si="273"/>
        <v>0</v>
      </c>
      <c r="L578" s="46">
        <f t="shared" ref="L578" si="281">+K578*1.2</f>
        <v>0</v>
      </c>
    </row>
    <row r="579" spans="1:12">
      <c r="A579" s="27" t="s">
        <v>48</v>
      </c>
      <c r="B579" s="15" t="s">
        <v>4</v>
      </c>
      <c r="C579" s="3" t="s">
        <v>296</v>
      </c>
      <c r="D579" s="27">
        <v>1</v>
      </c>
      <c r="E579" s="181" t="s">
        <v>41</v>
      </c>
      <c r="F579" s="182"/>
      <c r="G579" s="183"/>
      <c r="H579" s="109">
        <f t="shared" si="272"/>
        <v>1</v>
      </c>
      <c r="I579" s="3"/>
      <c r="J579" s="3">
        <f t="shared" si="274"/>
        <v>0</v>
      </c>
      <c r="K579" s="3">
        <f t="shared" si="273"/>
        <v>0</v>
      </c>
      <c r="L579" s="3">
        <f t="shared" ref="L579" si="282">+K579*1.2</f>
        <v>0</v>
      </c>
    </row>
    <row r="580" spans="1:12">
      <c r="A580" s="177"/>
      <c r="B580" s="140"/>
      <c r="C580" s="140"/>
      <c r="D580" s="140"/>
      <c r="E580" s="185" t="s">
        <v>218</v>
      </c>
      <c r="F580" s="185"/>
      <c r="G580" s="185"/>
      <c r="H580" s="124"/>
      <c r="I580" s="176"/>
      <c r="J580" s="176"/>
      <c r="K580" s="176"/>
      <c r="L580" s="176"/>
    </row>
    <row r="581" spans="1:12">
      <c r="A581" s="27" t="s">
        <v>228</v>
      </c>
      <c r="B581" s="15" t="s">
        <v>4</v>
      </c>
      <c r="C581" s="3" t="s">
        <v>296</v>
      </c>
      <c r="D581" s="27">
        <v>1</v>
      </c>
      <c r="E581" s="163" t="s">
        <v>45</v>
      </c>
      <c r="F581" s="164"/>
      <c r="G581" s="165"/>
      <c r="H581" s="109">
        <f t="shared" si="272"/>
        <v>1</v>
      </c>
      <c r="I581" s="3"/>
      <c r="J581" s="3">
        <f>+I581*1.2</f>
        <v>0</v>
      </c>
      <c r="K581" s="3">
        <f t="shared" ref="K581:K591" si="283">+I581*D581</f>
        <v>0</v>
      </c>
      <c r="L581" s="3">
        <f>+K581*1.2</f>
        <v>0</v>
      </c>
    </row>
    <row r="582" spans="1:12">
      <c r="A582" s="27" t="s">
        <v>49</v>
      </c>
      <c r="B582" s="15" t="s">
        <v>4</v>
      </c>
      <c r="C582" s="3" t="s">
        <v>296</v>
      </c>
      <c r="D582" s="27">
        <v>1</v>
      </c>
      <c r="E582" s="163" t="s">
        <v>41</v>
      </c>
      <c r="F582" s="164"/>
      <c r="G582" s="165"/>
      <c r="H582" s="109">
        <f t="shared" si="272"/>
        <v>1</v>
      </c>
      <c r="I582" s="46"/>
      <c r="J582" s="3">
        <f t="shared" ref="J582:J591" si="284">+I582*1.2</f>
        <v>0</v>
      </c>
      <c r="K582" s="3">
        <f t="shared" si="283"/>
        <v>0</v>
      </c>
      <c r="L582" s="46">
        <f t="shared" ref="L582" si="285">+K582*1.2</f>
        <v>0</v>
      </c>
    </row>
    <row r="583" spans="1:12">
      <c r="A583" s="27" t="s">
        <v>229</v>
      </c>
      <c r="B583" s="15" t="s">
        <v>4</v>
      </c>
      <c r="C583" s="3" t="s">
        <v>296</v>
      </c>
      <c r="D583" s="27">
        <v>1</v>
      </c>
      <c r="E583" s="163" t="s">
        <v>47</v>
      </c>
      <c r="F583" s="164"/>
      <c r="G583" s="165"/>
      <c r="H583" s="109">
        <f t="shared" si="272"/>
        <v>1</v>
      </c>
      <c r="I583" s="3"/>
      <c r="J583" s="3">
        <f t="shared" si="284"/>
        <v>0</v>
      </c>
      <c r="K583" s="3">
        <f t="shared" si="283"/>
        <v>0</v>
      </c>
      <c r="L583" s="3">
        <f t="shared" ref="L583" si="286">+K583*1.2</f>
        <v>0</v>
      </c>
    </row>
    <row r="584" spans="1:12">
      <c r="A584" s="27" t="s">
        <v>230</v>
      </c>
      <c r="B584" s="15" t="s">
        <v>4</v>
      </c>
      <c r="C584" s="3" t="s">
        <v>296</v>
      </c>
      <c r="D584" s="27">
        <v>1</v>
      </c>
      <c r="E584" s="163" t="s">
        <v>45</v>
      </c>
      <c r="F584" s="164"/>
      <c r="G584" s="165"/>
      <c r="H584" s="109">
        <f t="shared" si="272"/>
        <v>1</v>
      </c>
      <c r="I584" s="3"/>
      <c r="J584" s="3">
        <f t="shared" si="284"/>
        <v>0</v>
      </c>
      <c r="K584" s="3">
        <f t="shared" si="283"/>
        <v>0</v>
      </c>
      <c r="L584" s="3">
        <f t="shared" ref="L584" si="287">+K584*1.2</f>
        <v>0</v>
      </c>
    </row>
    <row r="585" spans="1:12">
      <c r="A585" s="27" t="s">
        <v>231</v>
      </c>
      <c r="B585" s="15" t="s">
        <v>4</v>
      </c>
      <c r="C585" s="3" t="s">
        <v>296</v>
      </c>
      <c r="D585" s="27">
        <v>2</v>
      </c>
      <c r="E585" s="178" t="s">
        <v>45</v>
      </c>
      <c r="F585" s="179"/>
      <c r="G585" s="180"/>
      <c r="H585" s="109">
        <f t="shared" si="272"/>
        <v>2</v>
      </c>
      <c r="I585" s="4"/>
      <c r="J585" s="3">
        <f t="shared" si="284"/>
        <v>0</v>
      </c>
      <c r="K585" s="3">
        <f t="shared" si="283"/>
        <v>0</v>
      </c>
      <c r="L585" s="4">
        <f t="shared" ref="L585" si="288">+K585*1.2</f>
        <v>0</v>
      </c>
    </row>
    <row r="586" spans="1:12">
      <c r="A586" s="27" t="s">
        <v>232</v>
      </c>
      <c r="B586" s="15" t="s">
        <v>4</v>
      </c>
      <c r="C586" s="3" t="s">
        <v>296</v>
      </c>
      <c r="D586" s="27">
        <v>2</v>
      </c>
      <c r="E586" s="163" t="s">
        <v>41</v>
      </c>
      <c r="F586" s="164"/>
      <c r="G586" s="165"/>
      <c r="H586" s="109">
        <f t="shared" si="272"/>
        <v>2</v>
      </c>
      <c r="I586" s="46"/>
      <c r="J586" s="3">
        <f t="shared" si="284"/>
        <v>0</v>
      </c>
      <c r="K586" s="3">
        <f t="shared" si="283"/>
        <v>0</v>
      </c>
      <c r="L586" s="46">
        <f t="shared" ref="L586" si="289">+K586*1.2</f>
        <v>0</v>
      </c>
    </row>
    <row r="587" spans="1:12">
      <c r="A587" s="27" t="s">
        <v>233</v>
      </c>
      <c r="B587" s="15" t="s">
        <v>4</v>
      </c>
      <c r="C587" s="3" t="s">
        <v>296</v>
      </c>
      <c r="D587" s="27">
        <v>2</v>
      </c>
      <c r="E587" s="163" t="s">
        <v>41</v>
      </c>
      <c r="F587" s="164"/>
      <c r="G587" s="165"/>
      <c r="H587" s="109">
        <f t="shared" si="272"/>
        <v>2</v>
      </c>
      <c r="I587" s="46"/>
      <c r="J587" s="3">
        <f t="shared" si="284"/>
        <v>0</v>
      </c>
      <c r="K587" s="3">
        <f t="shared" si="283"/>
        <v>0</v>
      </c>
      <c r="L587" s="46">
        <f t="shared" ref="L587" si="290">+K587*1.2</f>
        <v>0</v>
      </c>
    </row>
    <row r="588" spans="1:12">
      <c r="A588" s="27" t="s">
        <v>234</v>
      </c>
      <c r="B588" s="15" t="s">
        <v>4</v>
      </c>
      <c r="C588" s="3" t="s">
        <v>296</v>
      </c>
      <c r="D588" s="27">
        <v>1</v>
      </c>
      <c r="E588" s="163" t="s">
        <v>45</v>
      </c>
      <c r="F588" s="164"/>
      <c r="G588" s="165"/>
      <c r="H588" s="109">
        <f t="shared" si="272"/>
        <v>1</v>
      </c>
      <c r="I588" s="46"/>
      <c r="J588" s="3">
        <f t="shared" si="284"/>
        <v>0</v>
      </c>
      <c r="K588" s="3">
        <f t="shared" si="283"/>
        <v>0</v>
      </c>
      <c r="L588" s="46">
        <f t="shared" ref="L588" si="291">+K588*1.2</f>
        <v>0</v>
      </c>
    </row>
    <row r="589" spans="1:12">
      <c r="A589" s="27" t="s">
        <v>50</v>
      </c>
      <c r="B589" s="15" t="s">
        <v>4</v>
      </c>
      <c r="C589" s="3" t="s">
        <v>296</v>
      </c>
      <c r="D589" s="27">
        <v>1</v>
      </c>
      <c r="E589" s="163" t="s">
        <v>41</v>
      </c>
      <c r="F589" s="164"/>
      <c r="G589" s="165"/>
      <c r="H589" s="109">
        <f t="shared" si="272"/>
        <v>1</v>
      </c>
      <c r="I589" s="3"/>
      <c r="J589" s="3">
        <f t="shared" si="284"/>
        <v>0</v>
      </c>
      <c r="K589" s="3">
        <f t="shared" si="283"/>
        <v>0</v>
      </c>
      <c r="L589" s="3">
        <f t="shared" ref="L589" si="292">+K589*1.2</f>
        <v>0</v>
      </c>
    </row>
    <row r="590" spans="1:12">
      <c r="A590" s="27" t="s">
        <v>235</v>
      </c>
      <c r="B590" s="15" t="s">
        <v>4</v>
      </c>
      <c r="C590" s="3" t="s">
        <v>296</v>
      </c>
      <c r="D590" s="27">
        <v>1</v>
      </c>
      <c r="E590" s="178" t="s">
        <v>47</v>
      </c>
      <c r="F590" s="179"/>
      <c r="G590" s="180"/>
      <c r="H590" s="109">
        <f t="shared" si="272"/>
        <v>1</v>
      </c>
      <c r="I590" s="4"/>
      <c r="J590" s="3">
        <f t="shared" si="284"/>
        <v>0</v>
      </c>
      <c r="K590" s="3">
        <f t="shared" si="283"/>
        <v>0</v>
      </c>
      <c r="L590" s="4">
        <f t="shared" ref="L590" si="293">+K590*1.2</f>
        <v>0</v>
      </c>
    </row>
    <row r="591" spans="1:12">
      <c r="A591" s="27" t="s">
        <v>236</v>
      </c>
      <c r="B591" s="15" t="s">
        <v>4</v>
      </c>
      <c r="C591" s="3" t="s">
        <v>296</v>
      </c>
      <c r="D591" s="27">
        <v>4</v>
      </c>
      <c r="E591" s="163" t="s">
        <v>51</v>
      </c>
      <c r="F591" s="164"/>
      <c r="G591" s="165"/>
      <c r="H591" s="109">
        <f t="shared" si="272"/>
        <v>4</v>
      </c>
      <c r="I591" s="46"/>
      <c r="J591" s="3">
        <f t="shared" si="284"/>
        <v>0</v>
      </c>
      <c r="K591" s="3">
        <f t="shared" si="283"/>
        <v>0</v>
      </c>
      <c r="L591" s="46">
        <f t="shared" ref="L591" si="294">+K591*1.2</f>
        <v>0</v>
      </c>
    </row>
    <row r="592" spans="1:12">
      <c r="A592" s="177"/>
      <c r="B592" s="140"/>
      <c r="C592" s="140"/>
      <c r="D592" s="184"/>
      <c r="E592" s="240" t="s">
        <v>219</v>
      </c>
      <c r="F592" s="241"/>
      <c r="G592" s="242"/>
      <c r="H592" s="123"/>
      <c r="I592" s="175"/>
      <c r="J592" s="176"/>
      <c r="K592" s="176"/>
      <c r="L592" s="176"/>
    </row>
    <row r="593" spans="1:12">
      <c r="A593" s="27" t="s">
        <v>237</v>
      </c>
      <c r="B593" s="15" t="s">
        <v>4</v>
      </c>
      <c r="C593" s="3" t="s">
        <v>296</v>
      </c>
      <c r="D593" s="27">
        <v>3</v>
      </c>
      <c r="E593" s="143" t="s">
        <v>45</v>
      </c>
      <c r="F593" s="143"/>
      <c r="G593" s="143"/>
      <c r="H593" s="109">
        <f t="shared" si="272"/>
        <v>3</v>
      </c>
      <c r="I593" s="46"/>
      <c r="J593" s="46">
        <f>+I593*1.2</f>
        <v>0</v>
      </c>
      <c r="K593" s="3">
        <f>+I593*D593</f>
        <v>0</v>
      </c>
      <c r="L593" s="46">
        <f>+K593*1.2</f>
        <v>0</v>
      </c>
    </row>
    <row r="594" spans="1:12">
      <c r="A594" s="177"/>
      <c r="B594" s="140"/>
      <c r="C594" s="140"/>
      <c r="D594" s="184"/>
      <c r="E594" s="240" t="s">
        <v>220</v>
      </c>
      <c r="F594" s="241"/>
      <c r="G594" s="242"/>
      <c r="H594" s="123"/>
      <c r="I594" s="175"/>
      <c r="J594" s="176"/>
      <c r="K594" s="176"/>
      <c r="L594" s="176"/>
    </row>
    <row r="595" spans="1:12">
      <c r="A595" s="27" t="s">
        <v>238</v>
      </c>
      <c r="B595" s="15" t="s">
        <v>4</v>
      </c>
      <c r="C595" s="3" t="s">
        <v>296</v>
      </c>
      <c r="D595" s="27">
        <v>2</v>
      </c>
      <c r="E595" s="163" t="s">
        <v>52</v>
      </c>
      <c r="F595" s="164"/>
      <c r="G595" s="165"/>
      <c r="H595" s="109">
        <f t="shared" si="272"/>
        <v>2</v>
      </c>
      <c r="I595" s="3"/>
      <c r="J595" s="3">
        <f t="shared" ref="J595:J602" si="295">+I595*1.2</f>
        <v>0</v>
      </c>
      <c r="K595" s="3">
        <f t="shared" ref="K595:K603" si="296">+I595*D595</f>
        <v>0</v>
      </c>
      <c r="L595" s="3">
        <f t="shared" ref="L595" si="297">+K595*1.2</f>
        <v>0</v>
      </c>
    </row>
    <row r="596" spans="1:12">
      <c r="A596" s="27" t="s">
        <v>239</v>
      </c>
      <c r="B596" s="15" t="s">
        <v>4</v>
      </c>
      <c r="C596" s="3" t="s">
        <v>296</v>
      </c>
      <c r="D596" s="27">
        <v>2</v>
      </c>
      <c r="E596" s="163" t="s">
        <v>47</v>
      </c>
      <c r="F596" s="164"/>
      <c r="G596" s="165"/>
      <c r="H596" s="109">
        <f t="shared" si="272"/>
        <v>2</v>
      </c>
      <c r="I596" s="3"/>
      <c r="J596" s="3">
        <f t="shared" si="295"/>
        <v>0</v>
      </c>
      <c r="K596" s="3">
        <f t="shared" si="296"/>
        <v>0</v>
      </c>
      <c r="L596" s="3">
        <f t="shared" ref="L596" si="298">+K596*1.2</f>
        <v>0</v>
      </c>
    </row>
    <row r="597" spans="1:12">
      <c r="A597" s="27" t="s">
        <v>240</v>
      </c>
      <c r="B597" s="15" t="s">
        <v>4</v>
      </c>
      <c r="C597" s="3" t="s">
        <v>296</v>
      </c>
      <c r="D597" s="27">
        <v>2</v>
      </c>
      <c r="E597" s="163" t="s">
        <v>52</v>
      </c>
      <c r="F597" s="164"/>
      <c r="G597" s="165"/>
      <c r="H597" s="109">
        <f t="shared" si="272"/>
        <v>2</v>
      </c>
      <c r="I597" s="46"/>
      <c r="J597" s="3">
        <f t="shared" si="295"/>
        <v>0</v>
      </c>
      <c r="K597" s="3">
        <f t="shared" si="296"/>
        <v>0</v>
      </c>
      <c r="L597" s="46">
        <f t="shared" ref="L597" si="299">+K597*1.2</f>
        <v>0</v>
      </c>
    </row>
    <row r="598" spans="1:12">
      <c r="A598" s="27" t="s">
        <v>241</v>
      </c>
      <c r="B598" s="15" t="s">
        <v>4</v>
      </c>
      <c r="C598" s="3" t="s">
        <v>296</v>
      </c>
      <c r="D598" s="27">
        <v>2</v>
      </c>
      <c r="E598" s="163" t="s">
        <v>52</v>
      </c>
      <c r="F598" s="164"/>
      <c r="G598" s="165"/>
      <c r="H598" s="109">
        <f t="shared" si="272"/>
        <v>2</v>
      </c>
      <c r="I598" s="46"/>
      <c r="J598" s="3">
        <f t="shared" si="295"/>
        <v>0</v>
      </c>
      <c r="K598" s="3">
        <f t="shared" si="296"/>
        <v>0</v>
      </c>
      <c r="L598" s="46">
        <f t="shared" ref="L598" si="300">+K598*1.2</f>
        <v>0</v>
      </c>
    </row>
    <row r="599" spans="1:12">
      <c r="A599" s="27" t="s">
        <v>242</v>
      </c>
      <c r="B599" s="15" t="s">
        <v>4</v>
      </c>
      <c r="C599" s="3" t="s">
        <v>296</v>
      </c>
      <c r="D599" s="27">
        <v>3</v>
      </c>
      <c r="E599" s="163" t="s">
        <v>47</v>
      </c>
      <c r="F599" s="164"/>
      <c r="G599" s="165"/>
      <c r="H599" s="109">
        <f t="shared" si="272"/>
        <v>3</v>
      </c>
      <c r="I599" s="3"/>
      <c r="J599" s="3">
        <f t="shared" si="295"/>
        <v>0</v>
      </c>
      <c r="K599" s="3">
        <f t="shared" si="296"/>
        <v>0</v>
      </c>
      <c r="L599" s="3">
        <f t="shared" ref="L599" si="301">+K599*1.2</f>
        <v>0</v>
      </c>
    </row>
    <row r="600" spans="1:12">
      <c r="A600" s="27" t="s">
        <v>243</v>
      </c>
      <c r="B600" s="15" t="s">
        <v>4</v>
      </c>
      <c r="C600" s="3" t="s">
        <v>296</v>
      </c>
      <c r="D600" s="27">
        <v>3</v>
      </c>
      <c r="E600" s="181" t="s">
        <v>47</v>
      </c>
      <c r="F600" s="182"/>
      <c r="G600" s="183"/>
      <c r="H600" s="109">
        <f t="shared" si="272"/>
        <v>3</v>
      </c>
      <c r="I600" s="3"/>
      <c r="J600" s="3">
        <f t="shared" si="295"/>
        <v>0</v>
      </c>
      <c r="K600" s="3">
        <f t="shared" si="296"/>
        <v>0</v>
      </c>
      <c r="L600" s="3">
        <f t="shared" ref="L600" si="302">+K600*1.2</f>
        <v>0</v>
      </c>
    </row>
    <row r="601" spans="1:12">
      <c r="A601" s="27" t="s">
        <v>245</v>
      </c>
      <c r="B601" s="15" t="s">
        <v>4</v>
      </c>
      <c r="C601" s="3" t="s">
        <v>296</v>
      </c>
      <c r="D601" s="27">
        <v>1</v>
      </c>
      <c r="E601" s="178" t="s">
        <v>51</v>
      </c>
      <c r="F601" s="179"/>
      <c r="G601" s="180"/>
      <c r="H601" s="109">
        <f t="shared" si="272"/>
        <v>1</v>
      </c>
      <c r="I601" s="46"/>
      <c r="J601" s="3">
        <f t="shared" si="295"/>
        <v>0</v>
      </c>
      <c r="K601" s="3">
        <f t="shared" si="296"/>
        <v>0</v>
      </c>
      <c r="L601" s="46">
        <f t="shared" ref="L601" si="303">+K601*1.2</f>
        <v>0</v>
      </c>
    </row>
    <row r="602" spans="1:12">
      <c r="A602" s="27" t="s">
        <v>53</v>
      </c>
      <c r="B602" s="15" t="s">
        <v>4</v>
      </c>
      <c r="C602" s="3" t="s">
        <v>296</v>
      </c>
      <c r="D602" s="27">
        <v>1</v>
      </c>
      <c r="E602" s="163" t="s">
        <v>51</v>
      </c>
      <c r="F602" s="164"/>
      <c r="G602" s="165"/>
      <c r="H602" s="109">
        <f t="shared" si="272"/>
        <v>1</v>
      </c>
      <c r="I602" s="3"/>
      <c r="J602" s="3">
        <f t="shared" si="295"/>
        <v>0</v>
      </c>
      <c r="K602" s="3">
        <f t="shared" si="296"/>
        <v>0</v>
      </c>
      <c r="L602" s="3">
        <f t="shared" ref="L602" si="304">+K602*1.2</f>
        <v>0</v>
      </c>
    </row>
    <row r="603" spans="1:12">
      <c r="A603" s="27" t="s">
        <v>244</v>
      </c>
      <c r="B603" s="15" t="s">
        <v>4</v>
      </c>
      <c r="C603" s="3" t="s">
        <v>296</v>
      </c>
      <c r="D603" s="27">
        <v>1</v>
      </c>
      <c r="E603" s="163" t="s">
        <v>41</v>
      </c>
      <c r="F603" s="164"/>
      <c r="G603" s="165"/>
      <c r="H603" s="109">
        <f t="shared" si="272"/>
        <v>1</v>
      </c>
      <c r="I603" s="3"/>
      <c r="J603" s="3">
        <f>+I603*1.2</f>
        <v>0</v>
      </c>
      <c r="K603" s="3">
        <f t="shared" si="296"/>
        <v>0</v>
      </c>
      <c r="L603" s="3">
        <f>+K603*1.2</f>
        <v>0</v>
      </c>
    </row>
    <row r="604" spans="1:12" s="1" customFormat="1" ht="15.75" thickBot="1">
      <c r="A604" s="90"/>
      <c r="B604" s="47"/>
      <c r="C604" s="6"/>
      <c r="D604" s="90"/>
      <c r="E604" s="90"/>
      <c r="F604" s="90"/>
      <c r="G604" s="90"/>
      <c r="H604" s="120"/>
      <c r="I604" s="6"/>
      <c r="J604" s="6"/>
      <c r="K604" s="6"/>
      <c r="L604" s="6"/>
    </row>
    <row r="605" spans="1:12" s="1" customFormat="1">
      <c r="A605" s="234" t="s">
        <v>167</v>
      </c>
      <c r="B605" s="235"/>
      <c r="C605" s="235"/>
      <c r="D605" s="235"/>
      <c r="E605" s="235"/>
      <c r="F605" s="235"/>
      <c r="G605" s="235"/>
      <c r="H605" s="235"/>
      <c r="I605" s="235"/>
      <c r="J605" s="235"/>
      <c r="K605" s="235"/>
      <c r="L605" s="236"/>
    </row>
    <row r="606" spans="1:12" s="1" customFormat="1" ht="15.75" thickBot="1">
      <c r="A606" s="237"/>
      <c r="B606" s="238"/>
      <c r="C606" s="238"/>
      <c r="D606" s="238"/>
      <c r="E606" s="238"/>
      <c r="F606" s="238"/>
      <c r="G606" s="238"/>
      <c r="H606" s="238"/>
      <c r="I606" s="238"/>
      <c r="J606" s="238"/>
      <c r="K606" s="238"/>
      <c r="L606" s="239"/>
    </row>
    <row r="607" spans="1:12" s="1" customFormat="1">
      <c r="A607" s="90"/>
      <c r="B607" s="47"/>
      <c r="C607" s="6"/>
      <c r="D607" s="90"/>
      <c r="E607" s="90"/>
      <c r="F607" s="90"/>
      <c r="G607" s="90"/>
      <c r="H607" s="120"/>
      <c r="I607" s="6"/>
      <c r="J607" s="6"/>
      <c r="K607" s="6"/>
      <c r="L607" s="6"/>
    </row>
    <row r="608" spans="1:12" s="1" customFormat="1">
      <c r="A608" s="166" t="s">
        <v>266</v>
      </c>
      <c r="B608" s="167"/>
      <c r="C608" s="167"/>
      <c r="D608" s="167"/>
      <c r="E608" s="167"/>
      <c r="F608" s="167"/>
      <c r="G608" s="168"/>
      <c r="H608" s="156" t="s">
        <v>341</v>
      </c>
      <c r="I608" s="142" t="s">
        <v>57</v>
      </c>
      <c r="J608" s="142" t="s">
        <v>58</v>
      </c>
      <c r="K608" s="143" t="s">
        <v>56</v>
      </c>
      <c r="L608" s="143" t="s">
        <v>58</v>
      </c>
    </row>
    <row r="609" spans="1:12" s="1" customFormat="1">
      <c r="A609" s="169"/>
      <c r="B609" s="170"/>
      <c r="C609" s="170"/>
      <c r="D609" s="170"/>
      <c r="E609" s="170"/>
      <c r="F609" s="170"/>
      <c r="G609" s="171"/>
      <c r="H609" s="156"/>
      <c r="I609" s="142"/>
      <c r="J609" s="142"/>
      <c r="K609" s="143"/>
      <c r="L609" s="143"/>
    </row>
    <row r="610" spans="1:12" s="1" customFormat="1" ht="15.75">
      <c r="A610" s="67" t="s">
        <v>249</v>
      </c>
      <c r="B610" s="68" t="s">
        <v>38</v>
      </c>
      <c r="C610" s="69"/>
      <c r="D610" s="21" t="s">
        <v>39</v>
      </c>
      <c r="E610" s="172"/>
      <c r="F610" s="173"/>
      <c r="G610" s="174"/>
      <c r="H610" s="123"/>
      <c r="I610" s="175"/>
      <c r="J610" s="176"/>
      <c r="K610" s="176"/>
      <c r="L610" s="176"/>
    </row>
    <row r="611" spans="1:12" s="1" customFormat="1">
      <c r="A611" s="32" t="s">
        <v>277</v>
      </c>
      <c r="B611" s="15" t="s">
        <v>4</v>
      </c>
      <c r="C611" s="48" t="s">
        <v>296</v>
      </c>
      <c r="D611" s="32">
        <v>1</v>
      </c>
      <c r="E611" s="132" t="s">
        <v>267</v>
      </c>
      <c r="F611" s="133"/>
      <c r="G611" s="134"/>
      <c r="H611" s="109">
        <f t="shared" ref="H611:H616" si="305">+D611</f>
        <v>1</v>
      </c>
      <c r="I611" s="3"/>
      <c r="J611" s="3">
        <f t="shared" ref="J611:J615" si="306">+I611*1.2</f>
        <v>0</v>
      </c>
      <c r="K611" s="3">
        <f t="shared" ref="K611:K616" si="307">+I611*D611</f>
        <v>0</v>
      </c>
      <c r="L611" s="3">
        <f t="shared" ref="L611" si="308">+K611*1.2</f>
        <v>0</v>
      </c>
    </row>
    <row r="612" spans="1:12" s="1" customFormat="1">
      <c r="A612" s="32" t="s">
        <v>278</v>
      </c>
      <c r="B612" s="15" t="s">
        <v>4</v>
      </c>
      <c r="C612" s="48" t="s">
        <v>296</v>
      </c>
      <c r="D612" s="32">
        <v>1</v>
      </c>
      <c r="E612" s="132" t="s">
        <v>267</v>
      </c>
      <c r="F612" s="133"/>
      <c r="G612" s="134"/>
      <c r="H612" s="109">
        <f t="shared" si="305"/>
        <v>1</v>
      </c>
      <c r="I612" s="3"/>
      <c r="J612" s="3">
        <f t="shared" si="306"/>
        <v>0</v>
      </c>
      <c r="K612" s="3">
        <f t="shared" si="307"/>
        <v>0</v>
      </c>
      <c r="L612" s="3">
        <f t="shared" ref="L612" si="309">+K612*1.2</f>
        <v>0</v>
      </c>
    </row>
    <row r="613" spans="1:12" s="1" customFormat="1">
      <c r="A613" s="32" t="s">
        <v>279</v>
      </c>
      <c r="B613" s="15" t="s">
        <v>4</v>
      </c>
      <c r="C613" s="48" t="s">
        <v>296</v>
      </c>
      <c r="D613" s="32">
        <v>1</v>
      </c>
      <c r="E613" s="132" t="s">
        <v>274</v>
      </c>
      <c r="F613" s="133"/>
      <c r="G613" s="134"/>
      <c r="H613" s="109">
        <f t="shared" si="305"/>
        <v>1</v>
      </c>
      <c r="I613" s="3"/>
      <c r="J613" s="3">
        <f t="shared" si="306"/>
        <v>0</v>
      </c>
      <c r="K613" s="3">
        <f t="shared" si="307"/>
        <v>0</v>
      </c>
      <c r="L613" s="3">
        <f t="shared" ref="L613" si="310">+K613*1.2</f>
        <v>0</v>
      </c>
    </row>
    <row r="614" spans="1:12" s="1" customFormat="1">
      <c r="A614" s="32" t="s">
        <v>280</v>
      </c>
      <c r="B614" s="15" t="s">
        <v>4</v>
      </c>
      <c r="C614" s="48" t="s">
        <v>296</v>
      </c>
      <c r="D614" s="32">
        <v>1</v>
      </c>
      <c r="E614" s="132" t="s">
        <v>268</v>
      </c>
      <c r="F614" s="133"/>
      <c r="G614" s="134"/>
      <c r="H614" s="109">
        <f t="shared" si="305"/>
        <v>1</v>
      </c>
      <c r="I614" s="3"/>
      <c r="J614" s="3">
        <f t="shared" si="306"/>
        <v>0</v>
      </c>
      <c r="K614" s="3">
        <f t="shared" si="307"/>
        <v>0</v>
      </c>
      <c r="L614" s="3">
        <f t="shared" ref="L614" si="311">+K614*1.2</f>
        <v>0</v>
      </c>
    </row>
    <row r="615" spans="1:12" s="1" customFormat="1">
      <c r="A615" s="32" t="s">
        <v>281</v>
      </c>
      <c r="B615" s="36" t="s">
        <v>4</v>
      </c>
      <c r="C615" s="48" t="s">
        <v>296</v>
      </c>
      <c r="D615" s="32">
        <v>2</v>
      </c>
      <c r="E615" s="132" t="s">
        <v>269</v>
      </c>
      <c r="F615" s="133"/>
      <c r="G615" s="134"/>
      <c r="H615" s="109">
        <f t="shared" si="305"/>
        <v>2</v>
      </c>
      <c r="I615" s="3"/>
      <c r="J615" s="3">
        <f t="shared" si="306"/>
        <v>0</v>
      </c>
      <c r="K615" s="3">
        <f t="shared" si="307"/>
        <v>0</v>
      </c>
      <c r="L615" s="3">
        <f t="shared" ref="L615" si="312">+K615*1.2</f>
        <v>0</v>
      </c>
    </row>
    <row r="616" spans="1:12" s="1" customFormat="1">
      <c r="A616" s="32" t="s">
        <v>282</v>
      </c>
      <c r="B616" s="36" t="s">
        <v>4</v>
      </c>
      <c r="C616" s="48" t="s">
        <v>296</v>
      </c>
      <c r="D616" s="32">
        <v>2</v>
      </c>
      <c r="E616" s="132" t="s">
        <v>269</v>
      </c>
      <c r="F616" s="133"/>
      <c r="G616" s="134"/>
      <c r="H616" s="109">
        <f t="shared" si="305"/>
        <v>2</v>
      </c>
      <c r="I616" s="3"/>
      <c r="J616" s="3">
        <f>+I616*1.2</f>
        <v>0</v>
      </c>
      <c r="K616" s="3">
        <f t="shared" si="307"/>
        <v>0</v>
      </c>
      <c r="L616" s="3">
        <f>+K616*1.2</f>
        <v>0</v>
      </c>
    </row>
    <row r="617" spans="1:12" s="1" customFormat="1">
      <c r="A617" s="90"/>
      <c r="B617" s="47"/>
      <c r="C617" s="47"/>
      <c r="D617" s="90"/>
      <c r="E617" s="90"/>
      <c r="F617" s="90"/>
      <c r="G617" s="90"/>
      <c r="H617" s="120"/>
      <c r="I617" s="6"/>
      <c r="J617" s="6"/>
      <c r="K617" s="6"/>
      <c r="L617" s="6"/>
    </row>
    <row r="618" spans="1:12" s="1" customFormat="1">
      <c r="A618" s="166" t="s">
        <v>270</v>
      </c>
      <c r="B618" s="167"/>
      <c r="C618" s="167"/>
      <c r="D618" s="167"/>
      <c r="E618" s="167"/>
      <c r="F618" s="167"/>
      <c r="G618" s="168"/>
      <c r="H618" s="156" t="s">
        <v>341</v>
      </c>
      <c r="I618" s="142" t="s">
        <v>57</v>
      </c>
      <c r="J618" s="142" t="s">
        <v>58</v>
      </c>
      <c r="K618" s="143" t="s">
        <v>56</v>
      </c>
      <c r="L618" s="143" t="s">
        <v>58</v>
      </c>
    </row>
    <row r="619" spans="1:12" s="1" customFormat="1">
      <c r="A619" s="169"/>
      <c r="B619" s="170"/>
      <c r="C619" s="170"/>
      <c r="D619" s="170"/>
      <c r="E619" s="170"/>
      <c r="F619" s="170"/>
      <c r="G619" s="171"/>
      <c r="H619" s="156"/>
      <c r="I619" s="142"/>
      <c r="J619" s="142"/>
      <c r="K619" s="143"/>
      <c r="L619" s="143"/>
    </row>
    <row r="620" spans="1:12" s="1" customFormat="1" ht="15.75">
      <c r="A620" s="67" t="s">
        <v>249</v>
      </c>
      <c r="B620" s="68" t="s">
        <v>38</v>
      </c>
      <c r="C620" s="69"/>
      <c r="D620" s="21" t="s">
        <v>39</v>
      </c>
      <c r="E620" s="172"/>
      <c r="F620" s="173"/>
      <c r="G620" s="174"/>
      <c r="H620" s="123"/>
      <c r="I620" s="175"/>
      <c r="J620" s="176"/>
      <c r="K620" s="176"/>
      <c r="L620" s="176"/>
    </row>
    <row r="621" spans="1:12" s="1" customFormat="1">
      <c r="A621" s="32" t="s">
        <v>271</v>
      </c>
      <c r="B621" s="15" t="s">
        <v>4</v>
      </c>
      <c r="C621" s="48" t="s">
        <v>296</v>
      </c>
      <c r="D621" s="32">
        <v>6</v>
      </c>
      <c r="E621" s="132" t="s">
        <v>272</v>
      </c>
      <c r="F621" s="133"/>
      <c r="G621" s="134"/>
      <c r="H621" s="109">
        <f t="shared" ref="H621" si="313">+D621</f>
        <v>6</v>
      </c>
      <c r="I621" s="3"/>
      <c r="J621" s="3">
        <f>+I621*1.2</f>
        <v>0</v>
      </c>
      <c r="K621" s="3">
        <f>+I621*D621</f>
        <v>0</v>
      </c>
      <c r="L621" s="3">
        <f>+K621*1.2</f>
        <v>0</v>
      </c>
    </row>
    <row r="622" spans="1:12" s="1" customFormat="1" ht="14.1" customHeight="1">
      <c r="A622" s="90"/>
      <c r="B622" s="47"/>
      <c r="C622" s="47"/>
      <c r="D622" s="90"/>
      <c r="E622" s="90"/>
      <c r="F622" s="90"/>
      <c r="G622" s="90"/>
      <c r="H622" s="120"/>
      <c r="I622" s="6"/>
      <c r="J622" s="6"/>
      <c r="K622" s="6"/>
      <c r="L622" s="6"/>
    </row>
    <row r="623" spans="1:12" s="1" customFormat="1" ht="14.1" customHeight="1">
      <c r="A623" s="166" t="s">
        <v>168</v>
      </c>
      <c r="B623" s="167"/>
      <c r="C623" s="167"/>
      <c r="D623" s="167"/>
      <c r="E623" s="167"/>
      <c r="F623" s="167"/>
      <c r="G623" s="168"/>
      <c r="H623" s="156" t="s">
        <v>341</v>
      </c>
      <c r="I623" s="142" t="s">
        <v>57</v>
      </c>
      <c r="J623" s="142" t="s">
        <v>58</v>
      </c>
      <c r="K623" s="143" t="s">
        <v>56</v>
      </c>
      <c r="L623" s="143" t="s">
        <v>58</v>
      </c>
    </row>
    <row r="624" spans="1:12" s="1" customFormat="1" ht="14.1" customHeight="1">
      <c r="A624" s="169"/>
      <c r="B624" s="170"/>
      <c r="C624" s="170"/>
      <c r="D624" s="170"/>
      <c r="E624" s="170"/>
      <c r="F624" s="170"/>
      <c r="G624" s="171"/>
      <c r="H624" s="156"/>
      <c r="I624" s="142"/>
      <c r="J624" s="142"/>
      <c r="K624" s="143"/>
      <c r="L624" s="143"/>
    </row>
    <row r="625" spans="1:12" s="1" customFormat="1" ht="14.1" customHeight="1">
      <c r="A625" s="67" t="s">
        <v>249</v>
      </c>
      <c r="B625" s="68" t="s">
        <v>38</v>
      </c>
      <c r="C625" s="69"/>
      <c r="D625" s="21" t="s">
        <v>39</v>
      </c>
      <c r="E625" s="172"/>
      <c r="F625" s="173"/>
      <c r="G625" s="174"/>
      <c r="H625" s="123"/>
      <c r="I625" s="175"/>
      <c r="J625" s="176"/>
      <c r="K625" s="176"/>
      <c r="L625" s="176"/>
    </row>
    <row r="626" spans="1:12" s="1" customFormat="1" ht="14.1" customHeight="1">
      <c r="A626" s="32" t="s">
        <v>273</v>
      </c>
      <c r="B626" s="15" t="s">
        <v>4</v>
      </c>
      <c r="C626" s="48" t="s">
        <v>296</v>
      </c>
      <c r="D626" s="32">
        <v>4</v>
      </c>
      <c r="E626" s="132" t="s">
        <v>264</v>
      </c>
      <c r="F626" s="133"/>
      <c r="G626" s="134"/>
      <c r="H626" s="109">
        <f t="shared" ref="H626" si="314">+D626</f>
        <v>4</v>
      </c>
      <c r="I626" s="3"/>
      <c r="J626" s="3">
        <f>+I626*1.2</f>
        <v>0</v>
      </c>
      <c r="K626" s="3">
        <f>+I626*D626</f>
        <v>0</v>
      </c>
      <c r="L626" s="3">
        <f>+K626*1.2</f>
        <v>0</v>
      </c>
    </row>
    <row r="627" spans="1:12" ht="15.75" thickBot="1">
      <c r="A627" s="1"/>
      <c r="B627" s="1"/>
      <c r="D627" s="1"/>
      <c r="E627" s="1"/>
      <c r="F627" s="1"/>
      <c r="G627" s="1"/>
      <c r="I627" s="1"/>
      <c r="J627" s="1"/>
      <c r="K627" s="1"/>
      <c r="L627" s="1"/>
    </row>
    <row r="628" spans="1:12">
      <c r="A628" s="234" t="s">
        <v>180</v>
      </c>
      <c r="B628" s="235"/>
      <c r="C628" s="235"/>
      <c r="D628" s="235"/>
      <c r="E628" s="235"/>
      <c r="F628" s="235"/>
      <c r="G628" s="235"/>
      <c r="H628" s="235"/>
      <c r="I628" s="235"/>
      <c r="J628" s="235"/>
      <c r="K628" s="235"/>
      <c r="L628" s="236"/>
    </row>
    <row r="629" spans="1:12" ht="15.75" thickBot="1">
      <c r="A629" s="237"/>
      <c r="B629" s="238"/>
      <c r="C629" s="238"/>
      <c r="D629" s="238"/>
      <c r="E629" s="238"/>
      <c r="F629" s="238"/>
      <c r="G629" s="238"/>
      <c r="H629" s="238"/>
      <c r="I629" s="238"/>
      <c r="J629" s="238"/>
      <c r="K629" s="238"/>
      <c r="L629" s="239"/>
    </row>
    <row r="630" spans="1:12">
      <c r="A630" s="1"/>
      <c r="B630" s="1"/>
      <c r="D630" s="1"/>
      <c r="E630" s="1"/>
      <c r="F630" s="1"/>
      <c r="G630" s="1"/>
      <c r="I630" s="1"/>
      <c r="J630" s="1"/>
      <c r="K630" s="1"/>
      <c r="L630" s="1"/>
    </row>
    <row r="631" spans="1:12">
      <c r="A631" s="166" t="s">
        <v>181</v>
      </c>
      <c r="B631" s="167"/>
      <c r="C631" s="167"/>
      <c r="D631" s="167"/>
      <c r="E631" s="167"/>
      <c r="F631" s="167"/>
      <c r="G631" s="168"/>
      <c r="H631" s="156" t="s">
        <v>341</v>
      </c>
      <c r="I631" s="142" t="s">
        <v>57</v>
      </c>
      <c r="J631" s="142" t="s">
        <v>58</v>
      </c>
      <c r="K631" s="143" t="s">
        <v>56</v>
      </c>
      <c r="L631" s="143" t="s">
        <v>58</v>
      </c>
    </row>
    <row r="632" spans="1:12">
      <c r="A632" s="169"/>
      <c r="B632" s="170"/>
      <c r="C632" s="170"/>
      <c r="D632" s="170"/>
      <c r="E632" s="170"/>
      <c r="F632" s="170"/>
      <c r="G632" s="171"/>
      <c r="H632" s="156"/>
      <c r="I632" s="142"/>
      <c r="J632" s="142"/>
      <c r="K632" s="143"/>
      <c r="L632" s="143"/>
    </row>
    <row r="633" spans="1:12" ht="15.75">
      <c r="A633" s="70" t="s">
        <v>249</v>
      </c>
      <c r="B633" s="71" t="s">
        <v>38</v>
      </c>
      <c r="C633" s="69"/>
      <c r="D633" s="72" t="s">
        <v>39</v>
      </c>
      <c r="E633" s="243" t="s">
        <v>181</v>
      </c>
      <c r="F633" s="244"/>
      <c r="G633" s="245"/>
      <c r="H633" s="124"/>
      <c r="I633" s="175"/>
      <c r="J633" s="176"/>
      <c r="K633" s="176"/>
      <c r="L633" s="176"/>
    </row>
    <row r="634" spans="1:12">
      <c r="A634" s="27" t="s">
        <v>2</v>
      </c>
      <c r="B634" s="2" t="s">
        <v>4</v>
      </c>
      <c r="C634" s="3" t="s">
        <v>296</v>
      </c>
      <c r="D634" s="27">
        <v>11</v>
      </c>
      <c r="E634" s="246" t="s">
        <v>246</v>
      </c>
      <c r="F634" s="247"/>
      <c r="G634" s="248"/>
      <c r="H634" s="109">
        <f t="shared" ref="H634:H637" si="315">+D634</f>
        <v>11</v>
      </c>
      <c r="I634" s="3"/>
      <c r="J634" s="3">
        <f>+I634*1.2</f>
        <v>0</v>
      </c>
      <c r="K634" s="3">
        <f>+I634*D634</f>
        <v>0</v>
      </c>
      <c r="L634" s="3">
        <f>+K634*1.2</f>
        <v>0</v>
      </c>
    </row>
    <row r="635" spans="1:12">
      <c r="A635" s="27" t="s">
        <v>2</v>
      </c>
      <c r="B635" s="2" t="s">
        <v>4</v>
      </c>
      <c r="C635" s="3" t="s">
        <v>296</v>
      </c>
      <c r="D635" s="27">
        <v>22</v>
      </c>
      <c r="E635" s="246" t="s">
        <v>247</v>
      </c>
      <c r="F635" s="247"/>
      <c r="G635" s="248"/>
      <c r="H635" s="109">
        <f t="shared" si="315"/>
        <v>22</v>
      </c>
      <c r="I635" s="3"/>
      <c r="J635" s="3">
        <f t="shared" ref="J635:J637" si="316">+I635*1.2</f>
        <v>0</v>
      </c>
      <c r="K635" s="3">
        <f>+I635*D635</f>
        <v>0</v>
      </c>
      <c r="L635" s="3">
        <f t="shared" ref="L635" si="317">+K635*1.2</f>
        <v>0</v>
      </c>
    </row>
    <row r="636" spans="1:12">
      <c r="A636" s="2" t="s">
        <v>11</v>
      </c>
      <c r="B636" s="2" t="s">
        <v>4</v>
      </c>
      <c r="C636" s="3" t="s">
        <v>296</v>
      </c>
      <c r="D636" s="2">
        <v>5</v>
      </c>
      <c r="E636" s="246" t="s">
        <v>248</v>
      </c>
      <c r="F636" s="247"/>
      <c r="G636" s="248"/>
      <c r="H636" s="109">
        <f t="shared" si="315"/>
        <v>5</v>
      </c>
      <c r="I636" s="3"/>
      <c r="J636" s="3">
        <f t="shared" si="316"/>
        <v>0</v>
      </c>
      <c r="K636" s="3">
        <f>+I636*D636</f>
        <v>0</v>
      </c>
      <c r="L636" s="3">
        <f t="shared" ref="L636" si="318">+K636*1.2</f>
        <v>0</v>
      </c>
    </row>
    <row r="637" spans="1:12">
      <c r="A637" s="2" t="s">
        <v>11</v>
      </c>
      <c r="B637" s="2" t="s">
        <v>4</v>
      </c>
      <c r="C637" s="3" t="s">
        <v>296</v>
      </c>
      <c r="D637" s="2">
        <v>9</v>
      </c>
      <c r="E637" s="255" t="s">
        <v>247</v>
      </c>
      <c r="F637" s="255"/>
      <c r="G637" s="255"/>
      <c r="H637" s="109">
        <f t="shared" si="315"/>
        <v>9</v>
      </c>
      <c r="I637" s="3"/>
      <c r="J637" s="3">
        <f t="shared" si="316"/>
        <v>0</v>
      </c>
      <c r="K637" s="3">
        <f>+I637*D637</f>
        <v>0</v>
      </c>
      <c r="L637" s="3">
        <f t="shared" ref="L637" si="319">+K637*1.2</f>
        <v>0</v>
      </c>
    </row>
    <row r="638" spans="1:12" ht="15.75">
      <c r="A638" s="249"/>
      <c r="B638" s="250"/>
      <c r="C638" s="250"/>
      <c r="D638" s="251"/>
      <c r="E638" s="252" t="s">
        <v>181</v>
      </c>
      <c r="F638" s="253"/>
      <c r="G638" s="254"/>
      <c r="H638" s="125"/>
      <c r="I638" s="175"/>
      <c r="J638" s="176"/>
      <c r="K638" s="176"/>
      <c r="L638" s="176"/>
    </row>
    <row r="639" spans="1:12">
      <c r="A639" s="27" t="s">
        <v>2</v>
      </c>
      <c r="B639" s="2" t="s">
        <v>4</v>
      </c>
      <c r="C639" s="3" t="s">
        <v>296</v>
      </c>
      <c r="D639" s="27">
        <v>5</v>
      </c>
      <c r="E639" s="255" t="s">
        <v>247</v>
      </c>
      <c r="F639" s="255"/>
      <c r="G639" s="255"/>
      <c r="H639" s="109">
        <f t="shared" ref="H639" si="320">+D639</f>
        <v>5</v>
      </c>
      <c r="I639" s="3"/>
      <c r="J639" s="3">
        <f>+I639*1.2</f>
        <v>0</v>
      </c>
      <c r="K639" s="3">
        <f>+I639*D639</f>
        <v>0</v>
      </c>
      <c r="L639" s="3">
        <f>+K639*1.2</f>
        <v>0</v>
      </c>
    </row>
    <row r="640" spans="1:12" ht="15.75">
      <c r="A640" s="249"/>
      <c r="B640" s="250"/>
      <c r="C640" s="250"/>
      <c r="D640" s="251"/>
      <c r="E640" s="252" t="s">
        <v>250</v>
      </c>
      <c r="F640" s="253"/>
      <c r="G640" s="254"/>
      <c r="H640" s="125"/>
      <c r="I640" s="175"/>
      <c r="J640" s="176"/>
      <c r="K640" s="176"/>
      <c r="L640" s="176"/>
    </row>
    <row r="641" spans="1:12">
      <c r="A641" s="27" t="s">
        <v>251</v>
      </c>
      <c r="B641" s="2" t="s">
        <v>4</v>
      </c>
      <c r="C641" s="3" t="s">
        <v>296</v>
      </c>
      <c r="D641" s="27">
        <v>1</v>
      </c>
      <c r="E641" s="246" t="s">
        <v>246</v>
      </c>
      <c r="F641" s="247"/>
      <c r="G641" s="248"/>
      <c r="H641" s="109">
        <f t="shared" ref="H641:H644" si="321">+D641</f>
        <v>1</v>
      </c>
      <c r="I641" s="3"/>
      <c r="J641" s="3">
        <f>+I641*1.2</f>
        <v>0</v>
      </c>
      <c r="K641" s="3">
        <f>+I641*D641</f>
        <v>0</v>
      </c>
      <c r="L641" s="3">
        <f>+K641*1.2</f>
        <v>0</v>
      </c>
    </row>
    <row r="642" spans="1:12">
      <c r="A642" s="27" t="s">
        <v>2</v>
      </c>
      <c r="B642" s="2" t="s">
        <v>4</v>
      </c>
      <c r="C642" s="3" t="s">
        <v>296</v>
      </c>
      <c r="D642" s="27">
        <v>5</v>
      </c>
      <c r="E642" s="246" t="s">
        <v>247</v>
      </c>
      <c r="F642" s="247"/>
      <c r="G642" s="248"/>
      <c r="H642" s="109">
        <f t="shared" si="321"/>
        <v>5</v>
      </c>
      <c r="I642" s="3"/>
      <c r="J642" s="3">
        <f t="shared" ref="J642:J644" si="322">+I642*1.2</f>
        <v>0</v>
      </c>
      <c r="K642" s="3">
        <f>+I642*D642</f>
        <v>0</v>
      </c>
      <c r="L642" s="3">
        <f t="shared" ref="L642" si="323">+K642*1.2</f>
        <v>0</v>
      </c>
    </row>
    <row r="643" spans="1:12">
      <c r="A643" s="27" t="s">
        <v>2</v>
      </c>
      <c r="B643" s="2" t="s">
        <v>4</v>
      </c>
      <c r="C643" s="3" t="s">
        <v>296</v>
      </c>
      <c r="D643" s="2">
        <v>1</v>
      </c>
      <c r="E643" s="246" t="s">
        <v>248</v>
      </c>
      <c r="F643" s="247"/>
      <c r="G643" s="248"/>
      <c r="H643" s="109">
        <f t="shared" si="321"/>
        <v>1</v>
      </c>
      <c r="I643" s="3"/>
      <c r="J643" s="3">
        <f t="shared" si="322"/>
        <v>0</v>
      </c>
      <c r="K643" s="3">
        <f>+I643*D643</f>
        <v>0</v>
      </c>
      <c r="L643" s="3">
        <f t="shared" ref="L643" si="324">+K643*1.2</f>
        <v>0</v>
      </c>
    </row>
    <row r="644" spans="1:12">
      <c r="A644" s="2" t="s">
        <v>11</v>
      </c>
      <c r="B644" s="2" t="s">
        <v>4</v>
      </c>
      <c r="C644" s="3" t="s">
        <v>296</v>
      </c>
      <c r="D644" s="2">
        <v>1</v>
      </c>
      <c r="E644" s="246" t="s">
        <v>248</v>
      </c>
      <c r="F644" s="247"/>
      <c r="G644" s="248"/>
      <c r="H644" s="109">
        <f t="shared" si="321"/>
        <v>1</v>
      </c>
      <c r="I644" s="3"/>
      <c r="J644" s="3">
        <f t="shared" si="322"/>
        <v>0</v>
      </c>
      <c r="K644" s="3">
        <f>+I644*D644</f>
        <v>0</v>
      </c>
      <c r="L644" s="3">
        <f t="shared" ref="L644" si="325">+K644*1.2</f>
        <v>0</v>
      </c>
    </row>
    <row r="645" spans="1:12" s="1" customFormat="1" ht="15.75" thickBot="1">
      <c r="A645" s="47"/>
      <c r="B645" s="47"/>
      <c r="C645" s="6"/>
      <c r="D645" s="47"/>
      <c r="E645" s="89"/>
      <c r="F645" s="89"/>
      <c r="G645" s="89"/>
      <c r="H645" s="120"/>
      <c r="I645" s="6"/>
      <c r="J645" s="6"/>
      <c r="K645" s="6"/>
      <c r="L645" s="6"/>
    </row>
    <row r="646" spans="1:12" s="1" customFormat="1">
      <c r="A646" s="234" t="s">
        <v>284</v>
      </c>
      <c r="B646" s="235"/>
      <c r="C646" s="235"/>
      <c r="D646" s="235"/>
      <c r="E646" s="235"/>
      <c r="F646" s="235"/>
      <c r="G646" s="235"/>
      <c r="H646" s="235"/>
      <c r="I646" s="235"/>
      <c r="J646" s="235"/>
      <c r="K646" s="235"/>
      <c r="L646" s="236"/>
    </row>
    <row r="647" spans="1:12" s="1" customFormat="1" ht="15.75" thickBot="1">
      <c r="A647" s="237"/>
      <c r="B647" s="238"/>
      <c r="C647" s="238"/>
      <c r="D647" s="238"/>
      <c r="E647" s="238"/>
      <c r="F647" s="238"/>
      <c r="G647" s="238"/>
      <c r="H647" s="238"/>
      <c r="I647" s="238"/>
      <c r="J647" s="238"/>
      <c r="K647" s="238"/>
      <c r="L647" s="239"/>
    </row>
    <row r="648" spans="1:12" s="1" customFormat="1">
      <c r="H648" s="113"/>
    </row>
    <row r="649" spans="1:12" s="1" customFormat="1">
      <c r="A649" s="166" t="s">
        <v>285</v>
      </c>
      <c r="B649" s="167"/>
      <c r="C649" s="167"/>
      <c r="D649" s="167"/>
      <c r="E649" s="167"/>
      <c r="F649" s="167"/>
      <c r="G649" s="168"/>
      <c r="H649" s="156" t="s">
        <v>341</v>
      </c>
      <c r="I649" s="142" t="s">
        <v>57</v>
      </c>
      <c r="J649" s="142" t="s">
        <v>58</v>
      </c>
      <c r="K649" s="143" t="s">
        <v>56</v>
      </c>
      <c r="L649" s="143" t="s">
        <v>58</v>
      </c>
    </row>
    <row r="650" spans="1:12" s="1" customFormat="1">
      <c r="A650" s="169"/>
      <c r="B650" s="170"/>
      <c r="C650" s="170"/>
      <c r="D650" s="170"/>
      <c r="E650" s="170"/>
      <c r="F650" s="170"/>
      <c r="G650" s="171"/>
      <c r="H650" s="156"/>
      <c r="I650" s="142"/>
      <c r="J650" s="142"/>
      <c r="K650" s="143"/>
      <c r="L650" s="143"/>
    </row>
    <row r="651" spans="1:12" s="1" customFormat="1" ht="15.75">
      <c r="A651" s="70" t="s">
        <v>249</v>
      </c>
      <c r="B651" s="71" t="s">
        <v>38</v>
      </c>
      <c r="C651" s="69"/>
      <c r="D651" s="72" t="s">
        <v>39</v>
      </c>
      <c r="E651" s="243"/>
      <c r="F651" s="244"/>
      <c r="G651" s="245"/>
      <c r="H651" s="124"/>
      <c r="I651" s="175"/>
      <c r="J651" s="176"/>
      <c r="K651" s="176"/>
      <c r="L651" s="176"/>
    </row>
    <row r="652" spans="1:12" s="1" customFormat="1">
      <c r="A652" s="274" t="s">
        <v>342</v>
      </c>
      <c r="B652" s="92" t="s">
        <v>4</v>
      </c>
      <c r="C652" s="3" t="s">
        <v>296</v>
      </c>
      <c r="D652" s="91">
        <v>7</v>
      </c>
      <c r="E652" s="246" t="s">
        <v>286</v>
      </c>
      <c r="F652" s="247"/>
      <c r="G652" s="248"/>
      <c r="H652" s="109">
        <f t="shared" ref="H652:H656" si="326">+D652</f>
        <v>7</v>
      </c>
      <c r="I652" s="3"/>
      <c r="J652" s="3">
        <f>+I652*1.2</f>
        <v>0</v>
      </c>
      <c r="K652" s="3">
        <f>+I652*D652</f>
        <v>0</v>
      </c>
      <c r="L652" s="3">
        <f>+K652*1.2</f>
        <v>0</v>
      </c>
    </row>
    <row r="653" spans="1:12" s="1" customFormat="1">
      <c r="A653" s="274" t="s">
        <v>287</v>
      </c>
      <c r="B653" s="92" t="s">
        <v>4</v>
      </c>
      <c r="C653" s="3" t="s">
        <v>296</v>
      </c>
      <c r="D653" s="91">
        <v>2</v>
      </c>
      <c r="E653" s="246" t="s">
        <v>344</v>
      </c>
      <c r="F653" s="247"/>
      <c r="G653" s="248"/>
      <c r="H653" s="109">
        <f t="shared" si="326"/>
        <v>2</v>
      </c>
      <c r="I653" s="3"/>
      <c r="J653" s="3">
        <f t="shared" ref="J653:J656" si="327">+I653*1.2</f>
        <v>0</v>
      </c>
      <c r="K653" s="3">
        <f>+I653*D653</f>
        <v>0</v>
      </c>
      <c r="L653" s="3">
        <f t="shared" ref="L653" si="328">+K653*1.2</f>
        <v>0</v>
      </c>
    </row>
    <row r="654" spans="1:12" s="1" customFormat="1">
      <c r="A654" s="273" t="s">
        <v>288</v>
      </c>
      <c r="B654" s="92" t="s">
        <v>4</v>
      </c>
      <c r="C654" s="3" t="s">
        <v>296</v>
      </c>
      <c r="D654" s="92">
        <v>2</v>
      </c>
      <c r="E654" s="246" t="s">
        <v>345</v>
      </c>
      <c r="F654" s="247"/>
      <c r="G654" s="248"/>
      <c r="H654" s="109">
        <f t="shared" si="326"/>
        <v>2</v>
      </c>
      <c r="I654" s="3"/>
      <c r="J654" s="3">
        <f t="shared" si="327"/>
        <v>0</v>
      </c>
      <c r="K654" s="3">
        <f>+I654*D654</f>
        <v>0</v>
      </c>
      <c r="L654" s="3">
        <f t="shared" ref="L654" si="329">+K654*1.2</f>
        <v>0</v>
      </c>
    </row>
    <row r="655" spans="1:12" s="1" customFormat="1">
      <c r="A655" s="273" t="s">
        <v>343</v>
      </c>
      <c r="B655" s="92" t="s">
        <v>4</v>
      </c>
      <c r="C655" s="3" t="s">
        <v>296</v>
      </c>
      <c r="D655" s="92">
        <v>1</v>
      </c>
      <c r="E655" s="246" t="s">
        <v>346</v>
      </c>
      <c r="F655" s="247"/>
      <c r="G655" s="248"/>
      <c r="H655" s="109">
        <f t="shared" si="326"/>
        <v>1</v>
      </c>
      <c r="I655" s="3"/>
      <c r="J655" s="3">
        <f t="shared" si="327"/>
        <v>0</v>
      </c>
      <c r="K655" s="3">
        <f>+I655*D655</f>
        <v>0</v>
      </c>
      <c r="L655" s="3">
        <f t="shared" ref="L655" si="330">+K655*1.2</f>
        <v>0</v>
      </c>
    </row>
    <row r="656" spans="1:12" s="1" customFormat="1">
      <c r="A656" s="274" t="s">
        <v>289</v>
      </c>
      <c r="B656" s="92" t="s">
        <v>4</v>
      </c>
      <c r="C656" s="3" t="s">
        <v>296</v>
      </c>
      <c r="D656" s="91">
        <v>2</v>
      </c>
      <c r="E656" s="246" t="s">
        <v>345</v>
      </c>
      <c r="F656" s="247"/>
      <c r="G656" s="248"/>
      <c r="H656" s="109">
        <f t="shared" si="326"/>
        <v>2</v>
      </c>
      <c r="I656" s="3"/>
      <c r="J656" s="3">
        <f t="shared" si="327"/>
        <v>0</v>
      </c>
      <c r="K656" s="3">
        <f>+I656*D656</f>
        <v>0</v>
      </c>
      <c r="L656" s="3">
        <f t="shared" ref="L656" si="331">+K656*1.2</f>
        <v>0</v>
      </c>
    </row>
    <row r="657" spans="2:12" s="1" customFormat="1">
      <c r="H657" s="113"/>
    </row>
    <row r="658" spans="2:12">
      <c r="B658" s="1"/>
      <c r="D658" s="1"/>
      <c r="E658" s="1"/>
      <c r="F658" s="1"/>
      <c r="G658" s="1"/>
      <c r="I658" s="1"/>
      <c r="J658" s="1"/>
      <c r="K658" s="1"/>
      <c r="L658" s="1"/>
    </row>
    <row r="659" spans="2:12">
      <c r="B659" s="1"/>
      <c r="D659" s="1"/>
      <c r="E659" s="1"/>
      <c r="F659" s="1"/>
      <c r="G659" s="1"/>
      <c r="I659" s="1"/>
      <c r="J659" s="1"/>
      <c r="K659" s="1"/>
      <c r="L659" s="1"/>
    </row>
    <row r="660" spans="2:12">
      <c r="B660" s="1"/>
      <c r="D660" s="1"/>
      <c r="E660" s="1"/>
      <c r="F660" s="1"/>
      <c r="G660" s="1"/>
      <c r="I660" s="1"/>
      <c r="J660" s="1"/>
      <c r="K660" s="1"/>
      <c r="L660" s="1"/>
    </row>
    <row r="661" spans="2:12">
      <c r="B661" s="1"/>
      <c r="D661" s="1"/>
      <c r="E661" s="1"/>
      <c r="F661" s="1"/>
      <c r="G661" s="1"/>
      <c r="I661" s="256" t="s">
        <v>197</v>
      </c>
      <c r="J661" s="183"/>
      <c r="K661" s="259">
        <f>SUMIF(K9:K656,"&gt;0")</f>
        <v>0</v>
      </c>
      <c r="L661" s="259">
        <f>SUMIF(L9:L657,"&gt;0")</f>
        <v>0</v>
      </c>
    </row>
    <row r="662" spans="2:12">
      <c r="B662" s="1"/>
      <c r="D662" s="1"/>
      <c r="E662" s="1"/>
      <c r="F662" s="1"/>
      <c r="G662" s="1"/>
      <c r="I662" s="257"/>
      <c r="J662" s="258"/>
      <c r="K662" s="260"/>
      <c r="L662" s="260"/>
    </row>
    <row r="663" spans="2:12">
      <c r="B663" s="1"/>
      <c r="D663" s="1"/>
      <c r="E663" s="1"/>
      <c r="F663" s="1"/>
      <c r="G663" s="1"/>
      <c r="I663" s="178"/>
      <c r="J663" s="180"/>
      <c r="K663" s="261"/>
      <c r="L663" s="261"/>
    </row>
    <row r="664" spans="2:12">
      <c r="B664" s="1"/>
      <c r="D664" s="1"/>
      <c r="E664" s="1"/>
      <c r="F664" s="1"/>
      <c r="G664" s="1"/>
      <c r="I664" s="1"/>
      <c r="J664" s="1"/>
      <c r="K664" s="1"/>
      <c r="L664" s="1"/>
    </row>
  </sheetData>
  <mergeCells count="888">
    <mergeCell ref="F538:G538"/>
    <mergeCell ref="E467:G467"/>
    <mergeCell ref="I467:L467"/>
    <mergeCell ref="F468:G468"/>
    <mergeCell ref="A532:L533"/>
    <mergeCell ref="B456:L456"/>
    <mergeCell ref="B457:G458"/>
    <mergeCell ref="H457:H458"/>
    <mergeCell ref="I457:I458"/>
    <mergeCell ref="J457:J458"/>
    <mergeCell ref="K457:K458"/>
    <mergeCell ref="L457:L458"/>
    <mergeCell ref="E459:G459"/>
    <mergeCell ref="I459:L459"/>
    <mergeCell ref="F460:G460"/>
    <mergeCell ref="F461:G461"/>
    <mergeCell ref="F462:G462"/>
    <mergeCell ref="F463:G463"/>
    <mergeCell ref="A535:G536"/>
    <mergeCell ref="I535:I536"/>
    <mergeCell ref="J535:J536"/>
    <mergeCell ref="K535:K536"/>
    <mergeCell ref="L535:L536"/>
    <mergeCell ref="H535:H536"/>
    <mergeCell ref="F537:G537"/>
    <mergeCell ref="I537:L537"/>
    <mergeCell ref="A547:L547"/>
    <mergeCell ref="A542:L542"/>
    <mergeCell ref="A548:L549"/>
    <mergeCell ref="I562:I563"/>
    <mergeCell ref="E656:G656"/>
    <mergeCell ref="E654:G654"/>
    <mergeCell ref="E653:G653"/>
    <mergeCell ref="E652:G652"/>
    <mergeCell ref="E655:G655"/>
    <mergeCell ref="F393:G393"/>
    <mergeCell ref="F384:G384"/>
    <mergeCell ref="F385:G385"/>
    <mergeCell ref="E387:G387"/>
    <mergeCell ref="H649:H650"/>
    <mergeCell ref="H465:H466"/>
    <mergeCell ref="H481:H482"/>
    <mergeCell ref="H543:H544"/>
    <mergeCell ref="H554:H555"/>
    <mergeCell ref="H562:H563"/>
    <mergeCell ref="H608:H609"/>
    <mergeCell ref="H618:H619"/>
    <mergeCell ref="H623:H624"/>
    <mergeCell ref="H631:H632"/>
    <mergeCell ref="A540:L541"/>
    <mergeCell ref="A543:G544"/>
    <mergeCell ref="I543:I544"/>
    <mergeCell ref="J543:J544"/>
    <mergeCell ref="K543:K544"/>
    <mergeCell ref="L543:L544"/>
    <mergeCell ref="F545:G545"/>
    <mergeCell ref="I545:L545"/>
    <mergeCell ref="F546:G546"/>
    <mergeCell ref="L60:L61"/>
    <mergeCell ref="I62:L62"/>
    <mergeCell ref="B67:L67"/>
    <mergeCell ref="B60:G61"/>
    <mergeCell ref="H289:H290"/>
    <mergeCell ref="H297:H298"/>
    <mergeCell ref="H302:H303"/>
    <mergeCell ref="H308:H309"/>
    <mergeCell ref="H328:H329"/>
    <mergeCell ref="B320:L320"/>
    <mergeCell ref="B324:L324"/>
    <mergeCell ref="B327:L327"/>
    <mergeCell ref="H12:H13"/>
    <mergeCell ref="H23:H24"/>
    <mergeCell ref="H45:H46"/>
    <mergeCell ref="H60:H61"/>
    <mergeCell ref="H82:H83"/>
    <mergeCell ref="H91:H92"/>
    <mergeCell ref="H99:H100"/>
    <mergeCell ref="H123:H124"/>
    <mergeCell ref="H154:H155"/>
    <mergeCell ref="B44:L44"/>
    <mergeCell ref="I68:L68"/>
    <mergeCell ref="B73:L73"/>
    <mergeCell ref="I74:L74"/>
    <mergeCell ref="B77:L77"/>
    <mergeCell ref="I78:L78"/>
    <mergeCell ref="F79:G79"/>
    <mergeCell ref="F80:G80"/>
    <mergeCell ref="I60:I61"/>
    <mergeCell ref="J60:J61"/>
    <mergeCell ref="K60:K61"/>
    <mergeCell ref="J623:J624"/>
    <mergeCell ref="K623:K624"/>
    <mergeCell ref="L623:L624"/>
    <mergeCell ref="E625:G625"/>
    <mergeCell ref="I661:J663"/>
    <mergeCell ref="K661:K663"/>
    <mergeCell ref="L661:L663"/>
    <mergeCell ref="E642:G642"/>
    <mergeCell ref="E643:G643"/>
    <mergeCell ref="E644:G644"/>
    <mergeCell ref="A646:L647"/>
    <mergeCell ref="A649:G650"/>
    <mergeCell ref="I649:I650"/>
    <mergeCell ref="J649:J650"/>
    <mergeCell ref="K649:K650"/>
    <mergeCell ref="L649:L650"/>
    <mergeCell ref="E651:G651"/>
    <mergeCell ref="I651:L651"/>
    <mergeCell ref="L608:L609"/>
    <mergeCell ref="E610:G610"/>
    <mergeCell ref="I610:L610"/>
    <mergeCell ref="I592:L592"/>
    <mergeCell ref="E603:G603"/>
    <mergeCell ref="E634:G634"/>
    <mergeCell ref="E633:G633"/>
    <mergeCell ref="E635:G635"/>
    <mergeCell ref="E636:G636"/>
    <mergeCell ref="I620:L620"/>
    <mergeCell ref="A640:D640"/>
    <mergeCell ref="I640:L640"/>
    <mergeCell ref="E640:G640"/>
    <mergeCell ref="E641:G641"/>
    <mergeCell ref="A638:D638"/>
    <mergeCell ref="I638:L638"/>
    <mergeCell ref="E637:G637"/>
    <mergeCell ref="E639:G639"/>
    <mergeCell ref="E638:G638"/>
    <mergeCell ref="I623:I624"/>
    <mergeCell ref="A594:D594"/>
    <mergeCell ref="I594:L594"/>
    <mergeCell ref="E593:G593"/>
    <mergeCell ref="E594:G594"/>
    <mergeCell ref="E595:G595"/>
    <mergeCell ref="A592:D592"/>
    <mergeCell ref="I625:L625"/>
    <mergeCell ref="E602:G602"/>
    <mergeCell ref="E585:G585"/>
    <mergeCell ref="E586:G586"/>
    <mergeCell ref="E587:G587"/>
    <mergeCell ref="E588:G588"/>
    <mergeCell ref="E621:G621"/>
    <mergeCell ref="A623:G624"/>
    <mergeCell ref="E590:G590"/>
    <mergeCell ref="E591:G591"/>
    <mergeCell ref="E592:G592"/>
    <mergeCell ref="E589:G589"/>
    <mergeCell ref="E620:G620"/>
    <mergeCell ref="A605:L606"/>
    <mergeCell ref="A608:G609"/>
    <mergeCell ref="I608:I609"/>
    <mergeCell ref="J608:J609"/>
    <mergeCell ref="K608:K609"/>
    <mergeCell ref="I633:L633"/>
    <mergeCell ref="I631:I632"/>
    <mergeCell ref="J631:J632"/>
    <mergeCell ref="K631:K632"/>
    <mergeCell ref="L631:L632"/>
    <mergeCell ref="E601:G601"/>
    <mergeCell ref="E596:G596"/>
    <mergeCell ref="E597:G597"/>
    <mergeCell ref="E598:G598"/>
    <mergeCell ref="E599:G599"/>
    <mergeCell ref="E600:G600"/>
    <mergeCell ref="E611:G611"/>
    <mergeCell ref="E612:G612"/>
    <mergeCell ref="E613:G613"/>
    <mergeCell ref="E614:G614"/>
    <mergeCell ref="E615:G615"/>
    <mergeCell ref="E616:G616"/>
    <mergeCell ref="A618:G619"/>
    <mergeCell ref="I618:I619"/>
    <mergeCell ref="J618:J619"/>
    <mergeCell ref="K618:K619"/>
    <mergeCell ref="L618:L619"/>
    <mergeCell ref="A628:L629"/>
    <mergeCell ref="A631:G632"/>
    <mergeCell ref="F523:G523"/>
    <mergeCell ref="F524:G524"/>
    <mergeCell ref="F525:G525"/>
    <mergeCell ref="F526:G526"/>
    <mergeCell ref="F527:G527"/>
    <mergeCell ref="A522:D522"/>
    <mergeCell ref="F522:G522"/>
    <mergeCell ref="E626:G626"/>
    <mergeCell ref="E583:G583"/>
    <mergeCell ref="E584:G584"/>
    <mergeCell ref="A551:L552"/>
    <mergeCell ref="A562:G563"/>
    <mergeCell ref="E564:G564"/>
    <mergeCell ref="E565:G565"/>
    <mergeCell ref="E566:G566"/>
    <mergeCell ref="E567:G567"/>
    <mergeCell ref="E568:G568"/>
    <mergeCell ref="E569:G569"/>
    <mergeCell ref="E570:G570"/>
    <mergeCell ref="E571:G571"/>
    <mergeCell ref="E572:G572"/>
    <mergeCell ref="L562:L563"/>
    <mergeCell ref="I564:L564"/>
    <mergeCell ref="I569:L569"/>
    <mergeCell ref="F528:G528"/>
    <mergeCell ref="F529:G529"/>
    <mergeCell ref="F501:G501"/>
    <mergeCell ref="F502:G502"/>
    <mergeCell ref="F503:G503"/>
    <mergeCell ref="F504:G504"/>
    <mergeCell ref="F505:G505"/>
    <mergeCell ref="F530:G530"/>
    <mergeCell ref="A325:L326"/>
    <mergeCell ref="A475:L476"/>
    <mergeCell ref="B328:G329"/>
    <mergeCell ref="A478:L479"/>
    <mergeCell ref="A481:G482"/>
    <mergeCell ref="I481:I482"/>
    <mergeCell ref="F483:G483"/>
    <mergeCell ref="I483:L483"/>
    <mergeCell ref="F484:G484"/>
    <mergeCell ref="F486:G486"/>
    <mergeCell ref="F487:G487"/>
    <mergeCell ref="F488:G488"/>
    <mergeCell ref="F489:G489"/>
    <mergeCell ref="F490:G490"/>
    <mergeCell ref="A491:D491"/>
    <mergeCell ref="F491:G491"/>
    <mergeCell ref="F498:G498"/>
    <mergeCell ref="A499:D499"/>
    <mergeCell ref="I522:L522"/>
    <mergeCell ref="F515:G515"/>
    <mergeCell ref="F516:G516"/>
    <mergeCell ref="F517:G517"/>
    <mergeCell ref="F518:G518"/>
    <mergeCell ref="F519:G519"/>
    <mergeCell ref="F510:G510"/>
    <mergeCell ref="I510:L510"/>
    <mergeCell ref="F511:G511"/>
    <mergeCell ref="F512:G512"/>
    <mergeCell ref="F513:G513"/>
    <mergeCell ref="F514:G514"/>
    <mergeCell ref="F499:G499"/>
    <mergeCell ref="I499:L499"/>
    <mergeCell ref="F500:G500"/>
    <mergeCell ref="F520:G520"/>
    <mergeCell ref="F521:G521"/>
    <mergeCell ref="F506:G506"/>
    <mergeCell ref="F507:G507"/>
    <mergeCell ref="F508:G508"/>
    <mergeCell ref="F509:G509"/>
    <mergeCell ref="A510:D510"/>
    <mergeCell ref="F493:G493"/>
    <mergeCell ref="F494:G494"/>
    <mergeCell ref="F495:G495"/>
    <mergeCell ref="F496:G496"/>
    <mergeCell ref="F497:G497"/>
    <mergeCell ref="I491:L491"/>
    <mergeCell ref="F492:G492"/>
    <mergeCell ref="J481:J482"/>
    <mergeCell ref="K481:K482"/>
    <mergeCell ref="L481:L482"/>
    <mergeCell ref="B1:L1"/>
    <mergeCell ref="B3:L3"/>
    <mergeCell ref="B4:L4"/>
    <mergeCell ref="E242:G242"/>
    <mergeCell ref="I242:L242"/>
    <mergeCell ref="B241:L241"/>
    <mergeCell ref="A6:L7"/>
    <mergeCell ref="A9:L10"/>
    <mergeCell ref="B374:L374"/>
    <mergeCell ref="B293:L293"/>
    <mergeCell ref="B296:L296"/>
    <mergeCell ref="B301:L301"/>
    <mergeCell ref="B307:L307"/>
    <mergeCell ref="B313:L313"/>
    <mergeCell ref="B234:L234"/>
    <mergeCell ref="B244:L244"/>
    <mergeCell ref="B250:L250"/>
    <mergeCell ref="B255:L255"/>
    <mergeCell ref="B260:L260"/>
    <mergeCell ref="E238:G238"/>
    <mergeCell ref="I238:L238"/>
    <mergeCell ref="F239:G239"/>
    <mergeCell ref="F240:G240"/>
    <mergeCell ref="B237:L237"/>
    <mergeCell ref="F366:G366"/>
    <mergeCell ref="F383:G383"/>
    <mergeCell ref="I369:L369"/>
    <mergeCell ref="F370:G370"/>
    <mergeCell ref="F371:G371"/>
    <mergeCell ref="F372:G372"/>
    <mergeCell ref="F373:G373"/>
    <mergeCell ref="F382:G382"/>
    <mergeCell ref="B386:L386"/>
    <mergeCell ref="H379:H380"/>
    <mergeCell ref="I297:I298"/>
    <mergeCell ref="J297:J298"/>
    <mergeCell ref="K297:K298"/>
    <mergeCell ref="L297:L298"/>
    <mergeCell ref="L283:L284"/>
    <mergeCell ref="A294:L295"/>
    <mergeCell ref="B297:G298"/>
    <mergeCell ref="B302:G303"/>
    <mergeCell ref="B378:L378"/>
    <mergeCell ref="B308:G309"/>
    <mergeCell ref="E304:G304"/>
    <mergeCell ref="I304:L304"/>
    <mergeCell ref="F305:G305"/>
    <mergeCell ref="F306:G306"/>
    <mergeCell ref="I308:I309"/>
    <mergeCell ref="J308:J309"/>
    <mergeCell ref="K308:K309"/>
    <mergeCell ref="L308:L309"/>
    <mergeCell ref="E299:G299"/>
    <mergeCell ref="I299:L299"/>
    <mergeCell ref="F300:G300"/>
    <mergeCell ref="I302:I303"/>
    <mergeCell ref="J302:J303"/>
    <mergeCell ref="K302:K303"/>
    <mergeCell ref="L302:L303"/>
    <mergeCell ref="B208:L208"/>
    <mergeCell ref="B212:L212"/>
    <mergeCell ref="B217:L217"/>
    <mergeCell ref="B222:L222"/>
    <mergeCell ref="B226:L226"/>
    <mergeCell ref="B176:L176"/>
    <mergeCell ref="B180:L180"/>
    <mergeCell ref="B184:L184"/>
    <mergeCell ref="B188:L188"/>
    <mergeCell ref="B192:L192"/>
    <mergeCell ref="F219:G219"/>
    <mergeCell ref="F220:G220"/>
    <mergeCell ref="F214:G214"/>
    <mergeCell ref="F215:G215"/>
    <mergeCell ref="F216:G216"/>
    <mergeCell ref="E218:G218"/>
    <mergeCell ref="I218:L218"/>
    <mergeCell ref="E209:G209"/>
    <mergeCell ref="I209:L209"/>
    <mergeCell ref="F210:G210"/>
    <mergeCell ref="F211:G211"/>
    <mergeCell ref="E213:G213"/>
    <mergeCell ref="I213:L213"/>
    <mergeCell ref="F401:G401"/>
    <mergeCell ref="F402:G402"/>
    <mergeCell ref="F403:G403"/>
    <mergeCell ref="E405:G405"/>
    <mergeCell ref="I405:L405"/>
    <mergeCell ref="B404:L404"/>
    <mergeCell ref="K397:K398"/>
    <mergeCell ref="L397:L398"/>
    <mergeCell ref="E399:G399"/>
    <mergeCell ref="I399:L399"/>
    <mergeCell ref="F400:G400"/>
    <mergeCell ref="B397:G398"/>
    <mergeCell ref="I397:I398"/>
    <mergeCell ref="J397:J398"/>
    <mergeCell ref="H397:H398"/>
    <mergeCell ref="F413:G413"/>
    <mergeCell ref="F414:G414"/>
    <mergeCell ref="K409:K410"/>
    <mergeCell ref="L409:L410"/>
    <mergeCell ref="E411:G411"/>
    <mergeCell ref="I411:L411"/>
    <mergeCell ref="F412:G412"/>
    <mergeCell ref="F406:G406"/>
    <mergeCell ref="F407:G407"/>
    <mergeCell ref="B409:G410"/>
    <mergeCell ref="I409:I410"/>
    <mergeCell ref="J409:J410"/>
    <mergeCell ref="B408:L408"/>
    <mergeCell ref="H409:H410"/>
    <mergeCell ref="B390:L390"/>
    <mergeCell ref="B396:L396"/>
    <mergeCell ref="F367:G367"/>
    <mergeCell ref="E369:G369"/>
    <mergeCell ref="B368:L368"/>
    <mergeCell ref="F377:G377"/>
    <mergeCell ref="K379:K380"/>
    <mergeCell ref="L379:L380"/>
    <mergeCell ref="E381:G381"/>
    <mergeCell ref="B379:G380"/>
    <mergeCell ref="I379:I380"/>
    <mergeCell ref="J379:J380"/>
    <mergeCell ref="I381:L381"/>
    <mergeCell ref="I387:L387"/>
    <mergeCell ref="F388:G388"/>
    <mergeCell ref="E375:G375"/>
    <mergeCell ref="I375:L375"/>
    <mergeCell ref="F376:G376"/>
    <mergeCell ref="F394:G394"/>
    <mergeCell ref="F395:G395"/>
    <mergeCell ref="F389:G389"/>
    <mergeCell ref="E391:G391"/>
    <mergeCell ref="I391:L391"/>
    <mergeCell ref="F392:G392"/>
    <mergeCell ref="F361:G361"/>
    <mergeCell ref="F362:G362"/>
    <mergeCell ref="F363:G363"/>
    <mergeCell ref="E365:G365"/>
    <mergeCell ref="I365:L365"/>
    <mergeCell ref="B364:L364"/>
    <mergeCell ref="F356:G356"/>
    <mergeCell ref="F357:G357"/>
    <mergeCell ref="E359:G359"/>
    <mergeCell ref="I359:L359"/>
    <mergeCell ref="F360:G360"/>
    <mergeCell ref="B358:L358"/>
    <mergeCell ref="F351:G351"/>
    <mergeCell ref="E353:G353"/>
    <mergeCell ref="I353:L353"/>
    <mergeCell ref="F354:G354"/>
    <mergeCell ref="F355:G355"/>
    <mergeCell ref="B352:L352"/>
    <mergeCell ref="F346:G346"/>
    <mergeCell ref="F347:G347"/>
    <mergeCell ref="E349:G349"/>
    <mergeCell ref="I349:L349"/>
    <mergeCell ref="F350:G350"/>
    <mergeCell ref="B348:L348"/>
    <mergeCell ref="F340:G340"/>
    <mergeCell ref="E342:G342"/>
    <mergeCell ref="I342:L342"/>
    <mergeCell ref="F343:G343"/>
    <mergeCell ref="E345:G345"/>
    <mergeCell ref="I345:L345"/>
    <mergeCell ref="B341:L341"/>
    <mergeCell ref="B344:L344"/>
    <mergeCell ref="F335:G335"/>
    <mergeCell ref="F336:G336"/>
    <mergeCell ref="E338:G338"/>
    <mergeCell ref="I338:L338"/>
    <mergeCell ref="F339:G339"/>
    <mergeCell ref="B337:L337"/>
    <mergeCell ref="E330:G330"/>
    <mergeCell ref="I330:L330"/>
    <mergeCell ref="F331:G331"/>
    <mergeCell ref="F332:G332"/>
    <mergeCell ref="E334:G334"/>
    <mergeCell ref="I334:L334"/>
    <mergeCell ref="E321:G321"/>
    <mergeCell ref="F322:G322"/>
    <mergeCell ref="F323:G323"/>
    <mergeCell ref="I328:I329"/>
    <mergeCell ref="J328:J329"/>
    <mergeCell ref="K328:K329"/>
    <mergeCell ref="L328:L329"/>
    <mergeCell ref="B333:L333"/>
    <mergeCell ref="F315:G315"/>
    <mergeCell ref="F316:G316"/>
    <mergeCell ref="E318:G318"/>
    <mergeCell ref="I318:L318"/>
    <mergeCell ref="F319:G319"/>
    <mergeCell ref="B317:L317"/>
    <mergeCell ref="E310:G310"/>
    <mergeCell ref="I310:L310"/>
    <mergeCell ref="F311:G311"/>
    <mergeCell ref="F312:G312"/>
    <mergeCell ref="E314:G314"/>
    <mergeCell ref="I314:L314"/>
    <mergeCell ref="E285:G285"/>
    <mergeCell ref="I285:L285"/>
    <mergeCell ref="F286:G286"/>
    <mergeCell ref="F287:G287"/>
    <mergeCell ref="B283:G284"/>
    <mergeCell ref="F281:G281"/>
    <mergeCell ref="I283:I284"/>
    <mergeCell ref="J283:J284"/>
    <mergeCell ref="K283:K284"/>
    <mergeCell ref="B282:L282"/>
    <mergeCell ref="H283:H284"/>
    <mergeCell ref="F276:G276"/>
    <mergeCell ref="F277:G277"/>
    <mergeCell ref="E279:G279"/>
    <mergeCell ref="I279:L279"/>
    <mergeCell ref="F280:G280"/>
    <mergeCell ref="B278:L278"/>
    <mergeCell ref="F271:G271"/>
    <mergeCell ref="F272:G272"/>
    <mergeCell ref="E274:G274"/>
    <mergeCell ref="I274:L274"/>
    <mergeCell ref="F275:G275"/>
    <mergeCell ref="B273:L273"/>
    <mergeCell ref="F266:G266"/>
    <mergeCell ref="F267:G267"/>
    <mergeCell ref="F268:G268"/>
    <mergeCell ref="E270:G270"/>
    <mergeCell ref="I270:L270"/>
    <mergeCell ref="B269:L269"/>
    <mergeCell ref="E261:G261"/>
    <mergeCell ref="I261:L261"/>
    <mergeCell ref="F262:G262"/>
    <mergeCell ref="F263:G263"/>
    <mergeCell ref="E265:G265"/>
    <mergeCell ref="I265:L265"/>
    <mergeCell ref="B264:L264"/>
    <mergeCell ref="E256:G256"/>
    <mergeCell ref="I256:L256"/>
    <mergeCell ref="F257:G257"/>
    <mergeCell ref="F258:G258"/>
    <mergeCell ref="F259:G259"/>
    <mergeCell ref="E251:G251"/>
    <mergeCell ref="I251:L251"/>
    <mergeCell ref="F253:G253"/>
    <mergeCell ref="F254:G254"/>
    <mergeCell ref="F252:G252"/>
    <mergeCell ref="E247:G247"/>
    <mergeCell ref="I247:L247"/>
    <mergeCell ref="F248:G248"/>
    <mergeCell ref="F249:G249"/>
    <mergeCell ref="E235:G235"/>
    <mergeCell ref="I235:L235"/>
    <mergeCell ref="F236:G236"/>
    <mergeCell ref="B245:G246"/>
    <mergeCell ref="I245:I246"/>
    <mergeCell ref="J245:J246"/>
    <mergeCell ref="K245:K246"/>
    <mergeCell ref="L245:L246"/>
    <mergeCell ref="F243:G243"/>
    <mergeCell ref="H245:H246"/>
    <mergeCell ref="F229:G229"/>
    <mergeCell ref="E231:G231"/>
    <mergeCell ref="I231:L231"/>
    <mergeCell ref="F232:G232"/>
    <mergeCell ref="F233:G233"/>
    <mergeCell ref="B230:L230"/>
    <mergeCell ref="F225:G225"/>
    <mergeCell ref="F221:G221"/>
    <mergeCell ref="E227:G227"/>
    <mergeCell ref="I227:L227"/>
    <mergeCell ref="F228:G228"/>
    <mergeCell ref="E223:G223"/>
    <mergeCell ref="I223:L223"/>
    <mergeCell ref="F224:G224"/>
    <mergeCell ref="F205:G205"/>
    <mergeCell ref="F206:G206"/>
    <mergeCell ref="F207:G207"/>
    <mergeCell ref="F203:G203"/>
    <mergeCell ref="F198:G198"/>
    <mergeCell ref="F199:G199"/>
    <mergeCell ref="F200:G200"/>
    <mergeCell ref="E202:G202"/>
    <mergeCell ref="I202:L202"/>
    <mergeCell ref="B201:L201"/>
    <mergeCell ref="F204:G204"/>
    <mergeCell ref="E193:G193"/>
    <mergeCell ref="I193:L193"/>
    <mergeCell ref="F194:G194"/>
    <mergeCell ref="F195:G195"/>
    <mergeCell ref="E197:G197"/>
    <mergeCell ref="I197:L197"/>
    <mergeCell ref="B196:L196"/>
    <mergeCell ref="F187:G187"/>
    <mergeCell ref="E189:G189"/>
    <mergeCell ref="I189:L189"/>
    <mergeCell ref="F190:G190"/>
    <mergeCell ref="F191:G191"/>
    <mergeCell ref="F182:G182"/>
    <mergeCell ref="F183:G183"/>
    <mergeCell ref="E185:G185"/>
    <mergeCell ref="I185:L185"/>
    <mergeCell ref="F186:G186"/>
    <mergeCell ref="E177:G177"/>
    <mergeCell ref="I177:L177"/>
    <mergeCell ref="F178:G178"/>
    <mergeCell ref="F179:G179"/>
    <mergeCell ref="E181:G181"/>
    <mergeCell ref="I181:L181"/>
    <mergeCell ref="F174:G174"/>
    <mergeCell ref="F175:G175"/>
    <mergeCell ref="B172:L172"/>
    <mergeCell ref="F166:G166"/>
    <mergeCell ref="F167:G167"/>
    <mergeCell ref="E169:G169"/>
    <mergeCell ref="I169:L169"/>
    <mergeCell ref="F170:G170"/>
    <mergeCell ref="B168:L168"/>
    <mergeCell ref="F163:G163"/>
    <mergeCell ref="E165:G165"/>
    <mergeCell ref="I165:L165"/>
    <mergeCell ref="B164:L164"/>
    <mergeCell ref="E160:G160"/>
    <mergeCell ref="I160:L160"/>
    <mergeCell ref="F171:G171"/>
    <mergeCell ref="E173:G173"/>
    <mergeCell ref="I173:L173"/>
    <mergeCell ref="I156:L156"/>
    <mergeCell ref="B153:L153"/>
    <mergeCell ref="B154:G155"/>
    <mergeCell ref="E156:G156"/>
    <mergeCell ref="F157:G157"/>
    <mergeCell ref="F158:G158"/>
    <mergeCell ref="I154:I155"/>
    <mergeCell ref="F161:G161"/>
    <mergeCell ref="F162:G162"/>
    <mergeCell ref="B159:L159"/>
    <mergeCell ref="I125:L125"/>
    <mergeCell ref="I128:L128"/>
    <mergeCell ref="I131:L131"/>
    <mergeCell ref="B130:L130"/>
    <mergeCell ref="I135:L135"/>
    <mergeCell ref="B127:L127"/>
    <mergeCell ref="J154:J155"/>
    <mergeCell ref="K154:K155"/>
    <mergeCell ref="L154:L155"/>
    <mergeCell ref="F152:G152"/>
    <mergeCell ref="B147:L147"/>
    <mergeCell ref="I148:L148"/>
    <mergeCell ref="B150:L150"/>
    <mergeCell ref="I151:L151"/>
    <mergeCell ref="E139:G139"/>
    <mergeCell ref="F140:G140"/>
    <mergeCell ref="E142:G142"/>
    <mergeCell ref="F143:G143"/>
    <mergeCell ref="E145:G145"/>
    <mergeCell ref="B144:L144"/>
    <mergeCell ref="I145:L145"/>
    <mergeCell ref="I142:L142"/>
    <mergeCell ref="I123:I124"/>
    <mergeCell ref="J123:J124"/>
    <mergeCell ref="K123:K124"/>
    <mergeCell ref="L123:L124"/>
    <mergeCell ref="B122:L122"/>
    <mergeCell ref="F146:G146"/>
    <mergeCell ref="E148:G148"/>
    <mergeCell ref="F149:G149"/>
    <mergeCell ref="E151:G151"/>
    <mergeCell ref="E135:G135"/>
    <mergeCell ref="F136:G136"/>
    <mergeCell ref="F137:G137"/>
    <mergeCell ref="F129:G129"/>
    <mergeCell ref="E131:G131"/>
    <mergeCell ref="F132:G132"/>
    <mergeCell ref="F133:G133"/>
    <mergeCell ref="B123:G124"/>
    <mergeCell ref="E125:G125"/>
    <mergeCell ref="F126:G126"/>
    <mergeCell ref="E128:G128"/>
    <mergeCell ref="I139:L139"/>
    <mergeCell ref="B138:L138"/>
    <mergeCell ref="B134:L134"/>
    <mergeCell ref="B141:L141"/>
    <mergeCell ref="I99:I100"/>
    <mergeCell ref="J99:J100"/>
    <mergeCell ref="K99:K100"/>
    <mergeCell ref="L99:L100"/>
    <mergeCell ref="I101:L101"/>
    <mergeCell ref="B104:L104"/>
    <mergeCell ref="I105:L105"/>
    <mergeCell ref="B108:L108"/>
    <mergeCell ref="I109:L109"/>
    <mergeCell ref="F106:G106"/>
    <mergeCell ref="F107:G107"/>
    <mergeCell ref="E109:G109"/>
    <mergeCell ref="F113:G113"/>
    <mergeCell ref="F116:G116"/>
    <mergeCell ref="F117:G117"/>
    <mergeCell ref="F118:G118"/>
    <mergeCell ref="E120:G120"/>
    <mergeCell ref="F121:G121"/>
    <mergeCell ref="B119:L119"/>
    <mergeCell ref="I120:L120"/>
    <mergeCell ref="E112:G112"/>
    <mergeCell ref="F114:G114"/>
    <mergeCell ref="F115:G115"/>
    <mergeCell ref="I112:L112"/>
    <mergeCell ref="F110:G110"/>
    <mergeCell ref="E101:G101"/>
    <mergeCell ref="F102:G102"/>
    <mergeCell ref="F103:G103"/>
    <mergeCell ref="E105:G105"/>
    <mergeCell ref="F15:G15"/>
    <mergeCell ref="E16:G16"/>
    <mergeCell ref="F17:G17"/>
    <mergeCell ref="F18:G18"/>
    <mergeCell ref="B99:G100"/>
    <mergeCell ref="B98:L98"/>
    <mergeCell ref="F34:G34"/>
    <mergeCell ref="F35:G35"/>
    <mergeCell ref="F42:G42"/>
    <mergeCell ref="F43:G43"/>
    <mergeCell ref="I41:L41"/>
    <mergeCell ref="I29:L29"/>
    <mergeCell ref="B28:L28"/>
    <mergeCell ref="I33:L33"/>
    <mergeCell ref="B32:L32"/>
    <mergeCell ref="I25:L25"/>
    <mergeCell ref="F31:G31"/>
    <mergeCell ref="E33:G33"/>
    <mergeCell ref="F37:G37"/>
    <mergeCell ref="L12:L13"/>
    <mergeCell ref="B23:G24"/>
    <mergeCell ref="J23:J24"/>
    <mergeCell ref="K23:K24"/>
    <mergeCell ref="L23:L24"/>
    <mergeCell ref="I14:L14"/>
    <mergeCell ref="E19:G19"/>
    <mergeCell ref="F20:G20"/>
    <mergeCell ref="F21:G21"/>
    <mergeCell ref="I12:I13"/>
    <mergeCell ref="J12:J13"/>
    <mergeCell ref="K12:K13"/>
    <mergeCell ref="I19:L19"/>
    <mergeCell ref="I16:L16"/>
    <mergeCell ref="B12:G13"/>
    <mergeCell ref="E14:G14"/>
    <mergeCell ref="B22:L22"/>
    <mergeCell ref="I23:I24"/>
    <mergeCell ref="E25:G25"/>
    <mergeCell ref="F26:G26"/>
    <mergeCell ref="F27:G27"/>
    <mergeCell ref="E29:G29"/>
    <mergeCell ref="F30:G30"/>
    <mergeCell ref="B40:L40"/>
    <mergeCell ref="F38:G38"/>
    <mergeCell ref="E41:G41"/>
    <mergeCell ref="F39:G39"/>
    <mergeCell ref="F36:G36"/>
    <mergeCell ref="E62:G62"/>
    <mergeCell ref="F63:G63"/>
    <mergeCell ref="F64:G64"/>
    <mergeCell ref="F65:G65"/>
    <mergeCell ref="F66:G66"/>
    <mergeCell ref="B45:G46"/>
    <mergeCell ref="I45:I46"/>
    <mergeCell ref="J45:J46"/>
    <mergeCell ref="K45:K46"/>
    <mergeCell ref="F53:G53"/>
    <mergeCell ref="F54:G54"/>
    <mergeCell ref="F55:G55"/>
    <mergeCell ref="F56:G56"/>
    <mergeCell ref="F57:G57"/>
    <mergeCell ref="F58:G58"/>
    <mergeCell ref="F94:G94"/>
    <mergeCell ref="E96:G96"/>
    <mergeCell ref="J91:J92"/>
    <mergeCell ref="K91:K92"/>
    <mergeCell ref="L91:L92"/>
    <mergeCell ref="B90:L90"/>
    <mergeCell ref="B95:L95"/>
    <mergeCell ref="B82:G83"/>
    <mergeCell ref="E84:G84"/>
    <mergeCell ref="F85:G85"/>
    <mergeCell ref="E88:G88"/>
    <mergeCell ref="K82:K83"/>
    <mergeCell ref="L82:L83"/>
    <mergeCell ref="B87:L87"/>
    <mergeCell ref="I88:L88"/>
    <mergeCell ref="F86:G86"/>
    <mergeCell ref="E581:G581"/>
    <mergeCell ref="E582:G582"/>
    <mergeCell ref="A554:G555"/>
    <mergeCell ref="I554:I555"/>
    <mergeCell ref="J554:J555"/>
    <mergeCell ref="K554:K555"/>
    <mergeCell ref="L554:L555"/>
    <mergeCell ref="E556:G556"/>
    <mergeCell ref="I556:L556"/>
    <mergeCell ref="E557:G557"/>
    <mergeCell ref="E558:G558"/>
    <mergeCell ref="J562:J563"/>
    <mergeCell ref="K562:K563"/>
    <mergeCell ref="A580:D580"/>
    <mergeCell ref="E576:G576"/>
    <mergeCell ref="E577:G577"/>
    <mergeCell ref="E578:G578"/>
    <mergeCell ref="E579:G579"/>
    <mergeCell ref="E573:G573"/>
    <mergeCell ref="E574:G574"/>
    <mergeCell ref="E575:G575"/>
    <mergeCell ref="A569:D569"/>
    <mergeCell ref="I580:L580"/>
    <mergeCell ref="E580:G580"/>
    <mergeCell ref="B419:G420"/>
    <mergeCell ref="I419:I420"/>
    <mergeCell ref="J419:J420"/>
    <mergeCell ref="K419:K420"/>
    <mergeCell ref="L419:L420"/>
    <mergeCell ref="E421:G421"/>
    <mergeCell ref="I421:L421"/>
    <mergeCell ref="A416:L417"/>
    <mergeCell ref="B418:L418"/>
    <mergeCell ref="H419:H420"/>
    <mergeCell ref="F422:G422"/>
    <mergeCell ref="B423:L423"/>
    <mergeCell ref="B424:G425"/>
    <mergeCell ref="I424:I425"/>
    <mergeCell ref="J424:J425"/>
    <mergeCell ref="K424:K425"/>
    <mergeCell ref="L424:L425"/>
    <mergeCell ref="E426:G426"/>
    <mergeCell ref="I426:L426"/>
    <mergeCell ref="H424:H425"/>
    <mergeCell ref="F427:G427"/>
    <mergeCell ref="F428:G428"/>
    <mergeCell ref="B429:L429"/>
    <mergeCell ref="B430:G431"/>
    <mergeCell ref="I430:I431"/>
    <mergeCell ref="J430:J431"/>
    <mergeCell ref="K430:K431"/>
    <mergeCell ref="L430:L431"/>
    <mergeCell ref="E432:G432"/>
    <mergeCell ref="I432:L432"/>
    <mergeCell ref="H430:H431"/>
    <mergeCell ref="F440:G440"/>
    <mergeCell ref="F441:G441"/>
    <mergeCell ref="F442:G442"/>
    <mergeCell ref="F443:G443"/>
    <mergeCell ref="E444:G444"/>
    <mergeCell ref="I444:L444"/>
    <mergeCell ref="F445:G445"/>
    <mergeCell ref="B446:L446"/>
    <mergeCell ref="F433:G433"/>
    <mergeCell ref="F434:G434"/>
    <mergeCell ref="F435:G435"/>
    <mergeCell ref="F436:G436"/>
    <mergeCell ref="F437:G437"/>
    <mergeCell ref="F438:G438"/>
    <mergeCell ref="E439:G439"/>
    <mergeCell ref="I439:L439"/>
    <mergeCell ref="K452:K453"/>
    <mergeCell ref="L452:L453"/>
    <mergeCell ref="E454:G454"/>
    <mergeCell ref="I454:L454"/>
    <mergeCell ref="B447:G448"/>
    <mergeCell ref="I447:I448"/>
    <mergeCell ref="J447:J448"/>
    <mergeCell ref="K447:K448"/>
    <mergeCell ref="L447:L448"/>
    <mergeCell ref="E449:G449"/>
    <mergeCell ref="I449:L449"/>
    <mergeCell ref="F450:G450"/>
    <mergeCell ref="H447:H448"/>
    <mergeCell ref="H452:H453"/>
    <mergeCell ref="L45:L46"/>
    <mergeCell ref="E47:G47"/>
    <mergeCell ref="I47:L47"/>
    <mergeCell ref="F48:G48"/>
    <mergeCell ref="F49:G49"/>
    <mergeCell ref="F50:G50"/>
    <mergeCell ref="B51:L51"/>
    <mergeCell ref="E52:G52"/>
    <mergeCell ref="I52:L52"/>
    <mergeCell ref="E68:G68"/>
    <mergeCell ref="F69:G69"/>
    <mergeCell ref="F70:G70"/>
    <mergeCell ref="F71:G71"/>
    <mergeCell ref="F72:G72"/>
    <mergeCell ref="E74:G74"/>
    <mergeCell ref="F75:G75"/>
    <mergeCell ref="B111:L111"/>
    <mergeCell ref="J289:J290"/>
    <mergeCell ref="K289:K290"/>
    <mergeCell ref="L289:L290"/>
    <mergeCell ref="B289:G290"/>
    <mergeCell ref="I289:I290"/>
    <mergeCell ref="F97:G97"/>
    <mergeCell ref="I91:I92"/>
    <mergeCell ref="F89:G89"/>
    <mergeCell ref="I82:I83"/>
    <mergeCell ref="B81:L81"/>
    <mergeCell ref="F76:G76"/>
    <mergeCell ref="E78:G78"/>
    <mergeCell ref="J82:J83"/>
    <mergeCell ref="I96:L96"/>
    <mergeCell ref="B91:G92"/>
    <mergeCell ref="E93:G93"/>
    <mergeCell ref="E291:G291"/>
    <mergeCell ref="I291:L291"/>
    <mergeCell ref="F292:G292"/>
    <mergeCell ref="F485:G485"/>
    <mergeCell ref="E559:G559"/>
    <mergeCell ref="E560:G560"/>
    <mergeCell ref="F470:G470"/>
    <mergeCell ref="E471:G471"/>
    <mergeCell ref="I471:L471"/>
    <mergeCell ref="F472:G472"/>
    <mergeCell ref="F473:G473"/>
    <mergeCell ref="F455:G455"/>
    <mergeCell ref="B464:L464"/>
    <mergeCell ref="B465:G466"/>
    <mergeCell ref="I465:I466"/>
    <mergeCell ref="J465:J466"/>
    <mergeCell ref="K465:K466"/>
    <mergeCell ref="L465:L466"/>
    <mergeCell ref="E469:G469"/>
    <mergeCell ref="I469:L469"/>
    <mergeCell ref="B451:L451"/>
    <mergeCell ref="B452:G453"/>
    <mergeCell ref="I452:I453"/>
    <mergeCell ref="J452:J45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Eric Laleu</cp:lastModifiedBy>
  <cp:lastPrinted>2021-02-01T08:45:12Z</cp:lastPrinted>
  <dcterms:created xsi:type="dcterms:W3CDTF">2016-12-19T13:38:57Z</dcterms:created>
  <dcterms:modified xsi:type="dcterms:W3CDTF">2025-04-03T15:42:25Z</dcterms:modified>
</cp:coreProperties>
</file>