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rparnet29\métiers\SGN\_Achats\2025\1 - Passation de marché\SDD\SDD\SYP\SYP-2025-0096 Faisa entreprenariat Féminin Ghana\3 DCE publié\"/>
    </mc:Choice>
  </mc:AlternateContent>
  <bookViews>
    <workbookView xWindow="0" yWindow="0" windowWidth="16455" windowHeight="7935"/>
  </bookViews>
  <sheets>
    <sheet name="SYP-2025-0096 DPGF TRAN. FERME" sheetId="2" r:id="rId1"/>
    <sheet name="SYP-2025-0096 DPGF TRAN. Option" sheetId="3" r:id="rId2"/>
    <sheet name="SYP-2025-0096 DPGF Synthèse" sheetId="4" r:id="rId3"/>
  </sheets>
  <definedNames>
    <definedName name="_Toc25250064" localSheetId="2">'SYP-2025-0096 DPGF Synthèse'!#REF!</definedName>
    <definedName name="_Toc25250064" localSheetId="0">'SYP-2025-0096 DPGF TRAN. FERME'!$C$26</definedName>
    <definedName name="_Toc25250064" localSheetId="1">'SYP-2025-0096 DPGF TRAN. Option'!$C$26</definedName>
    <definedName name="_Toc25250065" localSheetId="2">'SYP-2025-0096 DPGF Synthèse'!#REF!</definedName>
    <definedName name="_Toc25250065" localSheetId="0">'SYP-2025-0096 DPGF TRAN. FERME'!#REF!</definedName>
    <definedName name="_Toc25250065" localSheetId="1">'SYP-2025-0096 DPGF TRAN. Option'!#REF!</definedName>
    <definedName name="_xlnm.Print_Area" localSheetId="2">'SYP-2025-0096 DPGF Synthèse'!$C$7:$O$38</definedName>
    <definedName name="_xlnm.Print_Area" localSheetId="0">'SYP-2025-0096 DPGF TRAN. FERME'!$C$17:$O$103</definedName>
    <definedName name="_xlnm.Print_Area" localSheetId="1">'SYP-2025-0096 DPGF TRAN. Option'!$C$17:$O$97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8" i="3" l="1"/>
  <c r="N35" i="3"/>
  <c r="N32" i="3"/>
  <c r="N41" i="2"/>
  <c r="N38" i="2"/>
  <c r="N35" i="2"/>
  <c r="N32" i="2"/>
  <c r="N44" i="2" l="1"/>
  <c r="E47" i="2" s="1"/>
  <c r="E73" i="2" s="1"/>
  <c r="G73" i="2" s="1"/>
  <c r="E10" i="4"/>
  <c r="D9" i="4"/>
  <c r="E41" i="3"/>
  <c r="D14" i="4" s="1"/>
  <c r="F43" i="2"/>
  <c r="G43" i="2"/>
  <c r="H43" i="2"/>
  <c r="I43" i="2"/>
  <c r="J43" i="2"/>
  <c r="K43" i="2"/>
  <c r="E43" i="2"/>
  <c r="F37" i="3"/>
  <c r="G37" i="3"/>
  <c r="H37" i="3"/>
  <c r="I37" i="3"/>
  <c r="J37" i="3"/>
  <c r="K37" i="3"/>
  <c r="E37" i="3"/>
  <c r="E67" i="3" l="1"/>
  <c r="D10" i="4"/>
  <c r="F10" i="4" s="1"/>
  <c r="D80" i="3"/>
  <c r="C80" i="3"/>
  <c r="D79" i="3"/>
  <c r="C79" i="3"/>
  <c r="D78" i="3"/>
  <c r="C78" i="3"/>
  <c r="D77" i="3"/>
  <c r="C77" i="3"/>
  <c r="D76" i="3"/>
  <c r="C76" i="3"/>
  <c r="D75" i="3"/>
  <c r="C75" i="3"/>
  <c r="D74" i="3"/>
  <c r="C74" i="3"/>
  <c r="D73" i="3"/>
  <c r="C73" i="3"/>
  <c r="D72" i="3"/>
  <c r="C72" i="3"/>
  <c r="D63" i="3"/>
  <c r="K54" i="3"/>
  <c r="J54" i="3"/>
  <c r="I54" i="3"/>
  <c r="H54" i="3"/>
  <c r="G54" i="3"/>
  <c r="F54" i="3"/>
  <c r="E54" i="3"/>
  <c r="L53" i="3"/>
  <c r="K50" i="3"/>
  <c r="J50" i="3"/>
  <c r="I50" i="3"/>
  <c r="H50" i="3"/>
  <c r="G50" i="3"/>
  <c r="F50" i="3"/>
  <c r="E50" i="3"/>
  <c r="L49" i="3"/>
  <c r="L47" i="3"/>
  <c r="K47" i="3"/>
  <c r="J47" i="3"/>
  <c r="I47" i="3"/>
  <c r="H47" i="3"/>
  <c r="G47" i="3"/>
  <c r="F47" i="3"/>
  <c r="E47" i="3"/>
  <c r="K35" i="3"/>
  <c r="J35" i="3"/>
  <c r="I35" i="3"/>
  <c r="H35" i="3"/>
  <c r="G35" i="3"/>
  <c r="F35" i="3"/>
  <c r="E35" i="3"/>
  <c r="L34" i="3"/>
  <c r="L33" i="3"/>
  <c r="K32" i="3"/>
  <c r="J32" i="3"/>
  <c r="I32" i="3"/>
  <c r="H32" i="3"/>
  <c r="G32" i="3"/>
  <c r="F32" i="3"/>
  <c r="E32" i="3"/>
  <c r="L31" i="3"/>
  <c r="L30" i="3"/>
  <c r="C18" i="3"/>
  <c r="D18" i="4" l="1"/>
  <c r="K38" i="3"/>
  <c r="J38" i="3"/>
  <c r="E38" i="3"/>
  <c r="F38" i="3"/>
  <c r="H38" i="3"/>
  <c r="I38" i="3"/>
  <c r="L37" i="3"/>
  <c r="G38" i="3"/>
  <c r="L54" i="3"/>
  <c r="L35" i="3"/>
  <c r="L50" i="3"/>
  <c r="L32" i="3"/>
  <c r="L38" i="3" l="1"/>
  <c r="E40" i="3" s="1"/>
  <c r="E56" i="3"/>
  <c r="F67" i="3" s="1"/>
  <c r="E14" i="4" s="1"/>
  <c r="E18" i="4" l="1"/>
  <c r="F14" i="4"/>
  <c r="F18" i="4" s="1"/>
  <c r="D13" i="4"/>
  <c r="D17" i="4" s="1"/>
  <c r="E66" i="3"/>
  <c r="G67" i="3"/>
  <c r="D86" i="2"/>
  <c r="C86" i="2"/>
  <c r="D85" i="2"/>
  <c r="C85" i="2"/>
  <c r="D84" i="2"/>
  <c r="C84" i="2"/>
  <c r="D83" i="2"/>
  <c r="C83" i="2"/>
  <c r="D82" i="2"/>
  <c r="C82" i="2"/>
  <c r="D81" i="2"/>
  <c r="C81" i="2"/>
  <c r="D80" i="2"/>
  <c r="C80" i="2"/>
  <c r="D79" i="2"/>
  <c r="C79" i="2"/>
  <c r="D78" i="2"/>
  <c r="C78" i="2"/>
  <c r="D69" i="2"/>
  <c r="K60" i="2"/>
  <c r="J60" i="2"/>
  <c r="I60" i="2"/>
  <c r="H60" i="2"/>
  <c r="G60" i="2"/>
  <c r="F60" i="2"/>
  <c r="E60" i="2"/>
  <c r="L59" i="2"/>
  <c r="K56" i="2"/>
  <c r="J56" i="2"/>
  <c r="I56" i="2"/>
  <c r="H56" i="2"/>
  <c r="G56" i="2"/>
  <c r="F56" i="2"/>
  <c r="E56" i="2"/>
  <c r="L55" i="2"/>
  <c r="L53" i="2"/>
  <c r="K53" i="2"/>
  <c r="J53" i="2"/>
  <c r="I53" i="2"/>
  <c r="H53" i="2"/>
  <c r="G53" i="2"/>
  <c r="F53" i="2"/>
  <c r="E53" i="2"/>
  <c r="K41" i="2"/>
  <c r="J41" i="2"/>
  <c r="I41" i="2"/>
  <c r="H41" i="2"/>
  <c r="G41" i="2"/>
  <c r="F41" i="2"/>
  <c r="E41" i="2"/>
  <c r="L40" i="2"/>
  <c r="L39" i="2"/>
  <c r="K38" i="2"/>
  <c r="J38" i="2"/>
  <c r="I38" i="2"/>
  <c r="H38" i="2"/>
  <c r="G38" i="2"/>
  <c r="F38" i="2"/>
  <c r="E38" i="2"/>
  <c r="L37" i="2"/>
  <c r="L36" i="2"/>
  <c r="K35" i="2"/>
  <c r="J35" i="2"/>
  <c r="I35" i="2"/>
  <c r="H35" i="2"/>
  <c r="G35" i="2"/>
  <c r="F35" i="2"/>
  <c r="E35" i="2"/>
  <c r="L34" i="2"/>
  <c r="L33" i="2"/>
  <c r="K32" i="2"/>
  <c r="K44" i="2" s="1"/>
  <c r="J32" i="2"/>
  <c r="J44" i="2" s="1"/>
  <c r="I32" i="2"/>
  <c r="H32" i="2"/>
  <c r="G32" i="2"/>
  <c r="F32" i="2"/>
  <c r="F44" i="2" s="1"/>
  <c r="E32" i="2"/>
  <c r="L31" i="2"/>
  <c r="L30" i="2"/>
  <c r="C18" i="2"/>
  <c r="E44" i="2" l="1"/>
  <c r="L43" i="2"/>
  <c r="G44" i="2"/>
  <c r="H44" i="2"/>
  <c r="I44" i="2"/>
  <c r="L60" i="2"/>
  <c r="L32" i="2"/>
  <c r="L35" i="2"/>
  <c r="L41" i="2"/>
  <c r="L56" i="2"/>
  <c r="L38" i="2"/>
  <c r="L44" i="2" l="1"/>
  <c r="E46" i="2" s="1"/>
  <c r="E72" i="2" s="1"/>
  <c r="E62" i="2"/>
  <c r="F73" i="2" s="1"/>
</calcChain>
</file>

<file path=xl/sharedStrings.xml><?xml version="1.0" encoding="utf-8"?>
<sst xmlns="http://schemas.openxmlformats.org/spreadsheetml/2006/main" count="225" uniqueCount="96">
  <si>
    <t>NOM DU SOUMISSIONNAIRE OU DETAIL DU CONSORTIUM :</t>
  </si>
  <si>
    <t>DETAIL OBLIGATOIRE EN CAS DE CONSORTIUM :</t>
  </si>
  <si>
    <r>
      <t>INFO : REFERENTIEL PROFILS</t>
    </r>
    <r>
      <rPr>
        <b/>
        <sz val="20"/>
        <color theme="0"/>
        <rFont val="Calibri"/>
        <family val="2"/>
      </rPr>
      <t xml:space="preserve"> ETUDES </t>
    </r>
    <r>
      <rPr>
        <b/>
        <sz val="14"/>
        <color theme="0"/>
        <rFont val="Calibri"/>
        <family val="2"/>
      </rPr>
      <t>AFD</t>
    </r>
  </si>
  <si>
    <t>MANDATAIRE</t>
  </si>
  <si>
    <t>SOUTIEN / BACKSTOPPING</t>
  </si>
  <si>
    <t>//</t>
  </si>
  <si>
    <t>COTRAITANT 1</t>
  </si>
  <si>
    <t>PROFIL JUNIOR</t>
  </si>
  <si>
    <t>COTRAITANT 2</t>
  </si>
  <si>
    <t>PROFIL CONFIRME</t>
  </si>
  <si>
    <t>COTRAITANT 3</t>
  </si>
  <si>
    <t>PROFIL SENIOR</t>
  </si>
  <si>
    <t>COTRAITANT 4</t>
  </si>
  <si>
    <t>SOUSTRAITANT 1</t>
  </si>
  <si>
    <t>SOUSTRAITANT 2</t>
  </si>
  <si>
    <t>SOUSTRAITANT 3</t>
  </si>
  <si>
    <t>SOUSTRAITANT 4</t>
  </si>
  <si>
    <t>LES PROFILS</t>
  </si>
  <si>
    <t>SOUTIEN/BACKSTOPPING</t>
  </si>
  <si>
    <t>PROFIL 1</t>
  </si>
  <si>
    <t>PROFIL 2</t>
  </si>
  <si>
    <t>PROFIL 3</t>
  </si>
  <si>
    <t>PROFIL 4</t>
  </si>
  <si>
    <t>PROFIL 5</t>
  </si>
  <si>
    <t>PROFILS RETENUS POUR LA MISSION</t>
  </si>
  <si>
    <t>EXPERTISE PRINCIPALE</t>
  </si>
  <si>
    <t>NOMBRE D'ANNEES D'EXPERIENCE</t>
  </si>
  <si>
    <t>NIVEAU DE SENIORITE : CHOISIR LA CATEGORIE VIA LISTE DEROULANTE</t>
  </si>
  <si>
    <t>STRUCTURE / SOCIETE D'APPARTENANCE</t>
  </si>
  <si>
    <t>TYPE D'EXPERTISE : LOCALE / INTERNATIONALE</t>
  </si>
  <si>
    <t>PAYS D'IMPLANTATION DU PROFIL - DE RESIDENCE PROFESSIONNELLE</t>
  </si>
  <si>
    <r>
      <t>TAUX JOUR EN</t>
    </r>
    <r>
      <rPr>
        <b/>
        <sz val="20"/>
        <rFont val="Roboto Bold"/>
      </rPr>
      <t xml:space="preserve"> € HT</t>
    </r>
  </si>
  <si>
    <t>PROFIL 6</t>
  </si>
  <si>
    <t>TOTAL</t>
  </si>
  <si>
    <t>NOMBRE DE JOURS "SUR PLACE"</t>
  </si>
  <si>
    <t>NOMBRE DE JOURS "EN DISTANCIEL"</t>
  </si>
  <si>
    <t>NOMBRE TOTAL DE JOURS</t>
  </si>
  <si>
    <t>MONTANT TOTAL EN EUROS HT AVANT EVENTUELLE REMISE</t>
  </si>
  <si>
    <t>LES FRAIS DE MISSION</t>
  </si>
  <si>
    <t>FRAIS DE MISSION</t>
  </si>
  <si>
    <t>PRIX UNITAIRE DES BILLETS D'AVION ET/OU TRAIN
(CLASSE ECONOMIQUE)</t>
  </si>
  <si>
    <t>/</t>
  </si>
  <si>
    <t>NOMBRE DE BILLETS D'AVION POUR L'ENSEMBLE DE LA MISSION</t>
  </si>
  <si>
    <t>MONTANT TOTAL</t>
  </si>
  <si>
    <t>TAUX DE PER DIEM JOURNALIER</t>
  </si>
  <si>
    <t>NOMBRE DE JOURS DE MISSION</t>
  </si>
  <si>
    <t>MONTANT TOTAL DES FRAIS DE MISSION</t>
  </si>
  <si>
    <t>INSERER COMPOSITION 1</t>
  </si>
  <si>
    <t>INSERER COMPOSITION 2</t>
  </si>
  <si>
    <t>INSERER COMPOSITION 3</t>
  </si>
  <si>
    <t>INSERER COMPOSITION 4</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</si>
  <si>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</si>
  <si>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</si>
  <si>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</si>
  <si>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</si>
  <si>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</si>
  <si>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r>
      <t>La décomposition ci-après n'est pas contractuelle. Seul le montant forfaitaire global sera contractualisé. Il est demandé au soumissionnaire d</t>
    </r>
    <r>
      <rPr>
        <u/>
        <sz val="18"/>
        <color rgb="FFC00000"/>
        <rFont val="Roboto Bold"/>
      </rPr>
      <t>e renseigner uniquement les cellules de couleur blanche au sein de chaque tableau.</t>
    </r>
  </si>
  <si>
    <t>MOINS DE 5 ANS D'EXPERIENCE</t>
  </si>
  <si>
    <t>&lt; 5ANS A 15 ANS D'EXPERIENCE</t>
  </si>
  <si>
    <t>PLUS DE 15 ANS D'EXPERIENCE</t>
  </si>
  <si>
    <t xml:space="preserve">JUNIOR
(De 0 à 5 ans) </t>
  </si>
  <si>
    <t>CONFIRME
(&gt;5 ans - 15 ans d’expérience)</t>
  </si>
  <si>
    <t xml:space="preserve">SENIOR
(Plus de 15 ans) </t>
  </si>
  <si>
    <t>MERCI DE BIEN VOULOIR DECOMPOSER LE MONTANT DES FRAIS DE SECURITE et frais divers</t>
  </si>
  <si>
    <t>MISSION/HONORAIRE</t>
  </si>
  <si>
    <t>ESEMBLE DES FRAIS</t>
  </si>
  <si>
    <t>Montant en euros H.T.</t>
  </si>
  <si>
    <t>Montant en euros TTC (ou Net de TVA)</t>
  </si>
  <si>
    <t>LES LIVRABLES (honoraires en jours/hommes) (Prix forfaitaire)</t>
  </si>
  <si>
    <t>PROFIL 7</t>
  </si>
  <si>
    <r>
      <rPr>
        <sz val="28"/>
        <color rgb="FFFF0000"/>
        <rFont val="Roboto Black"/>
      </rPr>
      <t>DPGF</t>
    </r>
    <r>
      <rPr>
        <sz val="28"/>
        <color theme="1"/>
        <rFont val="Roboto Black"/>
      </rPr>
      <t xml:space="preserve">
ETUDE DE FAISABILITE POUR L’ANALYSE DE L’ECOSYSTEME ENTREPRENEURIAL FEMININ AU GHANA ET LA STRUCTURATION D’UN PROJET D’APPUI A L’ENTREPRENEURIAT FEMININ
</t>
    </r>
    <r>
      <rPr>
        <sz val="28"/>
        <color rgb="FFFF0000"/>
        <rFont val="Roboto Black"/>
      </rPr>
      <t>TRANCHE OPTIONNELLE</t>
    </r>
    <r>
      <rPr>
        <sz val="28"/>
        <color theme="1"/>
        <rFont val="Roboto Black"/>
      </rPr>
      <t xml:space="preserve">
SYP-2025-0096 </t>
    </r>
  </si>
  <si>
    <r>
      <rPr>
        <sz val="28"/>
        <color rgb="FFFF0000"/>
        <rFont val="Roboto Black"/>
      </rPr>
      <t>DPGF</t>
    </r>
    <r>
      <rPr>
        <sz val="28"/>
        <color theme="1"/>
        <rFont val="Roboto Black"/>
      </rPr>
      <t xml:space="preserve">
ETUDE DE FAISABILITE POUR L’ANALYSE DE L’ECOSYSTEME ENTREPRENEURIAL FEMININ AU GHANA ET LA STRUCTURATION D’UN PROJET D’APPUI A L’ENTREPRENEURIAT FEMININ
</t>
    </r>
    <r>
      <rPr>
        <sz val="28"/>
        <color rgb="FFFF0000"/>
        <rFont val="Roboto Black"/>
      </rPr>
      <t>TRANCHE FERME</t>
    </r>
    <r>
      <rPr>
        <sz val="28"/>
        <color theme="1"/>
        <rFont val="Roboto Black"/>
      </rPr>
      <t xml:space="preserve">
SYP-2025-0096 </t>
    </r>
  </si>
  <si>
    <t>Note de cadrage</t>
  </si>
  <si>
    <t>revue de littérature</t>
  </si>
  <si>
    <t>Cartographie analytique des acteurs de l’écosystème entrepreneurial</t>
  </si>
  <si>
    <t>Rapport de diagnostic complet de l’écosystème entrepreneurial public-privé avec une analyse genre approfondie et une analyse des MOD</t>
  </si>
  <si>
    <t>EVENTUELS FRAIS
Les frais de mission sont compris TTC et incluent tous types de taxes (taxes de séjour, taxe carbone et autres en sus d'une éventuelle application de la TVA française)  susceptibles d'être appliquées audit frais. 
Il est porté à l'attention des soumissionnaire que le montant total des frais constitue un plafond de remboursement tel que décrit au CONTRAT</t>
  </si>
  <si>
    <t>Tranche optionnelle</t>
  </si>
  <si>
    <t>Montant Forfaitaire en euros H.T.</t>
  </si>
  <si>
    <t>ENSEMBLE DES FRAIS Remboursables</t>
  </si>
  <si>
    <t>MISSION/HONORAIRE (forfait)</t>
  </si>
  <si>
    <t>MONTANT TOTAL EN EUROS HT</t>
  </si>
  <si>
    <r>
      <t>MONTANT TOTAL DE LA MISSION</t>
    </r>
    <r>
      <rPr>
        <b/>
        <sz val="16"/>
        <color rgb="FF002060"/>
        <rFont val="Roboto Bold"/>
      </rPr>
      <t xml:space="preserve"> HT </t>
    </r>
  </si>
  <si>
    <r>
      <t xml:space="preserve">MONTANT TOTAL DE LA MISSION </t>
    </r>
    <r>
      <rPr>
        <b/>
        <sz val="16"/>
        <color rgb="FF002060"/>
        <rFont val="Roboto Bold"/>
      </rPr>
      <t>TTC</t>
    </r>
    <r>
      <rPr>
        <b/>
        <sz val="14"/>
        <color rgb="FF002060"/>
        <rFont val="Roboto Bold"/>
      </rPr>
      <t xml:space="preserve"> (si applicable)</t>
    </r>
  </si>
  <si>
    <t>Montant TTC/Net de TVA</t>
  </si>
  <si>
    <t>Taux et/ou Montant de la TVA (si applicable)</t>
  </si>
  <si>
    <t>TRANCHE FERME</t>
  </si>
  <si>
    <t>TRANCHE OPTIONNELLE</t>
  </si>
  <si>
    <t>TOTAL DU CONTRAT</t>
  </si>
  <si>
    <t>Réalisation d’un diagnostic genre approfondi sur l’écosystème entrepreneurial public-privé (analyse de l’offre et de la demande)</t>
  </si>
  <si>
    <t>Montage d’un projet d’appui à l’entreprenariat féminin et production du rapport final d'étude</t>
  </si>
  <si>
    <t>Taux et/ou Montant de la TVA (si applicable) en pourcent</t>
  </si>
  <si>
    <t>%</t>
  </si>
  <si>
    <t>TAUX JOUR EN € HT</t>
  </si>
  <si>
    <t>MONTANT TOTAL DE LA MISSION HT APRES EVENTUELLE REMISE</t>
  </si>
  <si>
    <t>MONTANT TOTAL DE LA MISSION TTC APRES EVENTUELLE REMISE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</si>
</sst>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 numFmtId="175" formatCode="#,##0.00\ _€\'\ \'\'\T\T\C\'"/>
  </numFmts>
  <fonts count="6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sz val="18"/>
      <name val="Roboto Bold"/>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u/>
      <sz val="14"/>
      <name val="Roboto Bold"/>
    </font>
    <font>
      <b/>
      <sz val="16"/>
      <name val="Roboto Bold"/>
    </font>
    <font>
      <sz val="11"/>
      <name val="Calibri"/>
      <family val="2"/>
      <scheme val="minor"/>
    </font>
    <font>
      <b/>
      <sz val="18"/>
      <name val="Roboto Bold"/>
    </font>
    <font>
      <sz val="20"/>
      <name val="Roboto Bold"/>
    </font>
    <font>
      <sz val="28"/>
      <color rgb="FFFF0000"/>
      <name val="Roboto Black"/>
    </font>
    <font>
      <sz val="22"/>
      <color rgb="FFFF0000"/>
      <name val="Roboto Bold"/>
    </font>
    <font>
      <b/>
      <sz val="22"/>
      <name val="Roboto Bold"/>
    </font>
    <font>
      <sz val="16"/>
      <color theme="1"/>
      <name val="Calibri"/>
      <family val="2"/>
      <scheme val="minor"/>
    </font>
    <font>
      <sz val="16"/>
      <color theme="0"/>
      <name val="Roboto Bold"/>
    </font>
    <font>
      <b/>
      <sz val="16"/>
      <color theme="0"/>
      <name val="Roboto Bold"/>
    </font>
    <font>
      <sz val="16"/>
      <color theme="1"/>
      <name val="Roboto Bold"/>
    </font>
    <font>
      <sz val="16"/>
      <color rgb="FF009AA0"/>
      <name val="Calibri Light"/>
      <family val="2"/>
    </font>
    <font>
      <sz val="16"/>
      <name val="Calibri"/>
      <family val="2"/>
      <scheme val="minor"/>
    </font>
    <font>
      <b/>
      <sz val="20"/>
      <color theme="1"/>
      <name val="Calibri"/>
      <family val="2"/>
      <scheme val="minor"/>
    </font>
    <font>
      <sz val="20"/>
      <color rgb="FF002060"/>
      <name val="Roboto Bold"/>
    </font>
  </fonts>
  <fills count="14">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92D050"/>
        <bgColor indexed="64"/>
      </patternFill>
    </fill>
    <fill>
      <patternFill patternType="solid">
        <fgColor theme="1"/>
        <bgColor indexed="64"/>
      </patternFill>
    </fill>
    <fill>
      <patternFill patternType="solid">
        <fgColor theme="9" tint="0.79998168889431442"/>
        <bgColor indexed="64"/>
      </patternFill>
    </fill>
    <fill>
      <patternFill patternType="solid">
        <fgColor rgb="FFFFC000"/>
        <bgColor indexed="64"/>
      </patternFill>
    </fill>
  </fills>
  <borders count="8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rgb="FF002060"/>
      </left>
      <right/>
      <top/>
      <bottom style="thin">
        <color rgb="FF002060"/>
      </bottom>
      <diagonal/>
    </border>
    <border>
      <left style="medium">
        <color rgb="FF002060"/>
      </left>
      <right style="medium">
        <color indexed="64"/>
      </right>
      <top style="medium">
        <color rgb="FF002060"/>
      </top>
      <bottom style="medium">
        <color indexed="64"/>
      </bottom>
      <diagonal/>
    </border>
    <border>
      <left/>
      <right style="medium">
        <color rgb="FF002060"/>
      </right>
      <top style="medium">
        <color rgb="FF002060"/>
      </top>
      <bottom style="medium">
        <color indexed="64"/>
      </bottom>
      <diagonal/>
    </border>
    <border>
      <left style="medium">
        <color rgb="FF002060"/>
      </left>
      <right/>
      <top/>
      <bottom/>
      <diagonal/>
    </border>
    <border>
      <left/>
      <right style="medium">
        <color rgb="FF002060"/>
      </right>
      <top/>
      <bottom/>
      <diagonal/>
    </border>
    <border>
      <left style="medium">
        <color rgb="FF002060"/>
      </left>
      <right style="medium">
        <color rgb="FF002060"/>
      </right>
      <top style="medium">
        <color indexed="64"/>
      </top>
      <bottom/>
      <diagonal/>
    </border>
    <border>
      <left style="thin">
        <color rgb="FF002060"/>
      </left>
      <right/>
      <top style="medium">
        <color rgb="FF002060"/>
      </top>
      <bottom style="thin">
        <color rgb="FF002060"/>
      </bottom>
      <diagonal/>
    </border>
    <border>
      <left style="thin">
        <color rgb="FF002060"/>
      </left>
      <right/>
      <top style="thin">
        <color rgb="FF002060"/>
      </top>
      <bottom style="medium">
        <color rgb="FF002060"/>
      </bottom>
      <diagonal/>
    </border>
  </borders>
  <cellStyleXfs count="6">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cellStyleXfs>
  <cellXfs count="323">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6" fillId="0" borderId="2" xfId="1" applyFont="1" applyBorder="1" applyAlignment="1">
      <alignment vertical="center" wrapText="1"/>
    </xf>
    <xf numFmtId="0" fontId="6" fillId="0" borderId="3"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7" xfId="2" applyFont="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7" xfId="2" applyFont="1" applyFill="1" applyBorder="1" applyAlignment="1" applyProtection="1">
      <alignment horizontal="centerContinuous" vertical="center" wrapText="1"/>
      <protection locked="0"/>
    </xf>
    <xf numFmtId="0" fontId="26" fillId="0" borderId="17" xfId="2" applyFont="1" applyFill="1" applyBorder="1" applyAlignment="1" applyProtection="1">
      <alignment horizontal="center" vertical="center" wrapText="1"/>
      <protection locked="0"/>
    </xf>
    <xf numFmtId="0" fontId="26" fillId="0" borderId="18"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7" xfId="2" applyFont="1" applyFill="1" applyBorder="1" applyAlignment="1" applyProtection="1">
      <alignment horizontal="centerContinuous" vertical="center" wrapText="1"/>
      <protection locked="0"/>
    </xf>
    <xf numFmtId="0" fontId="25" fillId="0" borderId="21" xfId="2" applyFont="1" applyFill="1" applyBorder="1" applyAlignment="1" applyProtection="1">
      <alignment horizontal="centerContinuous" vertical="center" wrapText="1"/>
      <protection locked="0"/>
    </xf>
    <xf numFmtId="0" fontId="26" fillId="0" borderId="21" xfId="2" applyFont="1" applyFill="1" applyBorder="1" applyAlignment="1" applyProtection="1">
      <alignment horizontal="center" vertical="center" wrapText="1"/>
      <protection locked="0"/>
    </xf>
    <xf numFmtId="0" fontId="26" fillId="0" borderId="22" xfId="2" applyFont="1" applyFill="1" applyBorder="1" applyAlignment="1" applyProtection="1">
      <alignment horizontal="center" vertical="center" wrapText="1"/>
      <protection locked="0"/>
    </xf>
    <xf numFmtId="164" fontId="25" fillId="0" borderId="25" xfId="2" applyNumberFormat="1" applyFont="1" applyFill="1" applyBorder="1" applyAlignment="1" applyProtection="1">
      <alignment horizontal="centerContinuous" vertical="center" wrapText="1"/>
      <protection locked="0"/>
    </xf>
    <xf numFmtId="164" fontId="16" fillId="0" borderId="25" xfId="3" applyNumberFormat="1" applyFont="1" applyFill="1" applyBorder="1" applyAlignment="1" applyProtection="1">
      <alignment horizontal="center" vertical="center"/>
      <protection locked="0"/>
    </xf>
    <xf numFmtId="164" fontId="16" fillId="0" borderId="26"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7" xfId="2" applyFont="1" applyFill="1" applyBorder="1" applyAlignment="1" applyProtection="1">
      <alignment horizontal="center" vertical="center" wrapText="1"/>
      <protection locked="0"/>
    </xf>
    <xf numFmtId="0" fontId="24" fillId="2" borderId="28"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6" fillId="4" borderId="30" xfId="2" applyFont="1" applyFill="1" applyBorder="1" applyAlignment="1" applyProtection="1">
      <alignment vertical="center" wrapText="1"/>
    </xf>
    <xf numFmtId="0" fontId="16" fillId="3" borderId="31" xfId="2" applyFont="1" applyFill="1" applyBorder="1" applyAlignment="1" applyProtection="1">
      <alignment horizontal="center" vertical="center" wrapText="1"/>
    </xf>
    <xf numFmtId="0" fontId="16" fillId="3" borderId="32"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6" fillId="4" borderId="35" xfId="2" applyFont="1" applyFill="1" applyBorder="1" applyAlignment="1" applyProtection="1">
      <alignment vertical="center" wrapText="1"/>
    </xf>
    <xf numFmtId="0" fontId="16" fillId="3" borderId="36" xfId="2" applyFont="1" applyFill="1" applyBorder="1" applyAlignment="1" applyProtection="1">
      <alignment horizontal="center" vertical="center" wrapText="1"/>
    </xf>
    <xf numFmtId="0" fontId="16" fillId="3" borderId="37" xfId="2" applyFont="1" applyFill="1" applyBorder="1" applyAlignment="1" applyProtection="1">
      <alignment horizontal="center" vertical="center" wrapText="1"/>
    </xf>
    <xf numFmtId="0" fontId="36" fillId="6" borderId="40" xfId="2" applyFont="1" applyFill="1" applyBorder="1" applyAlignment="1" applyProtection="1">
      <alignment vertical="center" wrapText="1"/>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37"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1" fillId="0" borderId="0" xfId="2" applyFill="1" applyBorder="1" applyAlignment="1" applyProtection="1">
      <alignment vertical="center"/>
      <protection locked="0"/>
    </xf>
    <xf numFmtId="0" fontId="21" fillId="4" borderId="47" xfId="2" applyNumberFormat="1" applyFont="1" applyFill="1" applyBorder="1" applyAlignment="1" applyProtection="1">
      <alignment horizontal="center" vertical="center" wrapText="1"/>
    </xf>
    <xf numFmtId="0" fontId="1" fillId="0" borderId="0" xfId="2" applyFill="1" applyBorder="1" applyProtection="1">
      <protection locked="0"/>
    </xf>
    <xf numFmtId="169" fontId="39"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0" fillId="0" borderId="0" xfId="2" applyNumberFormat="1" applyFont="1" applyFill="1" applyBorder="1" applyAlignment="1" applyProtection="1">
      <alignment vertical="center"/>
      <protection locked="0"/>
    </xf>
    <xf numFmtId="171" fontId="41" fillId="0" borderId="0" xfId="2" applyNumberFormat="1" applyFont="1" applyFill="1" applyBorder="1" applyAlignment="1" applyProtection="1">
      <alignment horizontal="center" vertical="center" wrapText="1"/>
      <protection locked="0"/>
    </xf>
    <xf numFmtId="0" fontId="42" fillId="0" borderId="0" xfId="2" applyFont="1" applyFill="1" applyBorder="1" applyAlignment="1" applyProtection="1">
      <alignment horizontal="center" vertical="center" wrapText="1"/>
      <protection locked="0"/>
    </xf>
    <xf numFmtId="0" fontId="1" fillId="0" borderId="51" xfId="2" applyBorder="1" applyProtection="1">
      <protection locked="0"/>
    </xf>
    <xf numFmtId="171" fontId="41" fillId="0" borderId="51" xfId="2" applyNumberFormat="1" applyFont="1" applyFill="1" applyBorder="1" applyAlignment="1" applyProtection="1">
      <alignment horizontal="center" vertical="center" wrapText="1"/>
      <protection locked="0"/>
    </xf>
    <xf numFmtId="0" fontId="42" fillId="0" borderId="51" xfId="2" applyFont="1" applyFill="1" applyBorder="1" applyAlignment="1" applyProtection="1">
      <alignment horizontal="center" vertical="center" wrapText="1"/>
      <protection locked="0"/>
    </xf>
    <xf numFmtId="0" fontId="45" fillId="0" borderId="0" xfId="2" applyFont="1" applyFill="1" applyBorder="1" applyAlignment="1" applyProtection="1">
      <alignment horizontal="left" vertical="center" wrapText="1"/>
      <protection locked="0"/>
    </xf>
    <xf numFmtId="0" fontId="45" fillId="0" borderId="0" xfId="2" applyFont="1" applyFill="1" applyBorder="1" applyAlignment="1" applyProtection="1">
      <alignment vertical="center" wrapText="1"/>
      <protection locked="0"/>
    </xf>
    <xf numFmtId="0" fontId="45" fillId="3" borderId="0" xfId="2" applyFont="1" applyFill="1" applyBorder="1" applyAlignment="1" applyProtection="1">
      <alignment horizontal="center" vertical="center" wrapText="1"/>
      <protection locked="0"/>
    </xf>
    <xf numFmtId="0" fontId="45"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7" fillId="3" borderId="0" xfId="2" applyFont="1" applyFill="1" applyBorder="1" applyAlignment="1" applyProtection="1">
      <alignment horizontal="center" vertical="center" wrapText="1"/>
      <protection locked="0"/>
    </xf>
    <xf numFmtId="0" fontId="24" fillId="2" borderId="54" xfId="2" applyFont="1" applyFill="1" applyBorder="1" applyAlignment="1" applyProtection="1">
      <alignment horizontal="center" vertical="center" wrapText="1"/>
      <protection locked="0"/>
    </xf>
    <xf numFmtId="0" fontId="24" fillId="2" borderId="55" xfId="2" applyFont="1" applyFill="1" applyBorder="1" applyAlignment="1" applyProtection="1">
      <alignment horizontal="center" vertical="center" wrapText="1"/>
      <protection locked="0"/>
    </xf>
    <xf numFmtId="0" fontId="24" fillId="2" borderId="56" xfId="2" applyFont="1" applyFill="1" applyBorder="1" applyAlignment="1" applyProtection="1">
      <alignment horizontal="center" vertical="center" wrapText="1"/>
      <protection locked="0"/>
    </xf>
    <xf numFmtId="170" fontId="16" fillId="0" borderId="36" xfId="2" applyNumberFormat="1" applyFont="1" applyFill="1" applyBorder="1" applyAlignment="1" applyProtection="1">
      <alignment horizontal="center" vertical="center" wrapText="1"/>
      <protection locked="0"/>
    </xf>
    <xf numFmtId="170" fontId="16" fillId="4" borderId="58" xfId="2" applyNumberFormat="1" applyFont="1" applyFill="1" applyBorder="1" applyAlignment="1" applyProtection="1">
      <alignment horizontal="center" vertical="center" wrapText="1"/>
      <protection locked="0"/>
    </xf>
    <xf numFmtId="172" fontId="16" fillId="0" borderId="61" xfId="2" applyNumberFormat="1" applyFont="1" applyFill="1" applyBorder="1" applyAlignment="1" applyProtection="1">
      <alignment horizontal="center" vertical="center" wrapText="1"/>
      <protection locked="0"/>
    </xf>
    <xf numFmtId="3" fontId="16" fillId="4" borderId="37"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7" fillId="0" borderId="0" xfId="2" applyNumberFormat="1" applyFont="1" applyFill="1" applyBorder="1" applyAlignment="1" applyProtection="1">
      <alignment horizontal="center" vertical="center" wrapText="1"/>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58" xfId="2" applyNumberFormat="1" applyFont="1" applyFill="1" applyBorder="1" applyAlignment="1" applyProtection="1">
      <alignment horizontal="center" vertical="center" wrapText="1"/>
      <protection locked="0"/>
    </xf>
    <xf numFmtId="172" fontId="16" fillId="4" borderId="64" xfId="2" applyNumberFormat="1" applyFont="1" applyFill="1" applyBorder="1" applyAlignment="1" applyProtection="1">
      <alignment horizontal="center" vertical="center" wrapText="1"/>
      <protection locked="0"/>
    </xf>
    <xf numFmtId="0" fontId="48" fillId="0" borderId="0" xfId="2" applyFont="1" applyFill="1" applyBorder="1" applyAlignment="1" applyProtection="1">
      <alignment vertical="center" wrapText="1"/>
      <protection locked="0"/>
    </xf>
    <xf numFmtId="0" fontId="46" fillId="0" borderId="0" xfId="2" applyFont="1" applyFill="1" applyBorder="1" applyAlignment="1" applyProtection="1">
      <alignment vertical="center" wrapText="1"/>
    </xf>
    <xf numFmtId="0" fontId="1" fillId="0" borderId="0" xfId="2" applyFont="1" applyFill="1" applyBorder="1" applyProtection="1">
      <protection locked="0"/>
    </xf>
    <xf numFmtId="0" fontId="49" fillId="0" borderId="10" xfId="2" applyFont="1" applyFill="1" applyBorder="1" applyAlignment="1" applyProtection="1">
      <alignment horizontal="center" vertical="center" wrapText="1"/>
      <protection locked="0"/>
    </xf>
    <xf numFmtId="170" fontId="50" fillId="0" borderId="17" xfId="2" applyNumberFormat="1" applyFont="1" applyFill="1" applyBorder="1" applyAlignment="1" applyProtection="1">
      <alignment vertical="center"/>
      <protection locked="0"/>
    </xf>
    <xf numFmtId="0" fontId="3" fillId="0" borderId="68" xfId="2" applyFont="1" applyFill="1" applyBorder="1" applyAlignment="1" applyProtection="1">
      <alignment vertical="center"/>
      <protection locked="0"/>
    </xf>
    <xf numFmtId="166" fontId="32" fillId="0" borderId="0" xfId="2" applyNumberFormat="1" applyFont="1" applyFill="1" applyBorder="1" applyAlignment="1" applyProtection="1">
      <alignment horizontal="centerContinuous" vertical="center" wrapText="1"/>
      <protection locked="0"/>
    </xf>
    <xf numFmtId="0" fontId="49" fillId="4" borderId="10"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1" fillId="0" borderId="0" xfId="2" applyFont="1" applyFill="1" applyBorder="1" applyAlignment="1" applyProtection="1">
      <alignment horizontal="center" vertical="center" wrapText="1"/>
    </xf>
    <xf numFmtId="0" fontId="51"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2" xfId="2" applyBorder="1" applyProtection="1">
      <protection locked="0"/>
    </xf>
    <xf numFmtId="0" fontId="1" fillId="0" borderId="69" xfId="2" applyBorder="1" applyProtection="1">
      <protection locked="0"/>
    </xf>
    <xf numFmtId="168" fontId="0" fillId="0" borderId="69"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6" fillId="2" borderId="67" xfId="2" applyFont="1" applyFill="1" applyBorder="1" applyAlignment="1" applyProtection="1">
      <alignment horizontal="center" vertical="center" wrapText="1"/>
    </xf>
    <xf numFmtId="0" fontId="46" fillId="2" borderId="10" xfId="2" applyFont="1" applyFill="1" applyBorder="1" applyAlignment="1" applyProtection="1">
      <alignment horizontal="center" vertical="center" wrapText="1"/>
    </xf>
    <xf numFmtId="0" fontId="46" fillId="2" borderId="67" xfId="2" applyFont="1" applyFill="1" applyBorder="1" applyAlignment="1" applyProtection="1">
      <alignment horizontal="center" vertical="center" wrapText="1"/>
    </xf>
    <xf numFmtId="174" fontId="21" fillId="0" borderId="17"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7" fillId="0" borderId="17" xfId="2" applyNumberFormat="1" applyFont="1" applyFill="1" applyBorder="1" applyAlignment="1" applyProtection="1">
      <alignment horizontal="center" vertical="center" wrapText="1"/>
      <protection locked="0"/>
    </xf>
    <xf numFmtId="174" fontId="47" fillId="0" borderId="10" xfId="2" applyNumberFormat="1" applyFont="1" applyFill="1" applyBorder="1" applyAlignment="1" applyProtection="1">
      <alignment horizontal="center" vertical="center" wrapText="1"/>
      <protection locked="0"/>
    </xf>
    <xf numFmtId="174" fontId="3" fillId="0" borderId="17" xfId="2" applyNumberFormat="1" applyFont="1" applyBorder="1" applyProtection="1">
      <protection locked="0"/>
    </xf>
    <xf numFmtId="174" fontId="3" fillId="0" borderId="10" xfId="2" applyNumberFormat="1" applyFont="1" applyBorder="1" applyProtection="1">
      <protection locked="0"/>
    </xf>
    <xf numFmtId="167" fontId="31" fillId="7" borderId="41" xfId="2" applyNumberFormat="1" applyFont="1" applyFill="1" applyBorder="1" applyAlignment="1" applyProtection="1">
      <alignment vertical="center" wrapText="1"/>
    </xf>
    <xf numFmtId="167" fontId="31" fillId="7" borderId="42" xfId="2" applyNumberFormat="1" applyFont="1" applyFill="1" applyBorder="1" applyAlignment="1" applyProtection="1">
      <alignment vertical="center" wrapText="1"/>
    </xf>
    <xf numFmtId="167" fontId="31" fillId="7" borderId="43" xfId="2" applyNumberFormat="1" applyFont="1" applyFill="1" applyBorder="1" applyAlignment="1" applyProtection="1">
      <alignment horizontal="center" vertical="center" wrapText="1"/>
    </xf>
    <xf numFmtId="171" fontId="52" fillId="4" borderId="49" xfId="2" applyNumberFormat="1" applyFont="1" applyFill="1" applyBorder="1" applyAlignment="1" applyProtection="1">
      <alignment horizontal="center" vertical="center" wrapText="1"/>
    </xf>
    <xf numFmtId="0" fontId="53" fillId="0" borderId="0" xfId="2" applyFont="1" applyProtection="1">
      <protection locked="0"/>
    </xf>
    <xf numFmtId="0" fontId="53" fillId="0" borderId="0" xfId="2" applyFont="1" applyBorder="1" applyAlignment="1" applyProtection="1">
      <protection locked="0"/>
    </xf>
    <xf numFmtId="0" fontId="53" fillId="0" borderId="0" xfId="2" applyFont="1" applyBorder="1" applyProtection="1">
      <protection locked="0"/>
    </xf>
    <xf numFmtId="0" fontId="53" fillId="0" borderId="0" xfId="2" applyFont="1" applyAlignment="1" applyProtection="1">
      <protection locked="0"/>
    </xf>
    <xf numFmtId="0" fontId="23" fillId="0" borderId="0" xfId="2" applyFont="1" applyBorder="1" applyAlignment="1" applyProtection="1">
      <alignment wrapText="1"/>
      <protection locked="0"/>
    </xf>
    <xf numFmtId="0" fontId="27" fillId="0" borderId="7" xfId="2" applyFont="1" applyFill="1" applyBorder="1" applyAlignment="1" applyProtection="1">
      <alignment vertical="center" wrapText="1"/>
      <protection locked="0"/>
    </xf>
    <xf numFmtId="170" fontId="30" fillId="10" borderId="42" xfId="2" applyNumberFormat="1" applyFont="1" applyFill="1" applyBorder="1" applyAlignment="1" applyProtection="1">
      <alignment horizontal="center" vertical="center" wrapText="1"/>
      <protection locked="0"/>
    </xf>
    <xf numFmtId="170" fontId="54" fillId="10" borderId="42" xfId="2" applyNumberFormat="1" applyFont="1" applyFill="1" applyBorder="1" applyAlignment="1" applyProtection="1">
      <alignment horizontal="center" vertical="center" wrapText="1"/>
      <protection locked="0"/>
    </xf>
    <xf numFmtId="170" fontId="54" fillId="10" borderId="41" xfId="2" applyNumberFormat="1" applyFont="1" applyFill="1" applyBorder="1" applyAlignment="1" applyProtection="1">
      <alignment horizontal="right" vertical="center" wrapText="1"/>
      <protection locked="0"/>
    </xf>
    <xf numFmtId="0" fontId="46" fillId="2" borderId="71" xfId="2" applyFont="1" applyFill="1" applyBorder="1" applyAlignment="1" applyProtection="1">
      <alignment horizontal="center" vertical="center" wrapText="1"/>
    </xf>
    <xf numFmtId="0" fontId="46" fillId="2" borderId="72" xfId="2" applyFont="1" applyFill="1" applyBorder="1" applyAlignment="1" applyProtection="1">
      <alignment horizontal="center" vertical="center" wrapText="1"/>
    </xf>
    <xf numFmtId="0" fontId="46" fillId="2" borderId="73" xfId="2" applyFont="1" applyFill="1" applyBorder="1" applyAlignment="1" applyProtection="1">
      <alignment horizontal="center" vertical="center" wrapText="1"/>
    </xf>
    <xf numFmtId="166" fontId="55" fillId="11" borderId="10" xfId="2" applyNumberFormat="1" applyFont="1" applyFill="1" applyBorder="1" applyAlignment="1" applyProtection="1">
      <alignment horizontal="center" vertical="center" wrapText="1"/>
      <protection locked="0"/>
    </xf>
    <xf numFmtId="166" fontId="55" fillId="11" borderId="18" xfId="2" applyNumberFormat="1" applyFont="1" applyFill="1" applyBorder="1" applyAlignment="1" applyProtection="1">
      <alignment horizontal="center" vertical="center" wrapText="1"/>
      <protection locked="0"/>
    </xf>
    <xf numFmtId="166" fontId="55" fillId="10" borderId="10" xfId="2" applyNumberFormat="1" applyFont="1" applyFill="1" applyBorder="1" applyAlignment="1" applyProtection="1">
      <alignment horizontal="center" vertical="center" wrapText="1"/>
      <protection locked="0"/>
    </xf>
    <xf numFmtId="166" fontId="55" fillId="4" borderId="10" xfId="2" applyNumberFormat="1" applyFont="1" applyFill="1" applyBorder="1" applyAlignment="1" applyProtection="1">
      <alignment horizontal="center" vertical="center" wrapText="1"/>
      <protection locked="0"/>
    </xf>
    <xf numFmtId="170" fontId="16" fillId="12" borderId="41" xfId="2" applyNumberFormat="1" applyFont="1" applyFill="1" applyBorder="1" applyAlignment="1" applyProtection="1">
      <alignment horizontal="center" vertical="center" wrapText="1"/>
      <protection locked="0"/>
    </xf>
    <xf numFmtId="166" fontId="55" fillId="9" borderId="10" xfId="2" applyNumberFormat="1" applyFont="1" applyFill="1" applyBorder="1" applyAlignment="1" applyProtection="1">
      <alignment horizontal="center" vertical="center" wrapText="1"/>
      <protection locked="0"/>
    </xf>
    <xf numFmtId="0" fontId="46" fillId="2" borderId="67" xfId="2" applyFont="1" applyFill="1" applyBorder="1" applyAlignment="1" applyProtection="1">
      <alignment horizontal="center" vertical="center" wrapText="1"/>
    </xf>
    <xf numFmtId="0" fontId="33" fillId="0" borderId="0" xfId="2" applyFont="1" applyBorder="1" applyAlignment="1" applyProtection="1">
      <alignment horizontal="left" wrapText="1"/>
      <protection locked="0"/>
    </xf>
    <xf numFmtId="0" fontId="24" fillId="2" borderId="2" xfId="2" applyFont="1" applyFill="1" applyBorder="1" applyAlignment="1" applyProtection="1">
      <alignment horizontal="center" vertical="center" wrapText="1"/>
      <protection locked="0"/>
    </xf>
    <xf numFmtId="0" fontId="16" fillId="4" borderId="74" xfId="2" applyFont="1" applyFill="1" applyBorder="1" applyAlignment="1" applyProtection="1">
      <alignment horizontal="center" vertical="center" wrapText="1"/>
    </xf>
    <xf numFmtId="0" fontId="16" fillId="4" borderId="59" xfId="2" applyFont="1" applyFill="1" applyBorder="1" applyAlignment="1" applyProtection="1">
      <alignment horizontal="center" vertical="center" wrapText="1"/>
    </xf>
    <xf numFmtId="167" fontId="31" fillId="7" borderId="62" xfId="2" applyNumberFormat="1" applyFont="1" applyFill="1" applyBorder="1" applyAlignment="1" applyProtection="1">
      <alignment horizontal="center" vertical="center" wrapText="1"/>
    </xf>
    <xf numFmtId="0" fontId="16" fillId="4" borderId="52" xfId="2" applyFont="1" applyFill="1" applyBorder="1" applyAlignment="1" applyProtection="1">
      <alignment horizontal="center" vertical="center" wrapText="1"/>
    </xf>
    <xf numFmtId="0" fontId="24" fillId="2" borderId="75" xfId="2" applyFont="1" applyFill="1" applyBorder="1" applyAlignment="1" applyProtection="1">
      <alignment horizontal="center" vertical="center" wrapText="1"/>
      <protection locked="0"/>
    </xf>
    <xf numFmtId="0" fontId="24" fillId="2" borderId="76" xfId="2" applyFont="1" applyFill="1" applyBorder="1" applyAlignment="1" applyProtection="1">
      <alignment horizontal="center" vertical="center" wrapText="1"/>
      <protection locked="0"/>
    </xf>
    <xf numFmtId="0" fontId="32" fillId="11" borderId="79" xfId="2" applyFont="1" applyFill="1" applyBorder="1" applyAlignment="1" applyProtection="1">
      <alignment horizontal="center" vertical="center" wrapText="1"/>
    </xf>
    <xf numFmtId="0" fontId="3" fillId="11" borderId="79" xfId="2" applyFont="1" applyFill="1" applyBorder="1" applyAlignment="1" applyProtection="1">
      <alignment horizontal="center" vertical="center" wrapText="1"/>
      <protection locked="0"/>
    </xf>
    <xf numFmtId="0" fontId="32" fillId="11" borderId="34" xfId="2" applyFont="1" applyFill="1" applyBorder="1" applyAlignment="1" applyProtection="1">
      <alignment horizontal="center" vertical="center" wrapText="1"/>
    </xf>
    <xf numFmtId="0" fontId="3" fillId="11" borderId="34" xfId="2" applyFont="1" applyFill="1" applyBorder="1" applyAlignment="1" applyProtection="1">
      <alignment horizontal="center" vertical="center" wrapText="1"/>
      <protection locked="0"/>
    </xf>
    <xf numFmtId="0" fontId="30" fillId="4" borderId="80" xfId="2" applyNumberFormat="1" applyFont="1" applyFill="1" applyBorder="1" applyAlignment="1" applyProtection="1">
      <alignment horizontal="center" vertical="center" wrapText="1"/>
    </xf>
    <xf numFmtId="171" fontId="30" fillId="4" borderId="81" xfId="2" applyNumberFormat="1" applyFont="1" applyFill="1" applyBorder="1" applyAlignment="1" applyProtection="1">
      <alignment horizontal="center" vertical="center" wrapText="1"/>
    </xf>
    <xf numFmtId="0" fontId="28" fillId="0" borderId="77" xfId="2" applyFont="1" applyBorder="1" applyAlignment="1" applyProtection="1">
      <alignment vertical="center" wrapText="1"/>
      <protection locked="0"/>
    </xf>
    <xf numFmtId="166" fontId="32" fillId="11" borderId="77" xfId="2" applyNumberFormat="1" applyFont="1" applyFill="1" applyBorder="1" applyAlignment="1" applyProtection="1">
      <alignment horizontal="center" vertical="center" wrapText="1"/>
    </xf>
    <xf numFmtId="166" fontId="57" fillId="3" borderId="18" xfId="2" applyNumberFormat="1" applyFont="1" applyFill="1" applyBorder="1" applyAlignment="1" applyProtection="1">
      <alignment horizontal="center" vertical="center" wrapText="1"/>
      <protection locked="0"/>
    </xf>
    <xf numFmtId="166" fontId="55" fillId="3" borderId="18" xfId="2" applyNumberFormat="1" applyFont="1" applyFill="1" applyBorder="1" applyAlignment="1" applyProtection="1">
      <alignment horizontal="center" vertical="center" wrapText="1"/>
      <protection locked="0"/>
    </xf>
    <xf numFmtId="0" fontId="58" fillId="13" borderId="70" xfId="2" applyFont="1" applyFill="1" applyBorder="1" applyAlignment="1" applyProtection="1">
      <alignment horizontal="center" vertical="center"/>
    </xf>
    <xf numFmtId="166" fontId="55" fillId="3" borderId="0" xfId="2" applyNumberFormat="1" applyFont="1" applyFill="1" applyBorder="1" applyAlignment="1" applyProtection="1">
      <alignment horizontal="center" vertical="center" wrapText="1"/>
      <protection locked="0"/>
    </xf>
    <xf numFmtId="168" fontId="0" fillId="0" borderId="0" xfId="5" applyNumberFormat="1" applyFont="1" applyBorder="1" applyProtection="1">
      <protection locked="0"/>
    </xf>
    <xf numFmtId="0" fontId="25" fillId="0" borderId="17" xfId="2" applyFont="1" applyFill="1" applyBorder="1" applyAlignment="1" applyProtection="1">
      <alignment horizontal="center" vertical="center" wrapText="1"/>
      <protection locked="0"/>
    </xf>
    <xf numFmtId="10" fontId="31" fillId="7" borderId="62" xfId="2" applyNumberFormat="1" applyFont="1" applyFill="1" applyBorder="1" applyAlignment="1" applyProtection="1">
      <alignment horizontal="center" vertical="center" wrapText="1"/>
    </xf>
    <xf numFmtId="10" fontId="32" fillId="11" borderId="34" xfId="2" applyNumberFormat="1" applyFont="1" applyFill="1" applyBorder="1" applyAlignment="1" applyProtection="1">
      <alignment horizontal="center" vertical="center" wrapText="1"/>
    </xf>
    <xf numFmtId="175" fontId="31" fillId="7" borderId="43" xfId="2" applyNumberFormat="1" applyFont="1" applyFill="1" applyBorder="1" applyAlignment="1" applyProtection="1">
      <alignment horizontal="center" vertical="center" wrapText="1"/>
    </xf>
    <xf numFmtId="175" fontId="3" fillId="11" borderId="34" xfId="2" applyNumberFormat="1" applyFont="1" applyFill="1" applyBorder="1" applyAlignment="1" applyProtection="1">
      <alignment horizontal="center" vertical="center" wrapText="1"/>
      <protection locked="0"/>
    </xf>
    <xf numFmtId="175" fontId="32" fillId="0" borderId="78" xfId="2" applyNumberFormat="1" applyFont="1" applyFill="1" applyBorder="1" applyAlignment="1" applyProtection="1">
      <alignment horizontal="center" vertical="center" wrapText="1"/>
    </xf>
    <xf numFmtId="175" fontId="32" fillId="11" borderId="78" xfId="2" applyNumberFormat="1" applyFont="1" applyFill="1" applyBorder="1" applyAlignment="1" applyProtection="1">
      <alignment horizontal="center" vertical="center" wrapText="1"/>
    </xf>
    <xf numFmtId="0" fontId="59" fillId="0" borderId="0" xfId="2" applyFont="1" applyBorder="1" applyProtection="1">
      <protection locked="0"/>
    </xf>
    <xf numFmtId="0" fontId="61" fillId="2" borderId="14" xfId="2" applyFont="1" applyFill="1" applyBorder="1" applyAlignment="1" applyProtection="1">
      <alignment horizontal="center" vertical="center" wrapText="1"/>
      <protection locked="0"/>
    </xf>
    <xf numFmtId="0" fontId="61" fillId="0" borderId="0" xfId="2" applyFont="1" applyFill="1" applyBorder="1" applyAlignment="1" applyProtection="1">
      <alignment horizontal="center" vertical="center" wrapText="1"/>
      <protection locked="0"/>
    </xf>
    <xf numFmtId="0" fontId="27" fillId="0" borderId="17" xfId="2" applyFont="1" applyFill="1" applyBorder="1" applyAlignment="1" applyProtection="1">
      <alignment horizontal="center" vertical="center" wrapText="1"/>
      <protection locked="0"/>
    </xf>
    <xf numFmtId="0" fontId="27" fillId="0" borderId="18" xfId="2" applyFont="1" applyFill="1" applyBorder="1" applyAlignment="1" applyProtection="1">
      <alignment horizontal="center" vertical="center" wrapText="1"/>
      <protection locked="0"/>
    </xf>
    <xf numFmtId="0" fontId="27" fillId="3" borderId="0" xfId="2" applyFont="1" applyFill="1" applyBorder="1" applyAlignment="1" applyProtection="1">
      <alignment horizontal="center" vertical="center" wrapText="1"/>
      <protection locked="0"/>
    </xf>
    <xf numFmtId="0" fontId="27" fillId="0" borderId="21" xfId="2" applyFont="1" applyFill="1" applyBorder="1" applyAlignment="1" applyProtection="1">
      <alignment horizontal="center" vertical="center" wrapText="1"/>
      <protection locked="0"/>
    </xf>
    <xf numFmtId="0" fontId="27" fillId="0" borderId="22" xfId="2" applyFont="1" applyFill="1" applyBorder="1" applyAlignment="1" applyProtection="1">
      <alignment horizontal="center" vertical="center" wrapText="1"/>
      <protection locked="0"/>
    </xf>
    <xf numFmtId="164" fontId="31" fillId="0" borderId="25" xfId="3" applyNumberFormat="1" applyFont="1" applyFill="1" applyBorder="1" applyAlignment="1" applyProtection="1">
      <alignment horizontal="center" vertical="center"/>
      <protection locked="0"/>
    </xf>
    <xf numFmtId="164" fontId="31" fillId="0" borderId="26" xfId="3" applyNumberFormat="1" applyFont="1" applyFill="1" applyBorder="1" applyAlignment="1" applyProtection="1">
      <alignment horizontal="center" vertical="center"/>
      <protection locked="0"/>
    </xf>
    <xf numFmtId="166" fontId="31" fillId="3" borderId="0" xfId="3" applyNumberFormat="1" applyFont="1" applyFill="1" applyBorder="1" applyAlignment="1" applyProtection="1">
      <alignment horizontal="center" vertical="center"/>
      <protection locked="0"/>
    </xf>
    <xf numFmtId="0" fontId="62" fillId="0" borderId="0" xfId="2" applyFont="1" applyBorder="1" applyAlignment="1" applyProtection="1">
      <alignment wrapText="1"/>
      <protection locked="0"/>
    </xf>
    <xf numFmtId="0" fontId="62" fillId="3" borderId="0" xfId="2" applyFont="1" applyFill="1" applyBorder="1" applyAlignment="1" applyProtection="1">
      <alignment wrapText="1"/>
      <protection locked="0"/>
    </xf>
    <xf numFmtId="166" fontId="63" fillId="3" borderId="0" xfId="3" applyNumberFormat="1" applyFont="1" applyFill="1" applyBorder="1" applyAlignment="1" applyProtection="1">
      <alignment horizontal="center" vertical="center"/>
      <protection locked="0"/>
    </xf>
    <xf numFmtId="0" fontId="62" fillId="0" borderId="0" xfId="2" applyFont="1" applyBorder="1" applyAlignment="1" applyProtection="1">
      <alignment horizontal="left" wrapText="1"/>
      <protection locked="0"/>
    </xf>
    <xf numFmtId="0" fontId="61" fillId="2" borderId="1" xfId="2" applyFont="1" applyFill="1" applyBorder="1" applyAlignment="1" applyProtection="1">
      <alignment horizontal="center" vertical="center" wrapText="1"/>
      <protection locked="0"/>
    </xf>
    <xf numFmtId="0" fontId="61" fillId="2" borderId="27" xfId="2" applyFont="1" applyFill="1" applyBorder="1" applyAlignment="1" applyProtection="1">
      <alignment horizontal="center" vertical="center" wrapText="1"/>
      <protection locked="0"/>
    </xf>
    <xf numFmtId="0" fontId="61" fillId="2" borderId="28" xfId="2" applyFont="1" applyFill="1" applyBorder="1" applyAlignment="1" applyProtection="1">
      <alignment horizontal="center" vertical="center" wrapText="1"/>
      <protection locked="0"/>
    </xf>
    <xf numFmtId="0" fontId="61" fillId="2" borderId="3" xfId="2" applyFont="1" applyFill="1" applyBorder="1" applyAlignment="1" applyProtection="1">
      <alignment horizontal="center" vertical="center" wrapText="1"/>
      <protection locked="0"/>
    </xf>
    <xf numFmtId="0" fontId="61" fillId="2" borderId="75" xfId="2" applyFont="1" applyFill="1" applyBorder="1" applyAlignment="1" applyProtection="1">
      <alignment horizontal="center" vertical="center" wrapText="1"/>
      <protection locked="0"/>
    </xf>
    <xf numFmtId="0" fontId="61" fillId="2" borderId="76" xfId="2" applyFont="1" applyFill="1" applyBorder="1" applyAlignment="1" applyProtection="1">
      <alignment horizontal="center" vertical="center" wrapText="1"/>
      <protection locked="0"/>
    </xf>
    <xf numFmtId="0" fontId="43" fillId="4" borderId="30" xfId="2" applyFont="1" applyFill="1" applyBorder="1" applyAlignment="1" applyProtection="1">
      <alignment vertical="center" wrapText="1"/>
    </xf>
    <xf numFmtId="0" fontId="31" fillId="3" borderId="31" xfId="2" applyFont="1" applyFill="1" applyBorder="1" applyAlignment="1" applyProtection="1">
      <alignment horizontal="center" vertical="center" wrapText="1"/>
    </xf>
    <xf numFmtId="0" fontId="31" fillId="3" borderId="32" xfId="2" applyFont="1" applyFill="1" applyBorder="1" applyAlignment="1" applyProtection="1">
      <alignment horizontal="center" vertical="center" wrapText="1"/>
    </xf>
    <xf numFmtId="0" fontId="31" fillId="4" borderId="33" xfId="2" applyFont="1" applyFill="1" applyBorder="1" applyAlignment="1" applyProtection="1">
      <alignment horizontal="center" vertical="center" wrapText="1"/>
    </xf>
    <xf numFmtId="0" fontId="31" fillId="11" borderId="79" xfId="2" applyFont="1" applyFill="1" applyBorder="1" applyAlignment="1" applyProtection="1">
      <alignment horizontal="center" vertical="center" wrapText="1"/>
    </xf>
    <xf numFmtId="0" fontId="18" fillId="11" borderId="79" xfId="2" applyFont="1" applyFill="1" applyBorder="1" applyAlignment="1" applyProtection="1">
      <alignment horizontal="center" vertical="center" wrapText="1"/>
      <protection locked="0"/>
    </xf>
    <xf numFmtId="0" fontId="43" fillId="4" borderId="35" xfId="2" applyFont="1" applyFill="1" applyBorder="1" applyAlignment="1" applyProtection="1">
      <alignment vertical="center" wrapText="1"/>
    </xf>
    <xf numFmtId="0" fontId="31" fillId="3" borderId="36" xfId="2" applyFont="1" applyFill="1" applyBorder="1" applyAlignment="1" applyProtection="1">
      <alignment horizontal="center" vertical="center" wrapText="1"/>
    </xf>
    <xf numFmtId="0" fontId="31" fillId="3" borderId="37" xfId="2" applyFont="1" applyFill="1" applyBorder="1" applyAlignment="1" applyProtection="1">
      <alignment horizontal="center" vertical="center" wrapText="1"/>
    </xf>
    <xf numFmtId="0" fontId="31" fillId="4" borderId="38" xfId="2" applyFont="1" applyFill="1" applyBorder="1" applyAlignment="1" applyProtection="1">
      <alignment horizontal="center" vertical="center" wrapText="1"/>
    </xf>
    <xf numFmtId="0" fontId="43" fillId="6" borderId="40" xfId="2" applyFont="1" applyFill="1" applyBorder="1" applyAlignment="1" applyProtection="1">
      <alignment vertical="center" wrapText="1"/>
    </xf>
    <xf numFmtId="0" fontId="31" fillId="4" borderId="44" xfId="2" applyFont="1" applyFill="1" applyBorder="1" applyAlignment="1" applyProtection="1">
      <alignment horizontal="center" vertical="center" wrapText="1"/>
    </xf>
    <xf numFmtId="0" fontId="45" fillId="0" borderId="0" xfId="2" applyFont="1" applyBorder="1" applyAlignment="1" applyProtection="1">
      <alignment horizontal="center" vertical="center" wrapText="1"/>
      <protection locked="0"/>
    </xf>
    <xf numFmtId="0" fontId="27" fillId="0" borderId="0" xfId="2" applyFont="1" applyBorder="1" applyAlignment="1" applyProtection="1">
      <alignment vertical="center" wrapText="1"/>
      <protection locked="0"/>
    </xf>
    <xf numFmtId="0" fontId="27" fillId="8" borderId="0" xfId="2" applyFont="1" applyFill="1" applyBorder="1" applyAlignment="1" applyProtection="1">
      <alignment vertical="center" wrapText="1"/>
      <protection locked="0"/>
    </xf>
    <xf numFmtId="0" fontId="52" fillId="4" borderId="47" xfId="2" applyNumberFormat="1" applyFont="1" applyFill="1" applyBorder="1" applyAlignment="1" applyProtection="1">
      <alignment horizontal="center" vertical="center" wrapText="1"/>
    </xf>
    <xf numFmtId="0" fontId="52" fillId="4" borderId="48" xfId="2" applyNumberFormat="1" applyFont="1" applyFill="1" applyBorder="1" applyAlignment="1" applyProtection="1">
      <alignment horizontal="center" vertical="center" wrapText="1"/>
    </xf>
    <xf numFmtId="171" fontId="52" fillId="4" borderId="41" xfId="2" applyNumberFormat="1" applyFont="1" applyFill="1" applyBorder="1" applyAlignment="1" applyProtection="1">
      <alignment horizontal="center" vertical="center" wrapText="1"/>
    </xf>
    <xf numFmtId="0" fontId="64" fillId="0" borderId="0" xfId="2" applyFont="1" applyFill="1" applyBorder="1" applyAlignment="1" applyProtection="1">
      <alignment horizontal="center" vertical="center" wrapText="1"/>
      <protection locked="0"/>
    </xf>
    <xf numFmtId="0" fontId="59" fillId="0" borderId="0" xfId="2" applyFont="1" applyFill="1" applyBorder="1" applyProtection="1">
      <protection locked="0"/>
    </xf>
    <xf numFmtId="0" fontId="55" fillId="11" borderId="34" xfId="2" applyFont="1" applyFill="1" applyBorder="1" applyAlignment="1" applyProtection="1">
      <alignment horizontal="center" vertical="center" wrapText="1"/>
    </xf>
    <xf numFmtId="0" fontId="65" fillId="11" borderId="34" xfId="2" applyFont="1" applyFill="1" applyBorder="1" applyAlignment="1" applyProtection="1">
      <alignment horizontal="center" vertical="center" wrapText="1"/>
      <protection locked="0"/>
    </xf>
    <xf numFmtId="10" fontId="55" fillId="7" borderId="62" xfId="2" applyNumberFormat="1" applyFont="1" applyFill="1" applyBorder="1" applyAlignment="1" applyProtection="1">
      <alignment horizontal="center" vertical="center" wrapText="1"/>
    </xf>
    <xf numFmtId="175" fontId="55" fillId="7" borderId="43" xfId="2" applyNumberFormat="1" applyFont="1" applyFill="1" applyBorder="1" applyAlignment="1" applyProtection="1">
      <alignment horizontal="center" vertical="center" wrapText="1"/>
    </xf>
    <xf numFmtId="0" fontId="55" fillId="11" borderId="37" xfId="2" applyFont="1" applyFill="1" applyBorder="1" applyAlignment="1" applyProtection="1">
      <alignment horizontal="center" vertical="center" wrapText="1"/>
    </xf>
    <xf numFmtId="0" fontId="66" fillId="0" borderId="0" xfId="2" applyFont="1" applyBorder="1" applyAlignment="1" applyProtection="1">
      <alignment vertical="center" wrapText="1"/>
      <protection locked="0"/>
    </xf>
    <xf numFmtId="0" fontId="55" fillId="0" borderId="0" xfId="2" applyFont="1" applyFill="1" applyBorder="1" applyAlignment="1" applyProtection="1">
      <alignment horizontal="center" vertical="center" wrapText="1"/>
    </xf>
    <xf numFmtId="166" fontId="55" fillId="11" borderId="77" xfId="2" applyNumberFormat="1" applyFont="1" applyFill="1" applyBorder="1" applyAlignment="1" applyProtection="1">
      <alignment horizontal="center" vertical="center" wrapText="1"/>
    </xf>
    <xf numFmtId="166" fontId="55" fillId="11" borderId="78" xfId="2" applyNumberFormat="1" applyFont="1" applyFill="1" applyBorder="1" applyAlignment="1" applyProtection="1">
      <alignment horizontal="center" vertical="center" wrapText="1"/>
    </xf>
    <xf numFmtId="0" fontId="55" fillId="3" borderId="37" xfId="2" applyFont="1" applyFill="1" applyBorder="1" applyAlignment="1" applyProtection="1">
      <alignment horizontal="center" vertical="center" wrapText="1"/>
    </xf>
    <xf numFmtId="175" fontId="55" fillId="3" borderId="37" xfId="2" applyNumberFormat="1" applyFont="1" applyFill="1" applyBorder="1" applyAlignment="1" applyProtection="1">
      <alignment horizontal="center" vertical="center" wrapText="1"/>
    </xf>
    <xf numFmtId="0" fontId="19" fillId="4" borderId="9" xfId="2" applyFont="1" applyFill="1" applyBorder="1" applyAlignment="1" applyProtection="1">
      <alignment horizontal="left"/>
      <protection locked="0"/>
    </xf>
    <xf numFmtId="0" fontId="19" fillId="4" borderId="69"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21" fillId="4" borderId="15" xfId="2" applyFont="1" applyFill="1" applyBorder="1" applyAlignment="1" applyProtection="1">
      <alignment vertical="center"/>
    </xf>
    <xf numFmtId="0" fontId="21" fillId="4" borderId="16" xfId="2" applyFont="1" applyFill="1" applyBorder="1" applyAlignment="1" applyProtection="1">
      <alignment vertical="center"/>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21" fillId="4" borderId="19" xfId="2" applyFont="1" applyFill="1" applyBorder="1" applyAlignment="1" applyProtection="1">
      <alignment horizontal="left" vertical="center"/>
    </xf>
    <xf numFmtId="0" fontId="21" fillId="4" borderId="20" xfId="2" applyFont="1" applyFill="1" applyBorder="1" applyAlignment="1" applyProtection="1">
      <alignment horizontal="left" vertical="center"/>
    </xf>
    <xf numFmtId="0" fontId="21" fillId="4" borderId="62" xfId="2" applyFont="1" applyFill="1" applyBorder="1" applyAlignment="1" applyProtection="1">
      <alignment horizontal="left" vertical="center"/>
    </xf>
    <xf numFmtId="0" fontId="21" fillId="4" borderId="63" xfId="2" applyFont="1" applyFill="1" applyBorder="1" applyAlignment="1" applyProtection="1">
      <alignment horizontal="left" vertical="center"/>
    </xf>
    <xf numFmtId="0" fontId="38" fillId="4" borderId="45" xfId="2" applyFont="1" applyFill="1" applyBorder="1" applyAlignment="1" applyProtection="1">
      <alignment horizontal="left" vertical="center" wrapText="1"/>
    </xf>
    <xf numFmtId="0" fontId="38" fillId="4" borderId="46" xfId="2" applyFont="1" applyFill="1" applyBorder="1" applyAlignment="1" applyProtection="1">
      <alignment horizontal="left" vertical="center" wrapText="1"/>
    </xf>
    <xf numFmtId="0" fontId="46" fillId="2" borderId="52" xfId="2" applyFont="1" applyFill="1" applyBorder="1" applyAlignment="1" applyProtection="1">
      <alignment horizontal="left" vertical="center" wrapText="1"/>
    </xf>
    <xf numFmtId="0" fontId="46" fillId="2" borderId="53" xfId="2" applyFont="1" applyFill="1" applyBorder="1" applyAlignment="1" applyProtection="1">
      <alignment horizontal="left" vertical="center"/>
    </xf>
    <xf numFmtId="0" fontId="21" fillId="4" borderId="52" xfId="2" applyFont="1" applyFill="1" applyBorder="1" applyAlignment="1" applyProtection="1">
      <alignment horizontal="left" vertical="center" wrapText="1"/>
    </xf>
    <xf numFmtId="0" fontId="21" fillId="4" borderId="57" xfId="2" applyFont="1" applyFill="1" applyBorder="1" applyAlignment="1" applyProtection="1">
      <alignment horizontal="left" vertical="center"/>
    </xf>
    <xf numFmtId="0" fontId="45" fillId="8" borderId="0" xfId="2" applyFont="1" applyFill="1" applyBorder="1" applyAlignment="1" applyProtection="1">
      <alignment horizontal="center" vertical="center" wrapText="1"/>
      <protection locked="0"/>
    </xf>
    <xf numFmtId="0" fontId="21" fillId="4" borderId="59" xfId="2" applyFont="1" applyFill="1" applyBorder="1" applyAlignment="1" applyProtection="1">
      <alignment horizontal="left" vertical="center" wrapText="1"/>
    </xf>
    <xf numFmtId="0" fontId="21" fillId="4" borderId="60" xfId="2" applyFont="1" applyFill="1" applyBorder="1" applyAlignment="1" applyProtection="1">
      <alignment horizontal="left" vertical="center" wrapText="1"/>
    </xf>
    <xf numFmtId="167" fontId="44" fillId="4" borderId="45" xfId="2" applyNumberFormat="1" applyFont="1" applyFill="1" applyBorder="1" applyAlignment="1" applyProtection="1">
      <alignment horizontal="center" vertical="center" wrapText="1"/>
      <protection locked="0"/>
    </xf>
    <xf numFmtId="167" fontId="44" fillId="4" borderId="50" xfId="2" applyNumberFormat="1" applyFont="1" applyFill="1" applyBorder="1" applyAlignment="1" applyProtection="1">
      <alignment horizontal="center" vertical="center" wrapText="1"/>
      <protection locked="0"/>
    </xf>
    <xf numFmtId="167" fontId="44" fillId="4" borderId="46" xfId="2" applyNumberFormat="1" applyFont="1" applyFill="1" applyBorder="1" applyAlignment="1" applyProtection="1">
      <alignment horizontal="center" vertical="center" wrapText="1"/>
      <protection locked="0"/>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1" fillId="4" borderId="19" xfId="2" applyFont="1" applyFill="1" applyBorder="1" applyAlignment="1" applyProtection="1">
      <alignment horizontal="left" vertical="center" wrapText="1"/>
    </xf>
    <xf numFmtId="0" fontId="21" fillId="4" borderId="20" xfId="2" applyFont="1" applyFill="1" applyBorder="1" applyAlignment="1" applyProtection="1">
      <alignment horizontal="left" vertical="center" wrapText="1"/>
    </xf>
    <xf numFmtId="170" fontId="44" fillId="10" borderId="50" xfId="2" applyNumberFormat="1" applyFont="1" applyFill="1" applyBorder="1" applyAlignment="1" applyProtection="1">
      <alignment horizontal="center" vertical="center" wrapText="1"/>
      <protection locked="0"/>
    </xf>
    <xf numFmtId="170" fontId="44" fillId="10" borderId="46" xfId="2" applyNumberFormat="1" applyFont="1" applyFill="1" applyBorder="1" applyAlignment="1" applyProtection="1">
      <alignment horizontal="center" vertical="center" wrapText="1"/>
      <protection locked="0"/>
    </xf>
    <xf numFmtId="0" fontId="46" fillId="2" borderId="67" xfId="2" applyFont="1" applyFill="1" applyBorder="1" applyAlignment="1" applyProtection="1">
      <alignment horizontal="center" vertical="center" wrapText="1"/>
    </xf>
    <xf numFmtId="0" fontId="46" fillId="2" borderId="66" xfId="2" applyFont="1" applyFill="1" applyBorder="1" applyAlignment="1" applyProtection="1">
      <alignment horizontal="center" vertical="center" wrapText="1"/>
    </xf>
    <xf numFmtId="0" fontId="21" fillId="4" borderId="45" xfId="2" applyFont="1" applyFill="1" applyBorder="1" applyAlignment="1" applyProtection="1">
      <alignment horizontal="left" vertical="center" wrapText="1"/>
    </xf>
    <xf numFmtId="0" fontId="21" fillId="4" borderId="65" xfId="2" applyFont="1" applyFill="1" applyBorder="1" applyAlignment="1" applyProtection="1">
      <alignment horizontal="left" vertical="center" wrapText="1"/>
    </xf>
    <xf numFmtId="0" fontId="7" fillId="0" borderId="2" xfId="1" applyFont="1" applyBorder="1" applyAlignment="1">
      <alignment horizontal="center" vertical="center" wrapText="1"/>
    </xf>
    <xf numFmtId="0" fontId="35" fillId="0" borderId="29" xfId="2" applyFont="1" applyFill="1" applyBorder="1" applyAlignment="1" applyProtection="1">
      <alignment horizontal="center" vertical="center" wrapText="1"/>
    </xf>
    <xf numFmtId="0" fontId="16" fillId="0" borderId="34" xfId="2" applyFont="1" applyFill="1" applyBorder="1" applyAlignment="1" applyProtection="1">
      <alignment horizontal="center" vertical="center" wrapText="1"/>
    </xf>
    <xf numFmtId="0" fontId="16" fillId="0" borderId="39" xfId="2" applyFont="1" applyFill="1" applyBorder="1" applyAlignment="1" applyProtection="1">
      <alignment horizontal="center" vertical="center" wrapText="1"/>
    </xf>
    <xf numFmtId="170" fontId="44" fillId="9" borderId="45" xfId="2" applyNumberFormat="1" applyFont="1" applyFill="1" applyBorder="1" applyAlignment="1" applyProtection="1">
      <alignment horizontal="center" vertical="center" wrapText="1"/>
      <protection locked="0"/>
    </xf>
    <xf numFmtId="170" fontId="44" fillId="9" borderId="50" xfId="2" applyNumberFormat="1" applyFont="1" applyFill="1" applyBorder="1" applyAlignment="1" applyProtection="1">
      <alignment horizontal="center" vertical="center" wrapText="1"/>
      <protection locked="0"/>
    </xf>
    <xf numFmtId="170" fontId="44" fillId="9" borderId="46" xfId="2" applyNumberFormat="1" applyFont="1" applyFill="1" applyBorder="1" applyAlignment="1" applyProtection="1">
      <alignment horizontal="center" vertical="center" wrapText="1"/>
      <protection locked="0"/>
    </xf>
    <xf numFmtId="0" fontId="21" fillId="4" borderId="23" xfId="2" applyFont="1" applyFill="1" applyBorder="1" applyAlignment="1" applyProtection="1">
      <alignment vertical="center" wrapText="1"/>
    </xf>
    <xf numFmtId="0" fontId="21" fillId="4" borderId="24"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60" fillId="2" borderId="1" xfId="2" applyFont="1" applyFill="1" applyBorder="1" applyAlignment="1" applyProtection="1">
      <alignment horizontal="center" vertical="center" wrapText="1"/>
      <protection locked="0"/>
    </xf>
    <xf numFmtId="0" fontId="60" fillId="2" borderId="2" xfId="2" applyFont="1" applyFill="1" applyBorder="1" applyAlignment="1" applyProtection="1">
      <alignment horizontal="center" vertical="center" wrapText="1"/>
      <protection locked="0"/>
    </xf>
    <xf numFmtId="0" fontId="60" fillId="2" borderId="3" xfId="2" applyFont="1" applyFill="1" applyBorder="1" applyAlignment="1" applyProtection="1">
      <alignment horizontal="center" vertical="center" wrapText="1"/>
      <protection locked="0"/>
    </xf>
    <xf numFmtId="0" fontId="52" fillId="4" borderId="15" xfId="2" applyFont="1" applyFill="1" applyBorder="1" applyAlignment="1" applyProtection="1">
      <alignment vertical="center"/>
    </xf>
    <xf numFmtId="0" fontId="52" fillId="4" borderId="16" xfId="2" applyFont="1" applyFill="1" applyBorder="1" applyAlignment="1" applyProtection="1">
      <alignment vertical="center"/>
    </xf>
    <xf numFmtId="0" fontId="62" fillId="0" borderId="0" xfId="2" applyFont="1" applyBorder="1" applyAlignment="1" applyProtection="1">
      <alignment horizontal="left" wrapText="1"/>
      <protection locked="0"/>
    </xf>
    <xf numFmtId="0" fontId="31" fillId="0" borderId="29" xfId="2" applyFont="1" applyFill="1" applyBorder="1" applyAlignment="1" applyProtection="1">
      <alignment horizontal="left" vertical="center" wrapText="1"/>
    </xf>
    <xf numFmtId="0" fontId="31" fillId="0" borderId="34" xfId="2" applyFont="1" applyFill="1" applyBorder="1" applyAlignment="1" applyProtection="1">
      <alignment horizontal="left" vertical="center" wrapText="1"/>
    </xf>
    <xf numFmtId="0" fontId="31" fillId="0" borderId="39" xfId="2" applyFont="1" applyFill="1" applyBorder="1" applyAlignment="1" applyProtection="1">
      <alignment horizontal="left" vertical="center" wrapText="1"/>
    </xf>
    <xf numFmtId="0" fontId="52" fillId="4" borderId="23" xfId="2" applyFont="1" applyFill="1" applyBorder="1" applyAlignment="1" applyProtection="1">
      <alignment vertical="center" wrapText="1"/>
    </xf>
    <xf numFmtId="0" fontId="52" fillId="4" borderId="24" xfId="2" applyFont="1" applyFill="1" applyBorder="1" applyAlignment="1" applyProtection="1">
      <alignment vertical="center" wrapText="1"/>
    </xf>
    <xf numFmtId="0" fontId="52" fillId="4" borderId="19" xfId="2" applyFont="1" applyFill="1" applyBorder="1" applyAlignment="1" applyProtection="1">
      <alignment horizontal="left" vertical="center" wrapText="1"/>
    </xf>
    <xf numFmtId="0" fontId="52" fillId="4" borderId="20" xfId="2" applyFont="1" applyFill="1" applyBorder="1" applyAlignment="1" applyProtection="1">
      <alignment horizontal="left" vertical="center" wrapText="1"/>
    </xf>
    <xf numFmtId="0" fontId="52" fillId="4" borderId="19" xfId="2" applyFont="1" applyFill="1" applyBorder="1" applyAlignment="1" applyProtection="1">
      <alignment horizontal="left" vertical="center"/>
    </xf>
    <xf numFmtId="0" fontId="52" fillId="4" borderId="20" xfId="2" applyFont="1" applyFill="1" applyBorder="1" applyAlignment="1" applyProtection="1">
      <alignment horizontal="left" vertical="center"/>
    </xf>
    <xf numFmtId="0" fontId="43" fillId="4" borderId="45" xfId="2" applyFont="1" applyFill="1" applyBorder="1" applyAlignment="1" applyProtection="1">
      <alignment horizontal="left" vertical="center" wrapText="1"/>
    </xf>
    <xf numFmtId="0" fontId="43" fillId="4" borderId="46" xfId="2" applyFont="1" applyFill="1" applyBorder="1" applyAlignment="1" applyProtection="1">
      <alignment horizontal="left" vertical="center" wrapText="1"/>
    </xf>
    <xf numFmtId="167" fontId="41" fillId="4" borderId="45" xfId="2" applyNumberFormat="1" applyFont="1" applyFill="1" applyBorder="1" applyAlignment="1" applyProtection="1">
      <alignment horizontal="center" vertical="center" wrapText="1"/>
      <protection locked="0"/>
    </xf>
    <xf numFmtId="167" fontId="41" fillId="4" borderId="50" xfId="2" applyNumberFormat="1" applyFont="1" applyFill="1" applyBorder="1" applyAlignment="1" applyProtection="1">
      <alignment horizontal="center" vertical="center" wrapText="1"/>
      <protection locked="0"/>
    </xf>
    <xf numFmtId="167" fontId="41" fillId="4" borderId="46" xfId="2" applyNumberFormat="1" applyFont="1" applyFill="1" applyBorder="1" applyAlignment="1" applyProtection="1">
      <alignment horizontal="center" vertical="center" wrapText="1"/>
      <protection locked="0"/>
    </xf>
    <xf numFmtId="170" fontId="41" fillId="9" borderId="45" xfId="2" applyNumberFormat="1" applyFont="1" applyFill="1" applyBorder="1" applyAlignment="1" applyProtection="1">
      <alignment horizontal="center" vertical="center" wrapText="1"/>
      <protection locked="0"/>
    </xf>
    <xf numFmtId="170" fontId="41" fillId="9" borderId="50" xfId="2" applyNumberFormat="1" applyFont="1" applyFill="1" applyBorder="1" applyAlignment="1" applyProtection="1">
      <alignment horizontal="center" vertical="center" wrapText="1"/>
      <protection locked="0"/>
    </xf>
    <xf numFmtId="170" fontId="41" fillId="9" borderId="46" xfId="2" applyNumberFormat="1" applyFont="1" applyFill="1" applyBorder="1" applyAlignment="1" applyProtection="1">
      <alignment horizontal="center" vertical="center" wrapText="1"/>
      <protection locked="0"/>
    </xf>
  </cellXfs>
  <cellStyles count="6">
    <cellStyle name="Monétaire 2" xfId="3"/>
    <cellStyle name="Normal" xfId="0" builtinId="0"/>
    <cellStyle name="Normal 2" xfId="1"/>
    <cellStyle name="Normal 3" xfId="2"/>
    <cellStyle name="Pourcentage 2" xfId="4"/>
    <cellStyle name="Pourcentage 2 2" xfId="5"/>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11</xdr:col>
      <xdr:colOff>2554958</xdr:colOff>
      <xdr:row>21</xdr:row>
      <xdr:rowOff>130595</xdr:rowOff>
    </xdr:from>
    <xdr:to>
      <xdr:col>16</xdr:col>
      <xdr:colOff>1229593</xdr:colOff>
      <xdr:row>25</xdr:row>
      <xdr:rowOff>64001</xdr:rowOff>
    </xdr:to>
    <xdr:sp macro="" textlink="">
      <xdr:nvSpPr>
        <xdr:cNvPr id="3" name="Rectangle 2"/>
        <xdr:cNvSpPr/>
      </xdr:nvSpPr>
      <xdr:spPr>
        <a:xfrm>
          <a:off x="37191322" y="10261731"/>
          <a:ext cx="5878998" cy="2357952"/>
        </a:xfrm>
        <a:prstGeom prst="wedgeRectCallout">
          <a:avLst>
            <a:gd name="adj1" fmla="val -70042"/>
            <a:gd name="adj2" fmla="val 111078"/>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2</xdr:col>
      <xdr:colOff>3076894</xdr:colOff>
      <xdr:row>1</xdr:row>
      <xdr:rowOff>1387044</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1173271</xdr:colOff>
      <xdr:row>25</xdr:row>
      <xdr:rowOff>520976</xdr:rowOff>
    </xdr:from>
    <xdr:to>
      <xdr:col>4</xdr:col>
      <xdr:colOff>1024636</xdr:colOff>
      <xdr:row>28</xdr:row>
      <xdr:rowOff>276713</xdr:rowOff>
    </xdr:to>
    <xdr:sp macro="" textlink="">
      <xdr:nvSpPr>
        <xdr:cNvPr id="6" name="Rectangle 5"/>
        <xdr:cNvSpPr/>
      </xdr:nvSpPr>
      <xdr:spPr>
        <a:xfrm>
          <a:off x="1363771" y="13170176"/>
          <a:ext cx="15186615" cy="13178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256803</xdr:colOff>
      <xdr:row>63</xdr:row>
      <xdr:rowOff>445304</xdr:rowOff>
    </xdr:from>
    <xdr:to>
      <xdr:col>7</xdr:col>
      <xdr:colOff>582083</xdr:colOff>
      <xdr:row>64</xdr:row>
      <xdr:rowOff>477315</xdr:rowOff>
    </xdr:to>
    <xdr:sp macro="" textlink="">
      <xdr:nvSpPr>
        <xdr:cNvPr id="7" name="Rectangle 6"/>
        <xdr:cNvSpPr/>
      </xdr:nvSpPr>
      <xdr:spPr>
        <a:xfrm>
          <a:off x="5556167" y="33436440"/>
          <a:ext cx="18786461" cy="534239"/>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57</xdr:row>
      <xdr:rowOff>404794</xdr:rowOff>
    </xdr:from>
    <xdr:to>
      <xdr:col>17</xdr:col>
      <xdr:colOff>36745</xdr:colOff>
      <xdr:row>59</xdr:row>
      <xdr:rowOff>528280</xdr:rowOff>
    </xdr:to>
    <xdr:sp macro="" textlink="">
      <xdr:nvSpPr>
        <xdr:cNvPr id="8" name="Rectangle 7"/>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52</xdr:row>
      <xdr:rowOff>115654</xdr:rowOff>
    </xdr:from>
    <xdr:to>
      <xdr:col>17</xdr:col>
      <xdr:colOff>30119</xdr:colOff>
      <xdr:row>55</xdr:row>
      <xdr:rowOff>260224</xdr:rowOff>
    </xdr:to>
    <xdr:sp macro="" textlink="">
      <xdr:nvSpPr>
        <xdr:cNvPr id="9" name="Rectangle 8"/>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13</xdr:col>
      <xdr:colOff>881118</xdr:colOff>
      <xdr:row>28</xdr:row>
      <xdr:rowOff>182066</xdr:rowOff>
    </xdr:from>
    <xdr:to>
      <xdr:col>29</xdr:col>
      <xdr:colOff>491403</xdr:colOff>
      <xdr:row>29</xdr:row>
      <xdr:rowOff>121227</xdr:rowOff>
    </xdr:to>
    <xdr:sp macro="" textlink="">
      <xdr:nvSpPr>
        <xdr:cNvPr id="10" name="Rectangle 9"/>
        <xdr:cNvSpPr/>
      </xdr:nvSpPr>
      <xdr:spPr>
        <a:xfrm>
          <a:off x="40141436" y="14296384"/>
          <a:ext cx="15820103" cy="545298"/>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 </a:t>
          </a:r>
          <a:endParaRPr lang="fr-FR" sz="1600" b="1" baseline="0"/>
        </a:p>
      </xdr:txBody>
    </xdr:sp>
    <xdr:clientData/>
  </xdr:twoCellAnchor>
  <xdr:twoCellAnchor>
    <xdr:from>
      <xdr:col>7</xdr:col>
      <xdr:colOff>1568576</xdr:colOff>
      <xdr:row>75</xdr:row>
      <xdr:rowOff>128305</xdr:rowOff>
    </xdr:from>
    <xdr:to>
      <xdr:col>10</xdr:col>
      <xdr:colOff>2072760</xdr:colOff>
      <xdr:row>77</xdr:row>
      <xdr:rowOff>119271</xdr:rowOff>
    </xdr:to>
    <xdr:sp macro="" textlink="">
      <xdr:nvSpPr>
        <xdr:cNvPr id="11" name="Rectangle 10"/>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4" name="Rectangle 13"/>
        <xdr:cNvSpPr/>
      </xdr:nvSpPr>
      <xdr:spPr>
        <a:xfrm>
          <a:off x="5655542" y="4960516"/>
          <a:ext cx="6337630" cy="6837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223280</xdr:colOff>
      <xdr:row>13</xdr:row>
      <xdr:rowOff>220319</xdr:rowOff>
    </xdr:from>
    <xdr:to>
      <xdr:col>6</xdr:col>
      <xdr:colOff>1588860</xdr:colOff>
      <xdr:row>16</xdr:row>
      <xdr:rowOff>138156</xdr:rowOff>
    </xdr:to>
    <xdr:sp macro="" textlink="">
      <xdr:nvSpPr>
        <xdr:cNvPr id="15" name="Rectangle 14"/>
        <xdr:cNvSpPr/>
      </xdr:nvSpPr>
      <xdr:spPr>
        <a:xfrm>
          <a:off x="15749030" y="7497419"/>
          <a:ext cx="15119680" cy="698887"/>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4</xdr:col>
      <xdr:colOff>1106255</xdr:colOff>
      <xdr:row>24</xdr:row>
      <xdr:rowOff>463486</xdr:rowOff>
    </xdr:from>
    <xdr:to>
      <xdr:col>8</xdr:col>
      <xdr:colOff>543359</xdr:colOff>
      <xdr:row>25</xdr:row>
      <xdr:rowOff>471920</xdr:rowOff>
    </xdr:to>
    <xdr:sp macro="" textlink="">
      <xdr:nvSpPr>
        <xdr:cNvPr id="18" name="Rectangle 17"/>
        <xdr:cNvSpPr/>
      </xdr:nvSpPr>
      <xdr:spPr>
        <a:xfrm>
          <a:off x="16640664" y="12482304"/>
          <a:ext cx="22227831" cy="545298"/>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 </a:t>
          </a:r>
          <a:endParaRPr lang="fr-FR" sz="1600" b="1" baseline="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56816625" y="723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303595</xdr:colOff>
      <xdr:row>24</xdr:row>
      <xdr:rowOff>26686</xdr:rowOff>
    </xdr:from>
    <xdr:to>
      <xdr:col>16</xdr:col>
      <xdr:colOff>209551</xdr:colOff>
      <xdr:row>26</xdr:row>
      <xdr:rowOff>266700</xdr:rowOff>
    </xdr:to>
    <xdr:sp macro="" textlink="">
      <xdr:nvSpPr>
        <xdr:cNvPr id="3" name="Rectangle 2"/>
        <xdr:cNvSpPr/>
      </xdr:nvSpPr>
      <xdr:spPr>
        <a:xfrm>
          <a:off x="52595845" y="12142486"/>
          <a:ext cx="7640256" cy="1306814"/>
        </a:xfrm>
        <a:prstGeom prst="wedgeRectCallout">
          <a:avLst>
            <a:gd name="adj1" fmla="val -90370"/>
            <a:gd name="adj2" fmla="val 143280"/>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2</xdr:col>
      <xdr:colOff>3076894</xdr:colOff>
      <xdr:row>1</xdr:row>
      <xdr:rowOff>1387044</xdr:rowOff>
    </xdr:to>
    <xdr:pic>
      <xdr:nvPicPr>
        <xdr:cNvPr id="4" name="Image 3"/>
        <xdr:cNvPicPr>
          <a:picLocks noChangeAspect="1"/>
        </xdr:cNvPicPr>
      </xdr:nvPicPr>
      <xdr:blipFill>
        <a:blip xmlns:r="http://schemas.openxmlformats.org/officeDocument/2006/relationships" r:embed="rId1"/>
        <a:stretch>
          <a:fillRect/>
        </a:stretch>
      </xdr:blipFill>
      <xdr:spPr>
        <a:xfrm>
          <a:off x="2680553" y="455167"/>
          <a:ext cx="2148941" cy="1141427"/>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52551118" y="8670460"/>
          <a:ext cx="5899816" cy="73580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1173271</xdr:colOff>
      <xdr:row>25</xdr:row>
      <xdr:rowOff>520976</xdr:rowOff>
    </xdr:from>
    <xdr:to>
      <xdr:col>4</xdr:col>
      <xdr:colOff>1024636</xdr:colOff>
      <xdr:row>28</xdr:row>
      <xdr:rowOff>276713</xdr:rowOff>
    </xdr:to>
    <xdr:sp macro="" textlink="">
      <xdr:nvSpPr>
        <xdr:cNvPr id="6" name="Rectangle 5"/>
        <xdr:cNvSpPr/>
      </xdr:nvSpPr>
      <xdr:spPr>
        <a:xfrm>
          <a:off x="1363771" y="13055876"/>
          <a:ext cx="15186615" cy="129878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256803</xdr:colOff>
      <xdr:row>57</xdr:row>
      <xdr:rowOff>445304</xdr:rowOff>
    </xdr:from>
    <xdr:to>
      <xdr:col>7</xdr:col>
      <xdr:colOff>582083</xdr:colOff>
      <xdr:row>58</xdr:row>
      <xdr:rowOff>477315</xdr:rowOff>
    </xdr:to>
    <xdr:sp macro="" textlink="">
      <xdr:nvSpPr>
        <xdr:cNvPr id="7" name="Rectangle 6"/>
        <xdr:cNvSpPr/>
      </xdr:nvSpPr>
      <xdr:spPr>
        <a:xfrm>
          <a:off x="15782553" y="31906379"/>
          <a:ext cx="18784730" cy="536836"/>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51</xdr:row>
      <xdr:rowOff>404794</xdr:rowOff>
    </xdr:from>
    <xdr:to>
      <xdr:col>17</xdr:col>
      <xdr:colOff>36745</xdr:colOff>
      <xdr:row>53</xdr:row>
      <xdr:rowOff>528280</xdr:rowOff>
    </xdr:to>
    <xdr:sp macro="" textlink="">
      <xdr:nvSpPr>
        <xdr:cNvPr id="8" name="Rectangle 7"/>
        <xdr:cNvSpPr/>
      </xdr:nvSpPr>
      <xdr:spPr>
        <a:xfrm>
          <a:off x="52677165" y="29351269"/>
          <a:ext cx="6424105" cy="1228386"/>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46</xdr:row>
      <xdr:rowOff>115654</xdr:rowOff>
    </xdr:from>
    <xdr:to>
      <xdr:col>17</xdr:col>
      <xdr:colOff>30119</xdr:colOff>
      <xdr:row>49</xdr:row>
      <xdr:rowOff>260224</xdr:rowOff>
    </xdr:to>
    <xdr:sp macro="" textlink="">
      <xdr:nvSpPr>
        <xdr:cNvPr id="9" name="Rectangle 8"/>
        <xdr:cNvSpPr/>
      </xdr:nvSpPr>
      <xdr:spPr>
        <a:xfrm>
          <a:off x="52670539" y="26376079"/>
          <a:ext cx="6424105" cy="2173395"/>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13</xdr:col>
      <xdr:colOff>29063</xdr:colOff>
      <xdr:row>28</xdr:row>
      <xdr:rowOff>187261</xdr:rowOff>
    </xdr:from>
    <xdr:to>
      <xdr:col>37</xdr:col>
      <xdr:colOff>157162</xdr:colOff>
      <xdr:row>29</xdr:row>
      <xdr:rowOff>152400</xdr:rowOff>
    </xdr:to>
    <xdr:sp macro="" textlink="">
      <xdr:nvSpPr>
        <xdr:cNvPr id="10" name="Rectangle 9"/>
        <xdr:cNvSpPr/>
      </xdr:nvSpPr>
      <xdr:spPr>
        <a:xfrm>
          <a:off x="54912113" y="14398561"/>
          <a:ext cx="22245149" cy="574739"/>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 </a:t>
          </a:r>
          <a:endParaRPr lang="fr-FR" sz="1600" b="1" baseline="0"/>
        </a:p>
      </xdr:txBody>
    </xdr:sp>
    <xdr:clientData/>
  </xdr:twoCellAnchor>
  <xdr:twoCellAnchor>
    <xdr:from>
      <xdr:col>7</xdr:col>
      <xdr:colOff>1568576</xdr:colOff>
      <xdr:row>69</xdr:row>
      <xdr:rowOff>128305</xdr:rowOff>
    </xdr:from>
    <xdr:to>
      <xdr:col>10</xdr:col>
      <xdr:colOff>2072760</xdr:colOff>
      <xdr:row>71</xdr:row>
      <xdr:rowOff>119271</xdr:rowOff>
    </xdr:to>
    <xdr:sp macro="" textlink="">
      <xdr:nvSpPr>
        <xdr:cNvPr id="11" name="Rectangle 10"/>
        <xdr:cNvSpPr/>
      </xdr:nvSpPr>
      <xdr:spPr>
        <a:xfrm>
          <a:off x="35553776" y="38790280"/>
          <a:ext cx="12858109" cy="114349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2" name="Rectangle 11"/>
        <xdr:cNvSpPr/>
      </xdr:nvSpPr>
      <xdr:spPr>
        <a:xfrm>
          <a:off x="15851630" y="5903619"/>
          <a:ext cx="15100630" cy="655193"/>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3" name="Rectangle 12"/>
        <xdr:cNvSpPr/>
      </xdr:nvSpPr>
      <xdr:spPr>
        <a:xfrm>
          <a:off x="15713942" y="5941591"/>
          <a:ext cx="15100630" cy="66471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223280</xdr:colOff>
      <xdr:row>13</xdr:row>
      <xdr:rowOff>220319</xdr:rowOff>
    </xdr:from>
    <xdr:to>
      <xdr:col>6</xdr:col>
      <xdr:colOff>1588860</xdr:colOff>
      <xdr:row>16</xdr:row>
      <xdr:rowOff>138156</xdr:rowOff>
    </xdr:to>
    <xdr:sp macro="" textlink="">
      <xdr:nvSpPr>
        <xdr:cNvPr id="14" name="Rectangle 13"/>
        <xdr:cNvSpPr/>
      </xdr:nvSpPr>
      <xdr:spPr>
        <a:xfrm>
          <a:off x="15749030" y="6706844"/>
          <a:ext cx="15100630" cy="6703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4</xdr:col>
      <xdr:colOff>2035752</xdr:colOff>
      <xdr:row>21</xdr:row>
      <xdr:rowOff>38100</xdr:rowOff>
    </xdr:from>
    <xdr:to>
      <xdr:col>8</xdr:col>
      <xdr:colOff>1460733</xdr:colOff>
      <xdr:row>21</xdr:row>
      <xdr:rowOff>591191</xdr:rowOff>
    </xdr:to>
    <xdr:sp macro="" textlink="">
      <xdr:nvSpPr>
        <xdr:cNvPr id="18" name="Rectangle 17"/>
        <xdr:cNvSpPr/>
      </xdr:nvSpPr>
      <xdr:spPr>
        <a:xfrm>
          <a:off x="17362343" y="10212532"/>
          <a:ext cx="23692083" cy="553091"/>
        </a:xfrm>
        <a:prstGeom prst="wedgeRectCallout">
          <a:avLst>
            <a:gd name="adj1" fmla="val -58837"/>
            <a:gd name="adj2" fmla="val 394138"/>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 </a:t>
          </a:r>
          <a:endParaRPr lang="fr-FR" sz="1600" b="1" baseline="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16</xdr:col>
      <xdr:colOff>57150</xdr:colOff>
      <xdr:row>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56816625" y="723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editAs="oneCell">
    <xdr:from>
      <xdr:col>2</xdr:col>
      <xdr:colOff>927953</xdr:colOff>
      <xdr:row>1</xdr:row>
      <xdr:rowOff>245617</xdr:rowOff>
    </xdr:from>
    <xdr:to>
      <xdr:col>2</xdr:col>
      <xdr:colOff>3076894</xdr:colOff>
      <xdr:row>1</xdr:row>
      <xdr:rowOff>1387044</xdr:rowOff>
    </xdr:to>
    <xdr:pic>
      <xdr:nvPicPr>
        <xdr:cNvPr id="4" name="Image 3"/>
        <xdr:cNvPicPr>
          <a:picLocks noChangeAspect="1"/>
        </xdr:cNvPicPr>
      </xdr:nvPicPr>
      <xdr:blipFill>
        <a:blip xmlns:r="http://schemas.openxmlformats.org/officeDocument/2006/relationships" r:embed="rId1"/>
        <a:stretch>
          <a:fillRect/>
        </a:stretch>
      </xdr:blipFill>
      <xdr:spPr>
        <a:xfrm>
          <a:off x="2680553" y="455167"/>
          <a:ext cx="2148941" cy="114142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4"/>
  <sheetViews>
    <sheetView showGridLines="0" tabSelected="1" zoomScale="55" zoomScaleNormal="55" zoomScaleSheetLayoutView="55" zoomScalePageLayoutView="70" workbookViewId="0">
      <selection activeCell="G23" sqref="G23"/>
    </sheetView>
  </sheetViews>
  <sheetFormatPr baseColWidth="10" defaultColWidth="11.140625" defaultRowHeight="17.100000000000001" customHeight="1" x14ac:dyDescent="0.25"/>
  <cols>
    <col min="1" max="1" width="2.85546875" style="3" customWidth="1"/>
    <col min="2" max="2" width="23.42578125" style="3" customWidth="1"/>
    <col min="3" max="3" width="109.5703125" style="3" customWidth="1"/>
    <col min="4" max="4" width="47.42578125" style="3" customWidth="1"/>
    <col min="5" max="5" width="77.7109375" style="3" customWidth="1"/>
    <col min="6" max="6" width="52.140625" style="3" customWidth="1"/>
    <col min="7" max="7" width="51.42578125" style="3" customWidth="1"/>
    <col min="8" max="8" width="46.42578125" style="3" customWidth="1"/>
    <col min="9" max="9" width="37" style="3" customWidth="1"/>
    <col min="10" max="10" width="39.5703125" style="3" customWidth="1"/>
    <col min="11" max="11" width="32" style="3" customWidth="1"/>
    <col min="12" max="12" width="40.140625" style="3" customWidth="1"/>
    <col min="13" max="13" width="29" style="3" customWidth="1"/>
    <col min="14" max="14" width="29.5703125"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49" customWidth="1"/>
    <col min="26" max="26" width="25.42578125" style="4" customWidth="1"/>
    <col min="27" max="30" width="11.140625" style="4"/>
    <col min="31" max="16384" width="11.140625" style="3"/>
  </cols>
  <sheetData>
    <row r="1" spans="1:25" ht="17.100000000000001" customHeight="1" thickBot="1" x14ac:dyDescent="0.3">
      <c r="A1" s="1"/>
      <c r="B1" s="2"/>
      <c r="C1" s="2"/>
      <c r="D1" s="2"/>
      <c r="E1" s="2"/>
      <c r="F1" s="2"/>
      <c r="G1" s="2"/>
      <c r="H1" s="2"/>
      <c r="I1" s="2"/>
      <c r="J1" s="2"/>
      <c r="K1" s="2"/>
      <c r="L1" s="2"/>
      <c r="M1" s="1"/>
    </row>
    <row r="2" spans="1:25" ht="189" customHeight="1" thickBot="1" x14ac:dyDescent="0.3">
      <c r="A2" s="1"/>
      <c r="B2" s="5"/>
      <c r="C2" s="6"/>
      <c r="D2" s="6"/>
      <c r="E2" s="283" t="s">
        <v>71</v>
      </c>
      <c r="F2" s="283"/>
      <c r="G2" s="283"/>
      <c r="H2" s="283"/>
      <c r="I2" s="283"/>
      <c r="J2" s="283"/>
      <c r="K2" s="283"/>
      <c r="L2" s="283"/>
      <c r="M2" s="283"/>
      <c r="N2" s="283"/>
      <c r="O2" s="283"/>
      <c r="P2" s="283"/>
      <c r="Q2" s="283"/>
      <c r="R2" s="7"/>
    </row>
    <row r="3" spans="1:25" ht="33.200000000000003" customHeight="1" thickBot="1" x14ac:dyDescent="0.35">
      <c r="A3" s="1"/>
      <c r="B3" s="8"/>
      <c r="C3" s="9" t="s">
        <v>56</v>
      </c>
      <c r="D3" s="10"/>
      <c r="E3" s="10"/>
      <c r="F3" s="10"/>
      <c r="G3" s="10"/>
      <c r="H3" s="10"/>
      <c r="I3" s="10"/>
      <c r="J3" s="10"/>
      <c r="K3" s="10"/>
      <c r="L3" s="10"/>
      <c r="M3" s="10"/>
      <c r="N3" s="10"/>
      <c r="O3" s="10"/>
      <c r="P3" s="10"/>
      <c r="Q3" s="10"/>
      <c r="R3" s="11"/>
    </row>
    <row r="4" spans="1:25" ht="63.2" customHeight="1" thickBot="1" x14ac:dyDescent="0.35">
      <c r="A4" s="1"/>
      <c r="B4" s="12"/>
      <c r="C4" s="293" t="s">
        <v>0</v>
      </c>
      <c r="D4" s="294"/>
      <c r="E4" s="295"/>
      <c r="F4" s="296"/>
      <c r="G4" s="296"/>
      <c r="H4" s="296"/>
      <c r="I4" s="296"/>
      <c r="J4" s="297"/>
      <c r="K4" s="13"/>
      <c r="L4" s="14"/>
      <c r="M4" s="15"/>
      <c r="N4" s="15"/>
      <c r="O4" s="15"/>
      <c r="P4" s="15"/>
      <c r="Q4" s="15"/>
      <c r="R4" s="16"/>
    </row>
    <row r="5" spans="1:25" ht="13.7" customHeight="1" thickBot="1" x14ac:dyDescent="0.35">
      <c r="A5" s="17"/>
      <c r="B5" s="18"/>
      <c r="C5" s="14"/>
      <c r="D5" s="14"/>
      <c r="E5" s="14"/>
      <c r="F5" s="14"/>
      <c r="G5" s="14"/>
      <c r="H5" s="19"/>
      <c r="I5" s="19"/>
      <c r="J5" s="19"/>
      <c r="K5" s="19"/>
      <c r="L5" s="19"/>
      <c r="M5" s="15"/>
      <c r="N5" s="15"/>
      <c r="O5" s="15"/>
      <c r="P5" s="15"/>
      <c r="Q5" s="15"/>
      <c r="R5" s="16"/>
      <c r="U5" s="20"/>
      <c r="Y5" s="150"/>
    </row>
    <row r="6" spans="1:25" ht="40.700000000000003" customHeight="1" thickBot="1" x14ac:dyDescent="0.35">
      <c r="A6" s="17"/>
      <c r="B6" s="18"/>
      <c r="C6" s="293" t="s">
        <v>1</v>
      </c>
      <c r="D6" s="294"/>
      <c r="E6" s="21"/>
      <c r="F6" s="253" t="s">
        <v>2</v>
      </c>
      <c r="G6" s="254"/>
      <c r="H6" s="255"/>
      <c r="I6" s="22"/>
      <c r="J6" s="22"/>
      <c r="K6" s="22"/>
      <c r="L6" s="22"/>
      <c r="M6" s="15"/>
      <c r="N6" s="15"/>
      <c r="O6" s="15"/>
      <c r="P6" s="15"/>
      <c r="Q6" s="15"/>
      <c r="R6" s="16"/>
      <c r="U6" s="20"/>
      <c r="Y6" s="150"/>
    </row>
    <row r="7" spans="1:25" ht="24.95" customHeight="1" x14ac:dyDescent="0.35">
      <c r="A7" s="17"/>
      <c r="B7" s="18"/>
      <c r="C7" s="23" t="s">
        <v>3</v>
      </c>
      <c r="D7" s="24"/>
      <c r="E7" s="21"/>
      <c r="F7" s="25" t="s">
        <v>4</v>
      </c>
      <c r="G7" s="298" t="s">
        <v>5</v>
      </c>
      <c r="H7" s="299"/>
      <c r="I7" s="22"/>
      <c r="J7" s="22"/>
      <c r="K7" s="22"/>
      <c r="L7" s="22"/>
      <c r="M7" s="15"/>
      <c r="N7" s="15"/>
      <c r="O7" s="15"/>
      <c r="P7" s="15"/>
      <c r="Q7" s="15"/>
      <c r="R7" s="16"/>
      <c r="U7" s="20"/>
      <c r="Y7" s="150"/>
    </row>
    <row r="8" spans="1:25" ht="22.15" customHeight="1" x14ac:dyDescent="0.35">
      <c r="B8" s="26"/>
      <c r="C8" s="23" t="s">
        <v>6</v>
      </c>
      <c r="D8" s="24"/>
      <c r="E8" s="27"/>
      <c r="F8" s="28" t="s">
        <v>7</v>
      </c>
      <c r="G8" s="248" t="s">
        <v>57</v>
      </c>
      <c r="H8" s="248"/>
      <c r="K8" s="27"/>
      <c r="L8" s="27"/>
      <c r="M8" s="15"/>
      <c r="N8" s="15"/>
      <c r="O8" s="15"/>
      <c r="P8" s="15"/>
      <c r="Q8" s="15"/>
      <c r="R8" s="29"/>
      <c r="Y8" s="150"/>
    </row>
    <row r="9" spans="1:25" ht="22.15" customHeight="1" x14ac:dyDescent="0.35">
      <c r="B9" s="26"/>
      <c r="C9" s="23" t="s">
        <v>8</v>
      </c>
      <c r="D9" s="24"/>
      <c r="E9" s="27"/>
      <c r="F9" s="28" t="s">
        <v>9</v>
      </c>
      <c r="G9" s="248" t="s">
        <v>58</v>
      </c>
      <c r="H9" s="248"/>
      <c r="K9" s="27"/>
      <c r="L9" s="27"/>
      <c r="M9" s="15"/>
      <c r="N9" s="15"/>
      <c r="O9" s="15"/>
      <c r="P9" s="15"/>
      <c r="Q9" s="15"/>
      <c r="R9" s="29"/>
      <c r="Y9" s="150"/>
    </row>
    <row r="10" spans="1:25" ht="22.15" customHeight="1" thickBot="1" x14ac:dyDescent="0.4">
      <c r="B10" s="26"/>
      <c r="C10" s="23" t="s">
        <v>10</v>
      </c>
      <c r="D10" s="24"/>
      <c r="E10" s="27"/>
      <c r="F10" s="30" t="s">
        <v>11</v>
      </c>
      <c r="G10" s="249" t="s">
        <v>59</v>
      </c>
      <c r="H10" s="250"/>
      <c r="K10" s="27"/>
      <c r="L10" s="27"/>
      <c r="M10" s="15"/>
      <c r="N10" s="15"/>
      <c r="O10" s="15"/>
      <c r="P10" s="15"/>
      <c r="Q10" s="15"/>
      <c r="R10" s="29"/>
      <c r="Y10" s="150"/>
    </row>
    <row r="11" spans="1:25" ht="22.15" customHeight="1" x14ac:dyDescent="0.3">
      <c r="B11" s="26"/>
      <c r="C11" s="23" t="s">
        <v>12</v>
      </c>
      <c r="D11" s="24"/>
      <c r="E11" s="27"/>
      <c r="H11" s="27"/>
      <c r="K11" s="27"/>
      <c r="L11" s="27"/>
      <c r="M11" s="15"/>
      <c r="N11" s="15"/>
      <c r="O11" s="15"/>
      <c r="P11" s="15"/>
      <c r="Q11" s="15"/>
      <c r="R11" s="29"/>
      <c r="Y11" s="150"/>
    </row>
    <row r="12" spans="1:25" ht="22.15" customHeight="1" x14ac:dyDescent="0.3">
      <c r="B12" s="26"/>
      <c r="C12" s="23" t="s">
        <v>13</v>
      </c>
      <c r="D12" s="24"/>
      <c r="E12" s="27"/>
      <c r="H12" s="27"/>
      <c r="I12" s="27"/>
      <c r="J12" s="27"/>
      <c r="K12" s="27"/>
      <c r="L12" s="27"/>
      <c r="M12" s="15"/>
      <c r="N12" s="15"/>
      <c r="O12" s="15"/>
      <c r="P12" s="15"/>
      <c r="Q12" s="15"/>
      <c r="R12" s="29"/>
      <c r="Y12" s="150"/>
    </row>
    <row r="13" spans="1:25" ht="22.15" customHeight="1" x14ac:dyDescent="0.3">
      <c r="B13" s="26"/>
      <c r="C13" s="23" t="s">
        <v>14</v>
      </c>
      <c r="D13" s="24"/>
      <c r="E13" s="27"/>
      <c r="F13" s="27"/>
      <c r="G13" s="27"/>
      <c r="H13" s="27"/>
      <c r="I13" s="27"/>
      <c r="J13" s="27"/>
      <c r="K13" s="27"/>
      <c r="L13" s="27"/>
      <c r="M13" s="15"/>
      <c r="N13" s="15"/>
      <c r="O13" s="15"/>
      <c r="P13" s="15"/>
      <c r="Q13" s="15"/>
      <c r="R13" s="29"/>
      <c r="Y13" s="150"/>
    </row>
    <row r="14" spans="1:25" ht="22.15" customHeight="1" x14ac:dyDescent="0.3">
      <c r="B14" s="26"/>
      <c r="C14" s="23" t="s">
        <v>15</v>
      </c>
      <c r="D14" s="24"/>
      <c r="E14" s="27"/>
      <c r="F14" s="27"/>
      <c r="G14" s="27"/>
      <c r="H14" s="27"/>
      <c r="I14" s="27"/>
      <c r="J14" s="27"/>
      <c r="K14" s="27"/>
      <c r="L14" s="27"/>
      <c r="M14" s="15"/>
      <c r="N14" s="15"/>
      <c r="O14" s="15"/>
      <c r="P14" s="15"/>
      <c r="Q14" s="15"/>
      <c r="R14" s="29"/>
      <c r="Y14" s="150"/>
    </row>
    <row r="15" spans="1:25" ht="22.15" customHeight="1" x14ac:dyDescent="0.3">
      <c r="B15" s="26"/>
      <c r="C15" s="23" t="s">
        <v>16</v>
      </c>
      <c r="D15" s="24"/>
      <c r="E15" s="27"/>
      <c r="F15" s="27"/>
      <c r="G15" s="27"/>
      <c r="H15" s="27"/>
      <c r="I15" s="27"/>
      <c r="J15" s="27"/>
      <c r="K15" s="27"/>
      <c r="L15" s="27"/>
      <c r="M15" s="15"/>
      <c r="N15" s="15"/>
      <c r="O15" s="15"/>
      <c r="P15" s="15"/>
      <c r="Q15" s="15"/>
      <c r="R15" s="29"/>
      <c r="Y15" s="150"/>
    </row>
    <row r="16" spans="1:25" ht="16.350000000000001" customHeight="1" thickBot="1" x14ac:dyDescent="0.35">
      <c r="B16" s="26"/>
      <c r="C16" s="31"/>
      <c r="D16" s="27"/>
      <c r="E16" s="27"/>
      <c r="F16" s="27"/>
      <c r="G16" s="27"/>
      <c r="H16" s="27"/>
      <c r="I16" s="27"/>
      <c r="J16" s="27"/>
      <c r="K16" s="27"/>
      <c r="L16" s="27"/>
      <c r="M16" s="15"/>
      <c r="N16" s="15"/>
      <c r="O16" s="15"/>
      <c r="P16" s="15"/>
      <c r="Q16" s="15"/>
      <c r="R16" s="29"/>
      <c r="Y16" s="150"/>
    </row>
    <row r="17" spans="2:31" s="15" customFormat="1" ht="41.45" customHeight="1" thickBot="1" x14ac:dyDescent="0.35">
      <c r="B17" s="32"/>
      <c r="E17" s="272" t="s">
        <v>17</v>
      </c>
      <c r="F17" s="273"/>
      <c r="G17" s="273"/>
      <c r="H17" s="273"/>
      <c r="I17" s="273"/>
      <c r="J17" s="273"/>
      <c r="K17" s="274"/>
      <c r="R17" s="33"/>
      <c r="X17" s="34"/>
      <c r="Y17" s="35" t="s">
        <v>18</v>
      </c>
      <c r="Z17" s="34"/>
      <c r="AA17" s="34"/>
      <c r="AB17" s="34"/>
      <c r="AC17" s="34"/>
      <c r="AD17" s="34"/>
      <c r="AE17" s="34"/>
    </row>
    <row r="18" spans="2:31" s="15" customFormat="1" ht="53.25" customHeight="1" thickBot="1" x14ac:dyDescent="0.35">
      <c r="B18" s="32"/>
      <c r="C18" s="36">
        <f>E4</f>
        <v>0</v>
      </c>
      <c r="D18" s="37"/>
      <c r="E18" s="38" t="s">
        <v>19</v>
      </c>
      <c r="F18" s="38" t="s">
        <v>20</v>
      </c>
      <c r="G18" s="38" t="s">
        <v>21</v>
      </c>
      <c r="H18" s="38" t="s">
        <v>22</v>
      </c>
      <c r="I18" s="38" t="s">
        <v>23</v>
      </c>
      <c r="J18" s="38" t="s">
        <v>32</v>
      </c>
      <c r="K18" s="38" t="s">
        <v>69</v>
      </c>
      <c r="L18" s="39"/>
      <c r="R18" s="33"/>
      <c r="S18" s="40"/>
      <c r="X18" s="34"/>
      <c r="Y18" s="153" t="s">
        <v>60</v>
      </c>
      <c r="Z18" s="34"/>
      <c r="AA18" s="34"/>
      <c r="AB18" s="34"/>
      <c r="AC18" s="34"/>
      <c r="AD18" s="34"/>
      <c r="AE18" s="34"/>
    </row>
    <row r="19" spans="2:31" s="15" customFormat="1" ht="42.6" customHeight="1" x14ac:dyDescent="0.3">
      <c r="B19" s="32"/>
      <c r="C19" s="251" t="s">
        <v>24</v>
      </c>
      <c r="D19" s="252"/>
      <c r="E19" s="41"/>
      <c r="F19" s="42"/>
      <c r="G19" s="42"/>
      <c r="H19" s="42"/>
      <c r="I19" s="42"/>
      <c r="J19" s="42"/>
      <c r="K19" s="43"/>
      <c r="L19" s="44"/>
      <c r="M19" s="45"/>
      <c r="O19" s="46"/>
      <c r="R19" s="33"/>
      <c r="X19" s="34"/>
      <c r="Y19" s="153" t="s">
        <v>61</v>
      </c>
      <c r="Z19" s="34"/>
      <c r="AA19" s="34"/>
      <c r="AB19" s="34"/>
      <c r="AC19" s="34"/>
      <c r="AD19" s="34"/>
      <c r="AE19" s="34"/>
    </row>
    <row r="20" spans="2:31" s="15" customFormat="1" ht="48" customHeight="1" x14ac:dyDescent="0.3">
      <c r="B20" s="32"/>
      <c r="C20" s="256" t="s">
        <v>25</v>
      </c>
      <c r="D20" s="257"/>
      <c r="E20" s="41"/>
      <c r="F20" s="41"/>
      <c r="G20" s="41"/>
      <c r="H20" s="41"/>
      <c r="I20" s="41"/>
      <c r="J20" s="41"/>
      <c r="K20" s="41"/>
      <c r="L20" s="154"/>
      <c r="M20" s="45"/>
      <c r="O20" s="46"/>
      <c r="R20" s="33"/>
      <c r="X20" s="34"/>
      <c r="Y20" s="153" t="s">
        <v>62</v>
      </c>
      <c r="Z20" s="34"/>
      <c r="AA20" s="34"/>
      <c r="AB20" s="34"/>
      <c r="AC20" s="34"/>
      <c r="AD20" s="34"/>
      <c r="AE20" s="34"/>
    </row>
    <row r="21" spans="2:31" s="15" customFormat="1" ht="42.6" customHeight="1" x14ac:dyDescent="0.25">
      <c r="B21" s="32"/>
      <c r="C21" s="256" t="s">
        <v>26</v>
      </c>
      <c r="D21" s="257"/>
      <c r="E21" s="41"/>
      <c r="F21" s="42"/>
      <c r="G21" s="42"/>
      <c r="H21" s="42"/>
      <c r="I21" s="42"/>
      <c r="J21" s="42"/>
      <c r="K21" s="43"/>
      <c r="L21" s="44"/>
      <c r="M21" s="45"/>
      <c r="O21" s="46"/>
      <c r="R21" s="33"/>
      <c r="X21" s="34"/>
      <c r="Y21" s="34"/>
      <c r="Z21" s="34"/>
      <c r="AA21" s="34"/>
      <c r="AB21" s="34"/>
      <c r="AC21" s="34"/>
      <c r="AD21" s="34"/>
    </row>
    <row r="22" spans="2:31" s="15" customFormat="1" ht="64.5" customHeight="1" x14ac:dyDescent="0.25">
      <c r="B22" s="32"/>
      <c r="C22" s="275" t="s">
        <v>27</v>
      </c>
      <c r="D22" s="276"/>
      <c r="E22" s="47"/>
      <c r="F22" s="42"/>
      <c r="G22" s="42"/>
      <c r="H22" s="42"/>
      <c r="I22" s="42"/>
      <c r="J22" s="42"/>
      <c r="K22" s="43"/>
      <c r="L22" s="44"/>
      <c r="M22" s="45"/>
      <c r="O22" s="46"/>
      <c r="R22" s="33"/>
      <c r="X22" s="34"/>
      <c r="Y22" s="151"/>
      <c r="Z22" s="34"/>
      <c r="AA22" s="34"/>
      <c r="AB22" s="34"/>
      <c r="AC22" s="34"/>
      <c r="AD22" s="34"/>
    </row>
    <row r="23" spans="2:31" s="15" customFormat="1" ht="42.6" customHeight="1" x14ac:dyDescent="0.25">
      <c r="B23" s="32"/>
      <c r="C23" s="256" t="s">
        <v>28</v>
      </c>
      <c r="D23" s="257"/>
      <c r="E23" s="41"/>
      <c r="F23" s="42"/>
      <c r="G23" s="42"/>
      <c r="H23" s="42"/>
      <c r="I23" s="42"/>
      <c r="J23" s="42"/>
      <c r="K23" s="43"/>
      <c r="L23" s="44"/>
      <c r="M23" s="45"/>
      <c r="O23" s="46"/>
      <c r="R23" s="33"/>
      <c r="X23" s="34"/>
      <c r="Y23" s="151"/>
      <c r="Z23" s="34"/>
      <c r="AA23" s="34"/>
      <c r="AB23" s="34"/>
      <c r="AC23" s="34"/>
      <c r="AD23" s="34"/>
    </row>
    <row r="24" spans="2:31" s="15" customFormat="1" ht="42.6" customHeight="1" x14ac:dyDescent="0.25">
      <c r="B24" s="32"/>
      <c r="C24" s="256" t="s">
        <v>29</v>
      </c>
      <c r="D24" s="257"/>
      <c r="E24" s="41"/>
      <c r="F24" s="41"/>
      <c r="G24" s="41"/>
      <c r="H24" s="42"/>
      <c r="I24" s="42"/>
      <c r="J24" s="42"/>
      <c r="K24" s="43"/>
      <c r="L24" s="44"/>
      <c r="M24" s="45"/>
      <c r="O24" s="46"/>
      <c r="R24" s="33"/>
      <c r="X24" s="34"/>
      <c r="Y24" s="151"/>
      <c r="Z24" s="34"/>
      <c r="AA24" s="34"/>
      <c r="AB24" s="34"/>
      <c r="AC24" s="34"/>
      <c r="AD24" s="34"/>
    </row>
    <row r="25" spans="2:31" s="15" customFormat="1" ht="42.6" customHeight="1" x14ac:dyDescent="0.25">
      <c r="B25" s="32"/>
      <c r="C25" s="275" t="s">
        <v>30</v>
      </c>
      <c r="D25" s="276"/>
      <c r="E25" s="48"/>
      <c r="F25" s="49"/>
      <c r="G25" s="49"/>
      <c r="H25" s="49"/>
      <c r="I25" s="49"/>
      <c r="J25" s="49"/>
      <c r="K25" s="50"/>
      <c r="L25" s="44"/>
      <c r="M25" s="45"/>
      <c r="O25" s="46"/>
      <c r="R25" s="33"/>
      <c r="X25" s="34"/>
      <c r="Y25" s="151"/>
      <c r="Z25" s="34"/>
      <c r="AA25" s="34"/>
      <c r="AB25" s="34"/>
      <c r="AC25" s="34"/>
      <c r="AD25" s="34"/>
    </row>
    <row r="26" spans="2:31" s="15" customFormat="1" ht="42.6" customHeight="1" thickBot="1" x14ac:dyDescent="0.3">
      <c r="B26" s="32"/>
      <c r="C26" s="290" t="s">
        <v>31</v>
      </c>
      <c r="D26" s="291"/>
      <c r="E26" s="51"/>
      <c r="F26" s="52"/>
      <c r="G26" s="52"/>
      <c r="H26" s="52"/>
      <c r="I26" s="52"/>
      <c r="J26" s="52"/>
      <c r="K26" s="53"/>
      <c r="L26" s="54"/>
      <c r="M26" s="55"/>
      <c r="O26" s="56"/>
      <c r="R26" s="33"/>
      <c r="X26" s="34"/>
      <c r="Y26" s="151"/>
      <c r="Z26" s="34"/>
      <c r="AA26" s="34"/>
      <c r="AB26" s="34"/>
      <c r="AC26" s="34"/>
      <c r="AD26" s="34"/>
    </row>
    <row r="27" spans="2:31" s="15" customFormat="1" ht="46.35" customHeight="1" thickBot="1" x14ac:dyDescent="0.3">
      <c r="B27" s="32"/>
      <c r="C27" s="292"/>
      <c r="D27" s="292"/>
      <c r="E27" s="57"/>
      <c r="F27" s="57"/>
      <c r="G27" s="57"/>
      <c r="H27" s="58"/>
      <c r="I27" s="58"/>
      <c r="J27" s="59"/>
      <c r="K27" s="59"/>
      <c r="L27" s="59"/>
      <c r="M27" s="59"/>
      <c r="R27" s="33"/>
      <c r="X27" s="34"/>
      <c r="Y27" s="151"/>
      <c r="Z27" s="34"/>
      <c r="AA27" s="34"/>
      <c r="AB27" s="34"/>
      <c r="AC27" s="34"/>
      <c r="AD27" s="34"/>
    </row>
    <row r="28" spans="2:31" s="15" customFormat="1" ht="33.950000000000003" customHeight="1" thickBot="1" x14ac:dyDescent="0.3">
      <c r="B28" s="32"/>
      <c r="C28" s="60"/>
      <c r="D28" s="60"/>
      <c r="E28" s="272" t="s">
        <v>68</v>
      </c>
      <c r="F28" s="273"/>
      <c r="G28" s="273"/>
      <c r="H28" s="273"/>
      <c r="I28" s="273"/>
      <c r="J28" s="273"/>
      <c r="K28" s="274"/>
      <c r="L28" s="59"/>
      <c r="M28" s="59"/>
      <c r="R28" s="33"/>
      <c r="X28" s="34"/>
      <c r="Y28" s="151"/>
      <c r="Z28" s="34"/>
      <c r="AA28" s="34"/>
      <c r="AB28" s="34"/>
      <c r="AC28" s="34"/>
      <c r="AD28" s="34"/>
    </row>
    <row r="29" spans="2:31" s="15" customFormat="1" ht="96" customHeight="1" thickBot="1" x14ac:dyDescent="0.3">
      <c r="B29" s="32"/>
      <c r="C29" s="60"/>
      <c r="D29" s="60"/>
      <c r="E29" s="61" t="s">
        <v>19</v>
      </c>
      <c r="F29" s="62" t="s">
        <v>20</v>
      </c>
      <c r="G29" s="62" t="s">
        <v>21</v>
      </c>
      <c r="H29" s="62" t="s">
        <v>22</v>
      </c>
      <c r="I29" s="62" t="s">
        <v>23</v>
      </c>
      <c r="J29" s="62" t="s">
        <v>22</v>
      </c>
      <c r="K29" s="63" t="s">
        <v>32</v>
      </c>
      <c r="L29" s="169" t="s">
        <v>33</v>
      </c>
      <c r="M29" s="174" t="s">
        <v>91</v>
      </c>
      <c r="N29" s="175" t="s">
        <v>84</v>
      </c>
      <c r="O29" s="64"/>
      <c r="P29" s="64"/>
      <c r="Q29" s="65"/>
      <c r="R29" s="33"/>
      <c r="X29" s="34"/>
      <c r="Y29" s="151"/>
      <c r="Z29" s="34"/>
      <c r="AA29" s="34"/>
      <c r="AB29" s="34"/>
      <c r="AC29" s="34"/>
      <c r="AD29" s="34"/>
    </row>
    <row r="30" spans="2:31" s="15" customFormat="1" ht="34.5" customHeight="1" x14ac:dyDescent="0.25">
      <c r="B30" s="32"/>
      <c r="C30" s="284" t="s">
        <v>72</v>
      </c>
      <c r="D30" s="66" t="s">
        <v>34</v>
      </c>
      <c r="E30" s="67"/>
      <c r="F30" s="67"/>
      <c r="G30" s="67"/>
      <c r="H30" s="67"/>
      <c r="I30" s="67"/>
      <c r="J30" s="67"/>
      <c r="K30" s="68"/>
      <c r="L30" s="170">
        <f>SUM(E30:K30)</f>
        <v>0</v>
      </c>
      <c r="M30" s="176"/>
      <c r="N30" s="177"/>
      <c r="O30" s="70"/>
      <c r="P30" s="70"/>
      <c r="Q30" s="69"/>
      <c r="R30" s="33"/>
      <c r="X30" s="34"/>
      <c r="Y30" s="151"/>
      <c r="Z30" s="34"/>
      <c r="AA30" s="34"/>
      <c r="AB30" s="34"/>
      <c r="AC30" s="34"/>
      <c r="AD30" s="34"/>
    </row>
    <row r="31" spans="2:31" s="15" customFormat="1" ht="34.5" customHeight="1" x14ac:dyDescent="0.25">
      <c r="B31" s="32"/>
      <c r="C31" s="285"/>
      <c r="D31" s="71" t="s">
        <v>35</v>
      </c>
      <c r="E31" s="72"/>
      <c r="F31" s="72"/>
      <c r="G31" s="72"/>
      <c r="H31" s="72"/>
      <c r="I31" s="72"/>
      <c r="J31" s="72"/>
      <c r="K31" s="73"/>
      <c r="L31" s="171">
        <f>SUM(E31:K31)</f>
        <v>0</v>
      </c>
      <c r="M31" s="178"/>
      <c r="N31" s="179"/>
      <c r="O31" s="70"/>
      <c r="P31" s="70"/>
      <c r="Q31" s="69"/>
      <c r="R31" s="33"/>
      <c r="X31" s="34"/>
      <c r="Y31" s="151"/>
      <c r="Z31" s="34"/>
      <c r="AA31" s="34"/>
      <c r="AB31" s="34"/>
      <c r="AC31" s="34"/>
      <c r="AD31" s="34"/>
    </row>
    <row r="32" spans="2:31" s="15" customFormat="1" ht="34.5" customHeight="1" thickBot="1" x14ac:dyDescent="0.3">
      <c r="B32" s="32"/>
      <c r="C32" s="286"/>
      <c r="D32" s="74" t="s">
        <v>33</v>
      </c>
      <c r="E32" s="145">
        <f>E30*E26+E31*E26</f>
        <v>0</v>
      </c>
      <c r="F32" s="145">
        <f>F30*F26+F31*F26</f>
        <v>0</v>
      </c>
      <c r="G32" s="145">
        <f t="shared" ref="G32:K32" si="0">G30*G26+G31*G26</f>
        <v>0</v>
      </c>
      <c r="H32" s="145">
        <f t="shared" si="0"/>
        <v>0</v>
      </c>
      <c r="I32" s="145">
        <f t="shared" si="0"/>
        <v>0</v>
      </c>
      <c r="J32" s="145">
        <f t="shared" si="0"/>
        <v>0</v>
      </c>
      <c r="K32" s="146">
        <f t="shared" si="0"/>
        <v>0</v>
      </c>
      <c r="L32" s="172">
        <f>SUM(E32:K32)</f>
        <v>0</v>
      </c>
      <c r="M32" s="190" t="s">
        <v>92</v>
      </c>
      <c r="N32" s="192" t="e">
        <f>L32+L32*M32</f>
        <v>#VALUE!</v>
      </c>
      <c r="O32" s="75"/>
      <c r="P32" s="76"/>
      <c r="Q32" s="77"/>
      <c r="R32" s="33"/>
      <c r="X32" s="34"/>
      <c r="Y32" s="151"/>
      <c r="Z32" s="34"/>
      <c r="AA32" s="34"/>
      <c r="AB32" s="34"/>
      <c r="AC32" s="34"/>
      <c r="AD32" s="34"/>
    </row>
    <row r="33" spans="2:30" s="15" customFormat="1" ht="34.5" customHeight="1" x14ac:dyDescent="0.25">
      <c r="B33" s="32"/>
      <c r="C33" s="284" t="s">
        <v>73</v>
      </c>
      <c r="D33" s="66" t="s">
        <v>34</v>
      </c>
      <c r="E33" s="67"/>
      <c r="F33" s="67"/>
      <c r="G33" s="67"/>
      <c r="H33" s="67"/>
      <c r="I33" s="67"/>
      <c r="J33" s="67"/>
      <c r="K33" s="67"/>
      <c r="L33" s="173">
        <f>SUM(E33:K33)</f>
        <v>0</v>
      </c>
      <c r="M33" s="191"/>
      <c r="N33" s="193"/>
      <c r="O33" s="70"/>
      <c r="P33" s="70"/>
      <c r="Q33" s="69"/>
      <c r="R33" s="33"/>
      <c r="X33" s="34"/>
      <c r="Y33" s="151"/>
      <c r="Z33" s="34"/>
      <c r="AA33" s="34"/>
      <c r="AB33" s="34"/>
      <c r="AC33" s="34"/>
      <c r="AD33" s="34"/>
    </row>
    <row r="34" spans="2:30" s="15" customFormat="1" ht="34.5" customHeight="1" x14ac:dyDescent="0.25">
      <c r="B34" s="32"/>
      <c r="C34" s="285"/>
      <c r="D34" s="71" t="s">
        <v>35</v>
      </c>
      <c r="E34" s="72"/>
      <c r="F34" s="72"/>
      <c r="G34" s="72"/>
      <c r="H34" s="72"/>
      <c r="I34" s="72"/>
      <c r="J34" s="72"/>
      <c r="K34" s="72"/>
      <c r="L34" s="171">
        <f t="shared" ref="L34:L41" si="1">SUM(E34:K34)</f>
        <v>0</v>
      </c>
      <c r="M34" s="191"/>
      <c r="N34" s="193"/>
      <c r="O34" s="70"/>
      <c r="P34" s="70"/>
      <c r="Q34" s="69"/>
      <c r="R34" s="33"/>
      <c r="X34" s="34"/>
      <c r="Y34" s="151"/>
      <c r="Z34" s="34"/>
      <c r="AA34" s="34"/>
      <c r="AB34" s="34"/>
      <c r="AC34" s="34"/>
      <c r="AD34" s="34"/>
    </row>
    <row r="35" spans="2:30" s="15" customFormat="1" ht="34.5" customHeight="1" thickBot="1" x14ac:dyDescent="0.3">
      <c r="B35" s="32"/>
      <c r="C35" s="286"/>
      <c r="D35" s="74" t="s">
        <v>33</v>
      </c>
      <c r="E35" s="145">
        <f>E33*E26+E34*E26</f>
        <v>0</v>
      </c>
      <c r="F35" s="145">
        <f t="shared" ref="F35:K35" si="2">F33*F26+F34*F26</f>
        <v>0</v>
      </c>
      <c r="G35" s="145">
        <f t="shared" si="2"/>
        <v>0</v>
      </c>
      <c r="H35" s="145">
        <f t="shared" si="2"/>
        <v>0</v>
      </c>
      <c r="I35" s="145">
        <f t="shared" si="2"/>
        <v>0</v>
      </c>
      <c r="J35" s="145">
        <f t="shared" si="2"/>
        <v>0</v>
      </c>
      <c r="K35" s="146">
        <f t="shared" si="2"/>
        <v>0</v>
      </c>
      <c r="L35" s="172">
        <f t="shared" si="1"/>
        <v>0</v>
      </c>
      <c r="M35" s="190" t="s">
        <v>92</v>
      </c>
      <c r="N35" s="192" t="e">
        <f>L35+L35*M35</f>
        <v>#VALUE!</v>
      </c>
      <c r="O35" s="75"/>
      <c r="P35" s="76"/>
      <c r="Q35" s="77"/>
      <c r="R35" s="33"/>
      <c r="X35" s="34"/>
      <c r="Y35" s="151"/>
      <c r="Z35" s="34"/>
      <c r="AA35" s="34"/>
      <c r="AB35" s="34"/>
      <c r="AC35" s="34"/>
      <c r="AD35" s="34"/>
    </row>
    <row r="36" spans="2:30" s="15" customFormat="1" ht="34.5" customHeight="1" x14ac:dyDescent="0.25">
      <c r="B36" s="32"/>
      <c r="C36" s="284" t="s">
        <v>74</v>
      </c>
      <c r="D36" s="66" t="s">
        <v>34</v>
      </c>
      <c r="E36" s="67"/>
      <c r="F36" s="67"/>
      <c r="G36" s="67"/>
      <c r="H36" s="67"/>
      <c r="I36" s="67"/>
      <c r="J36" s="67"/>
      <c r="K36" s="67"/>
      <c r="L36" s="173">
        <f t="shared" si="1"/>
        <v>0</v>
      </c>
      <c r="M36" s="191"/>
      <c r="N36" s="193"/>
      <c r="O36" s="70"/>
      <c r="P36" s="70"/>
      <c r="Q36" s="69"/>
      <c r="R36" s="33"/>
      <c r="X36" s="34"/>
      <c r="Y36" s="151"/>
      <c r="Z36" s="34"/>
      <c r="AA36" s="34"/>
      <c r="AB36" s="34"/>
      <c r="AC36" s="34"/>
      <c r="AD36" s="34"/>
    </row>
    <row r="37" spans="2:30" s="15" customFormat="1" ht="34.5" customHeight="1" x14ac:dyDescent="0.25">
      <c r="B37" s="32"/>
      <c r="C37" s="285"/>
      <c r="D37" s="71" t="s">
        <v>35</v>
      </c>
      <c r="E37" s="72"/>
      <c r="F37" s="72"/>
      <c r="G37" s="72"/>
      <c r="H37" s="72"/>
      <c r="I37" s="72"/>
      <c r="J37" s="72"/>
      <c r="K37" s="72"/>
      <c r="L37" s="171">
        <f t="shared" si="1"/>
        <v>0</v>
      </c>
      <c r="M37" s="191"/>
      <c r="N37" s="193"/>
      <c r="O37" s="70"/>
      <c r="P37" s="70"/>
      <c r="Q37" s="69"/>
      <c r="R37" s="33"/>
      <c r="X37" s="34"/>
      <c r="Y37" s="151"/>
      <c r="Z37" s="34"/>
      <c r="AA37" s="34"/>
      <c r="AB37" s="34"/>
      <c r="AC37" s="34"/>
      <c r="AD37" s="34"/>
    </row>
    <row r="38" spans="2:30" s="15" customFormat="1" ht="34.5" customHeight="1" thickBot="1" x14ac:dyDescent="0.3">
      <c r="B38" s="32"/>
      <c r="C38" s="286"/>
      <c r="D38" s="74" t="s">
        <v>33</v>
      </c>
      <c r="E38" s="145">
        <f>E36*E26+E37*E26</f>
        <v>0</v>
      </c>
      <c r="F38" s="145">
        <f t="shared" ref="F38:K38" si="3">F36*F26+F37*F26</f>
        <v>0</v>
      </c>
      <c r="G38" s="145">
        <f t="shared" si="3"/>
        <v>0</v>
      </c>
      <c r="H38" s="145">
        <f t="shared" si="3"/>
        <v>0</v>
      </c>
      <c r="I38" s="145">
        <f t="shared" si="3"/>
        <v>0</v>
      </c>
      <c r="J38" s="145">
        <f t="shared" si="3"/>
        <v>0</v>
      </c>
      <c r="K38" s="146">
        <f t="shared" si="3"/>
        <v>0</v>
      </c>
      <c r="L38" s="172">
        <f t="shared" si="1"/>
        <v>0</v>
      </c>
      <c r="M38" s="190" t="s">
        <v>92</v>
      </c>
      <c r="N38" s="192" t="e">
        <f>L38+L38*M38</f>
        <v>#VALUE!</v>
      </c>
      <c r="O38" s="75"/>
      <c r="P38" s="76"/>
      <c r="Q38" s="77"/>
      <c r="R38" s="33"/>
      <c r="X38" s="34"/>
      <c r="Y38" s="151"/>
      <c r="Z38" s="34"/>
      <c r="AA38" s="34"/>
      <c r="AB38" s="34"/>
      <c r="AC38" s="34"/>
      <c r="AD38" s="34"/>
    </row>
    <row r="39" spans="2:30" s="15" customFormat="1" ht="34.5" customHeight="1" x14ac:dyDescent="0.25">
      <c r="B39" s="32"/>
      <c r="C39" s="284" t="s">
        <v>75</v>
      </c>
      <c r="D39" s="66" t="s">
        <v>34</v>
      </c>
      <c r="E39" s="67"/>
      <c r="F39" s="67"/>
      <c r="G39" s="67"/>
      <c r="H39" s="67"/>
      <c r="I39" s="67"/>
      <c r="J39" s="67"/>
      <c r="K39" s="67"/>
      <c r="L39" s="173">
        <f t="shared" si="1"/>
        <v>0</v>
      </c>
      <c r="M39" s="191"/>
      <c r="N39" s="193"/>
      <c r="O39" s="70"/>
      <c r="P39" s="70"/>
      <c r="Q39" s="69"/>
      <c r="R39" s="33"/>
      <c r="X39" s="34"/>
      <c r="Y39" s="151"/>
      <c r="Z39" s="34"/>
      <c r="AA39" s="34"/>
      <c r="AB39" s="34"/>
      <c r="AC39" s="34"/>
      <c r="AD39" s="34"/>
    </row>
    <row r="40" spans="2:30" s="15" customFormat="1" ht="34.5" customHeight="1" x14ac:dyDescent="0.25">
      <c r="B40" s="32"/>
      <c r="C40" s="285"/>
      <c r="D40" s="71" t="s">
        <v>35</v>
      </c>
      <c r="E40" s="72"/>
      <c r="F40" s="72"/>
      <c r="G40" s="72"/>
      <c r="H40" s="72"/>
      <c r="I40" s="72"/>
      <c r="J40" s="72"/>
      <c r="K40" s="72"/>
      <c r="L40" s="171">
        <f t="shared" si="1"/>
        <v>0</v>
      </c>
      <c r="M40" s="191"/>
      <c r="N40" s="193"/>
      <c r="O40" s="70"/>
      <c r="P40" s="70"/>
      <c r="Q40" s="69"/>
      <c r="R40" s="33"/>
      <c r="X40" s="34"/>
      <c r="Y40" s="151"/>
      <c r="Z40" s="34"/>
      <c r="AA40" s="34"/>
      <c r="AB40" s="34"/>
      <c r="AC40" s="34"/>
      <c r="AD40" s="34"/>
    </row>
    <row r="41" spans="2:30" s="15" customFormat="1" ht="34.5" customHeight="1" thickBot="1" x14ac:dyDescent="0.3">
      <c r="B41" s="32"/>
      <c r="C41" s="286"/>
      <c r="D41" s="74" t="s">
        <v>33</v>
      </c>
      <c r="E41" s="145">
        <f>E39*E26+E40*E26</f>
        <v>0</v>
      </c>
      <c r="F41" s="145">
        <f t="shared" ref="F41:K41" si="4">F39*F26+F40*F26</f>
        <v>0</v>
      </c>
      <c r="G41" s="145">
        <f t="shared" si="4"/>
        <v>0</v>
      </c>
      <c r="H41" s="145">
        <f t="shared" si="4"/>
        <v>0</v>
      </c>
      <c r="I41" s="145">
        <f t="shared" si="4"/>
        <v>0</v>
      </c>
      <c r="J41" s="145">
        <f t="shared" si="4"/>
        <v>0</v>
      </c>
      <c r="K41" s="146">
        <f t="shared" si="4"/>
        <v>0</v>
      </c>
      <c r="L41" s="172">
        <f t="shared" si="1"/>
        <v>0</v>
      </c>
      <c r="M41" s="190" t="s">
        <v>92</v>
      </c>
      <c r="N41" s="192" t="e">
        <f>L41+L41*M41</f>
        <v>#VALUE!</v>
      </c>
      <c r="O41" s="75"/>
      <c r="P41" s="76"/>
      <c r="Q41" s="77"/>
      <c r="R41" s="33"/>
      <c r="T41" s="40"/>
      <c r="X41" s="34"/>
      <c r="Y41" s="151"/>
      <c r="Z41" s="34"/>
      <c r="AA41" s="34"/>
      <c r="AB41" s="34"/>
      <c r="AC41" s="34"/>
      <c r="AD41" s="34"/>
    </row>
    <row r="42" spans="2:30" s="15" customFormat="1" ht="9.1999999999999993" customHeight="1" thickBot="1" x14ac:dyDescent="0.3">
      <c r="B42" s="32"/>
      <c r="C42" s="78"/>
      <c r="D42" s="79"/>
      <c r="E42" s="80"/>
      <c r="F42" s="81"/>
      <c r="G42" s="80"/>
      <c r="H42" s="81"/>
      <c r="I42" s="80"/>
      <c r="J42" s="81"/>
      <c r="K42" s="82"/>
      <c r="L42" s="82"/>
      <c r="M42" s="182"/>
      <c r="N42" s="194"/>
      <c r="O42" s="83"/>
      <c r="P42" s="83"/>
      <c r="Q42" s="83"/>
      <c r="R42" s="33"/>
      <c r="X42" s="34"/>
      <c r="Y42" s="151"/>
      <c r="Z42" s="34"/>
      <c r="AA42" s="34"/>
      <c r="AB42" s="34"/>
      <c r="AC42" s="34"/>
      <c r="AD42" s="34"/>
    </row>
    <row r="43" spans="2:30" s="15" customFormat="1" ht="33.950000000000003" customHeight="1" thickBot="1" x14ac:dyDescent="0.3">
      <c r="B43" s="32"/>
      <c r="C43" s="260" t="s">
        <v>36</v>
      </c>
      <c r="D43" s="261"/>
      <c r="E43" s="84">
        <f>SUM(E39:E40,E36:E37,E33:E34,E30:E31)</f>
        <v>0</v>
      </c>
      <c r="F43" s="84">
        <f t="shared" ref="F43:K43" si="5">SUM(F39:F40,F36:F37,F33:F34,F30:F31)</f>
        <v>0</v>
      </c>
      <c r="G43" s="84">
        <f t="shared" si="5"/>
        <v>0</v>
      </c>
      <c r="H43" s="84">
        <f t="shared" si="5"/>
        <v>0</v>
      </c>
      <c r="I43" s="84">
        <f t="shared" si="5"/>
        <v>0</v>
      </c>
      <c r="J43" s="84">
        <f t="shared" si="5"/>
        <v>0</v>
      </c>
      <c r="K43" s="84">
        <f t="shared" si="5"/>
        <v>0</v>
      </c>
      <c r="L43" s="180">
        <f>SUM(,L39:L40,L36:L37,L33:L34,L30:L31)</f>
        <v>0</v>
      </c>
      <c r="M43" s="183"/>
      <c r="N43" s="195"/>
      <c r="O43" s="85"/>
      <c r="P43" s="85"/>
      <c r="Q43" s="85"/>
      <c r="R43" s="33"/>
      <c r="X43" s="34"/>
      <c r="Y43" s="151"/>
      <c r="Z43" s="34"/>
      <c r="AA43" s="34"/>
      <c r="AB43" s="34"/>
      <c r="AC43" s="34"/>
      <c r="AD43" s="34"/>
    </row>
    <row r="44" spans="2:30" s="15" customFormat="1" ht="51.75" customHeight="1" thickBot="1" x14ac:dyDescent="0.3">
      <c r="B44" s="32"/>
      <c r="C44" s="260" t="s">
        <v>81</v>
      </c>
      <c r="D44" s="261"/>
      <c r="E44" s="148">
        <f>E32+E35+E38+E41</f>
        <v>0</v>
      </c>
      <c r="F44" s="148">
        <f t="shared" ref="F44:K44" si="6">F32+F35+F38+F41</f>
        <v>0</v>
      </c>
      <c r="G44" s="148">
        <f t="shared" si="6"/>
        <v>0</v>
      </c>
      <c r="H44" s="148">
        <f t="shared" si="6"/>
        <v>0</v>
      </c>
      <c r="I44" s="148">
        <f t="shared" si="6"/>
        <v>0</v>
      </c>
      <c r="J44" s="148">
        <f t="shared" si="6"/>
        <v>0</v>
      </c>
      <c r="K44" s="148">
        <f t="shared" si="6"/>
        <v>0</v>
      </c>
      <c r="L44" s="181">
        <f>L32+L35+L38+L41</f>
        <v>0</v>
      </c>
      <c r="M44" s="172" t="s">
        <v>92</v>
      </c>
      <c r="N44" s="192" t="e">
        <f>SUM(N41,N38,N35,N32)</f>
        <v>#VALUE!</v>
      </c>
      <c r="O44" s="86"/>
      <c r="P44" s="87"/>
      <c r="Q44" s="88"/>
      <c r="R44" s="33"/>
      <c r="X44" s="34"/>
      <c r="Y44" s="151"/>
      <c r="Z44" s="34"/>
      <c r="AA44" s="34"/>
      <c r="AB44" s="34"/>
      <c r="AC44" s="34"/>
      <c r="AD44" s="34"/>
    </row>
    <row r="45" spans="2:30" s="15" customFormat="1" ht="11.25" customHeight="1" thickBot="1" x14ac:dyDescent="0.3">
      <c r="B45" s="32"/>
      <c r="D45" s="89"/>
      <c r="E45" s="89"/>
      <c r="F45" s="90"/>
      <c r="G45" s="90"/>
      <c r="N45" s="85"/>
      <c r="O45" s="85"/>
      <c r="P45" s="85"/>
      <c r="Q45" s="85"/>
      <c r="R45" s="33"/>
      <c r="X45" s="34"/>
      <c r="Y45" s="151"/>
      <c r="Z45" s="34"/>
      <c r="AA45" s="34"/>
      <c r="AB45" s="34"/>
      <c r="AC45" s="34"/>
      <c r="AD45" s="34"/>
    </row>
    <row r="46" spans="2:30" s="15" customFormat="1" ht="43.35" customHeight="1" thickBot="1" x14ac:dyDescent="0.3">
      <c r="B46" s="32"/>
      <c r="C46" s="260" t="s">
        <v>82</v>
      </c>
      <c r="D46" s="261"/>
      <c r="E46" s="269">
        <f>L44</f>
        <v>0</v>
      </c>
      <c r="F46" s="270"/>
      <c r="G46" s="270"/>
      <c r="H46" s="270"/>
      <c r="I46" s="270"/>
      <c r="J46" s="270"/>
      <c r="K46" s="270"/>
      <c r="L46" s="271"/>
      <c r="R46" s="33"/>
      <c r="X46" s="34"/>
      <c r="Y46" s="151"/>
      <c r="Z46" s="34"/>
      <c r="AA46" s="34"/>
      <c r="AB46" s="34"/>
      <c r="AC46" s="34"/>
      <c r="AD46" s="34"/>
    </row>
    <row r="47" spans="2:30" s="15" customFormat="1" ht="46.35" customHeight="1" thickBot="1" x14ac:dyDescent="0.3">
      <c r="B47" s="32"/>
      <c r="C47" s="260" t="s">
        <v>83</v>
      </c>
      <c r="D47" s="261"/>
      <c r="E47" s="287" t="e">
        <f>N44</f>
        <v>#VALUE!</v>
      </c>
      <c r="F47" s="288"/>
      <c r="G47" s="288"/>
      <c r="H47" s="288"/>
      <c r="I47" s="288"/>
      <c r="J47" s="288"/>
      <c r="K47" s="288"/>
      <c r="L47" s="289"/>
      <c r="R47" s="33"/>
      <c r="X47" s="34"/>
      <c r="Y47" s="151"/>
      <c r="Z47" s="34"/>
      <c r="AA47" s="34"/>
      <c r="AB47" s="34"/>
      <c r="AC47" s="34"/>
      <c r="AD47" s="34"/>
    </row>
    <row r="48" spans="2:30" s="15" customFormat="1" ht="21" customHeight="1" thickBot="1" x14ac:dyDescent="0.3">
      <c r="B48" s="32"/>
      <c r="D48" s="89"/>
      <c r="E48" s="89"/>
      <c r="F48" s="90"/>
      <c r="G48" s="90"/>
      <c r="N48" s="85"/>
      <c r="O48" s="85"/>
      <c r="P48" s="85"/>
      <c r="Q48" s="85"/>
      <c r="R48" s="33"/>
      <c r="X48" s="34"/>
      <c r="Y48" s="151"/>
      <c r="Z48" s="34"/>
      <c r="AA48" s="34"/>
      <c r="AB48" s="34"/>
      <c r="AC48" s="34"/>
      <c r="AD48" s="34"/>
    </row>
    <row r="49" spans="2:30" s="15" customFormat="1" ht="16.5" customHeight="1" x14ac:dyDescent="0.25">
      <c r="B49" s="32"/>
      <c r="C49" s="91"/>
      <c r="D49" s="92"/>
      <c r="E49" s="92"/>
      <c r="F49" s="93"/>
      <c r="G49" s="93"/>
      <c r="H49" s="91"/>
      <c r="I49" s="91"/>
      <c r="J49" s="91"/>
      <c r="K49" s="91"/>
      <c r="L49" s="91"/>
      <c r="N49" s="94"/>
      <c r="O49" s="94"/>
      <c r="P49" s="94"/>
      <c r="Q49" s="88"/>
      <c r="R49" s="33"/>
      <c r="X49" s="34"/>
      <c r="Y49" s="151"/>
      <c r="Z49" s="34"/>
      <c r="AA49" s="34"/>
      <c r="AB49" s="34"/>
      <c r="AC49" s="34"/>
      <c r="AD49" s="34"/>
    </row>
    <row r="50" spans="2:30" s="15" customFormat="1" ht="115.5" customHeight="1" x14ac:dyDescent="0.25">
      <c r="B50" s="32"/>
      <c r="C50" s="266" t="s">
        <v>76</v>
      </c>
      <c r="D50" s="266"/>
      <c r="E50" s="266"/>
      <c r="F50" s="266"/>
      <c r="G50" s="266"/>
      <c r="H50" s="266"/>
      <c r="I50" s="266"/>
      <c r="J50" s="266"/>
      <c r="K50" s="266"/>
      <c r="L50" s="266"/>
      <c r="M50" s="95"/>
      <c r="N50" s="96"/>
      <c r="O50" s="96"/>
      <c r="R50" s="33"/>
      <c r="X50" s="34"/>
      <c r="Y50" s="151"/>
      <c r="Z50" s="34"/>
      <c r="AA50" s="34"/>
      <c r="AB50" s="34"/>
      <c r="AC50" s="34"/>
      <c r="AD50" s="34"/>
    </row>
    <row r="51" spans="2:30" s="15" customFormat="1" ht="7.5" customHeight="1" thickBot="1" x14ac:dyDescent="0.3">
      <c r="B51" s="32"/>
      <c r="D51" s="97"/>
      <c r="E51" s="97"/>
      <c r="F51" s="96"/>
      <c r="G51" s="96"/>
      <c r="H51" s="98"/>
      <c r="I51" s="98"/>
      <c r="J51" s="99"/>
      <c r="K51" s="99"/>
      <c r="L51" s="99"/>
      <c r="M51" s="96"/>
      <c r="R51" s="33"/>
      <c r="X51" s="34"/>
      <c r="Y51" s="151"/>
      <c r="Z51" s="34"/>
      <c r="AA51" s="34"/>
      <c r="AB51" s="34"/>
      <c r="AC51" s="34"/>
      <c r="AD51" s="34"/>
    </row>
    <row r="52" spans="2:30" s="15" customFormat="1" ht="31.35" customHeight="1" thickBot="1" x14ac:dyDescent="0.3">
      <c r="B52" s="32"/>
      <c r="D52" s="97"/>
      <c r="E52" s="272" t="s">
        <v>38</v>
      </c>
      <c r="F52" s="273"/>
      <c r="G52" s="273"/>
      <c r="H52" s="273"/>
      <c r="I52" s="273"/>
      <c r="J52" s="273"/>
      <c r="K52" s="274"/>
      <c r="L52" s="99"/>
      <c r="M52" s="96"/>
      <c r="R52" s="33"/>
      <c r="X52" s="34"/>
      <c r="Y52" s="151"/>
      <c r="Z52" s="34"/>
      <c r="AA52" s="34"/>
      <c r="AB52" s="34"/>
      <c r="AC52" s="34"/>
      <c r="AD52" s="34"/>
    </row>
    <row r="53" spans="2:30" s="15" customFormat="1" ht="37.700000000000003" customHeight="1" thickBot="1" x14ac:dyDescent="0.3">
      <c r="B53" s="32"/>
      <c r="C53" s="262" t="s">
        <v>39</v>
      </c>
      <c r="D53" s="263"/>
      <c r="E53" s="100" t="str">
        <f t="shared" ref="E53:K53" si="7">E18</f>
        <v>PROFIL 1</v>
      </c>
      <c r="F53" s="101" t="str">
        <f t="shared" si="7"/>
        <v>PROFIL 2</v>
      </c>
      <c r="G53" s="101" t="str">
        <f t="shared" si="7"/>
        <v>PROFIL 3</v>
      </c>
      <c r="H53" s="101" t="str">
        <f t="shared" si="7"/>
        <v>PROFIL 4</v>
      </c>
      <c r="I53" s="101" t="str">
        <f t="shared" si="7"/>
        <v>PROFIL 5</v>
      </c>
      <c r="J53" s="101" t="str">
        <f t="shared" si="7"/>
        <v>PROFIL 6</v>
      </c>
      <c r="K53" s="101" t="str">
        <f t="shared" si="7"/>
        <v>PROFIL 7</v>
      </c>
      <c r="L53" s="102" t="str">
        <f>L29</f>
        <v>TOTAL</v>
      </c>
      <c r="R53" s="33"/>
      <c r="X53" s="34"/>
      <c r="Y53" s="151"/>
      <c r="Z53" s="34"/>
      <c r="AA53" s="34"/>
      <c r="AB53" s="34"/>
      <c r="AC53" s="34"/>
      <c r="AD53" s="34"/>
    </row>
    <row r="54" spans="2:30" s="15" customFormat="1" ht="79.5" customHeight="1" x14ac:dyDescent="0.25">
      <c r="B54" s="32"/>
      <c r="C54" s="264" t="s">
        <v>40</v>
      </c>
      <c r="D54" s="265"/>
      <c r="E54" s="103"/>
      <c r="F54" s="103"/>
      <c r="G54" s="103"/>
      <c r="H54" s="103"/>
      <c r="I54" s="103"/>
      <c r="J54" s="103"/>
      <c r="K54" s="103"/>
      <c r="L54" s="104" t="s">
        <v>41</v>
      </c>
      <c r="N54" s="70"/>
      <c r="O54" s="70"/>
      <c r="P54" s="70"/>
      <c r="R54" s="33"/>
      <c r="X54" s="34"/>
      <c r="Y54" s="151"/>
      <c r="Z54" s="34"/>
      <c r="AA54" s="34"/>
      <c r="AB54" s="34"/>
      <c r="AC54" s="34"/>
      <c r="AD54" s="34"/>
    </row>
    <row r="55" spans="2:30" s="15" customFormat="1" ht="43.35" customHeight="1" x14ac:dyDescent="0.25">
      <c r="B55" s="32"/>
      <c r="C55" s="267" t="s">
        <v>42</v>
      </c>
      <c r="D55" s="268"/>
      <c r="E55" s="105"/>
      <c r="F55" s="105"/>
      <c r="G55" s="105"/>
      <c r="H55" s="105"/>
      <c r="I55" s="105"/>
      <c r="J55" s="105"/>
      <c r="K55" s="105"/>
      <c r="L55" s="106">
        <f>SUM(E55:K55)</f>
        <v>0</v>
      </c>
      <c r="N55" s="107"/>
      <c r="O55" s="108"/>
      <c r="P55" s="107"/>
      <c r="R55" s="33"/>
      <c r="X55" s="34"/>
      <c r="Y55" s="151"/>
      <c r="Z55" s="34"/>
      <c r="AA55" s="34"/>
      <c r="AB55" s="34"/>
      <c r="AC55" s="34"/>
      <c r="AD55" s="34"/>
    </row>
    <row r="56" spans="2:30" s="15" customFormat="1" ht="43.35" customHeight="1" thickBot="1" x14ac:dyDescent="0.3">
      <c r="B56" s="32"/>
      <c r="C56" s="258" t="s">
        <v>43</v>
      </c>
      <c r="D56" s="259"/>
      <c r="E56" s="165">
        <f>E54*E55</f>
        <v>0</v>
      </c>
      <c r="F56" s="165">
        <f t="shared" ref="F56:K56" si="8">F54*F55</f>
        <v>0</v>
      </c>
      <c r="G56" s="165">
        <f t="shared" si="8"/>
        <v>0</v>
      </c>
      <c r="H56" s="165">
        <f>H54*H55</f>
        <v>0</v>
      </c>
      <c r="I56" s="165">
        <f t="shared" si="8"/>
        <v>0</v>
      </c>
      <c r="J56" s="165">
        <f t="shared" si="8"/>
        <v>0</v>
      </c>
      <c r="K56" s="165">
        <f t="shared" si="8"/>
        <v>0</v>
      </c>
      <c r="L56" s="156">
        <f>SUM(E56:K56)</f>
        <v>0</v>
      </c>
      <c r="N56" s="85"/>
      <c r="O56" s="85"/>
      <c r="P56" s="85"/>
      <c r="Q56" s="85"/>
      <c r="R56" s="33"/>
      <c r="X56" s="34"/>
      <c r="Y56" s="151"/>
      <c r="Z56" s="34"/>
      <c r="AA56" s="34"/>
      <c r="AB56" s="34"/>
      <c r="AC56" s="34"/>
      <c r="AD56" s="34"/>
    </row>
    <row r="57" spans="2:30" s="15" customFormat="1" ht="9.1999999999999993" customHeight="1" thickBot="1" x14ac:dyDescent="0.3">
      <c r="B57" s="32"/>
      <c r="D57" s="109"/>
      <c r="E57" s="110"/>
      <c r="F57" s="110"/>
      <c r="G57" s="110"/>
      <c r="H57" s="110"/>
      <c r="I57" s="110"/>
      <c r="J57" s="110"/>
      <c r="K57" s="110"/>
      <c r="L57" s="110"/>
      <c r="N57" s="85"/>
      <c r="O57" s="85"/>
      <c r="P57" s="85"/>
      <c r="Q57" s="85"/>
      <c r="R57" s="33"/>
      <c r="X57" s="34"/>
      <c r="Y57" s="151"/>
      <c r="Z57" s="34"/>
      <c r="AA57" s="34"/>
      <c r="AB57" s="34"/>
      <c r="AC57" s="34"/>
      <c r="AD57" s="34"/>
    </row>
    <row r="58" spans="2:30" s="15" customFormat="1" ht="43.9" customHeight="1" x14ac:dyDescent="0.25">
      <c r="B58" s="32"/>
      <c r="C58" s="264" t="s">
        <v>44</v>
      </c>
      <c r="D58" s="265"/>
      <c r="E58" s="103"/>
      <c r="F58" s="103"/>
      <c r="G58" s="103"/>
      <c r="H58" s="103"/>
      <c r="I58" s="103"/>
      <c r="J58" s="103"/>
      <c r="K58" s="103"/>
      <c r="L58" s="111" t="s">
        <v>41</v>
      </c>
      <c r="N58" s="85"/>
      <c r="O58" s="85"/>
      <c r="P58" s="85"/>
      <c r="Q58" s="85"/>
      <c r="R58" s="33"/>
      <c r="X58" s="34"/>
      <c r="Y58" s="151"/>
      <c r="Z58" s="34"/>
      <c r="AA58" s="34"/>
      <c r="AB58" s="34"/>
      <c r="AC58" s="34"/>
      <c r="AD58" s="34"/>
    </row>
    <row r="59" spans="2:30" s="15" customFormat="1" ht="43.9" customHeight="1" x14ac:dyDescent="0.25">
      <c r="B59" s="32"/>
      <c r="C59" s="267" t="s">
        <v>45</v>
      </c>
      <c r="D59" s="268"/>
      <c r="E59" s="105"/>
      <c r="F59" s="105"/>
      <c r="G59" s="105"/>
      <c r="H59" s="105"/>
      <c r="I59" s="105"/>
      <c r="J59" s="105"/>
      <c r="K59" s="105"/>
      <c r="L59" s="112">
        <f>SUM(E59:K59)</f>
        <v>0</v>
      </c>
      <c r="N59" s="85"/>
      <c r="O59" s="85"/>
      <c r="P59" s="85"/>
      <c r="Q59" s="85"/>
      <c r="R59" s="33"/>
      <c r="X59" s="34"/>
      <c r="Y59" s="151"/>
      <c r="Z59" s="34"/>
      <c r="AA59" s="34"/>
      <c r="AB59" s="34"/>
      <c r="AC59" s="34"/>
      <c r="AD59" s="34"/>
    </row>
    <row r="60" spans="2:30" s="15" customFormat="1" ht="43.9" customHeight="1" thickBot="1" x14ac:dyDescent="0.3">
      <c r="B60" s="32"/>
      <c r="C60" s="258" t="s">
        <v>43</v>
      </c>
      <c r="D60" s="259"/>
      <c r="E60" s="165">
        <f t="shared" ref="E60:K60" si="9">E58*E59</f>
        <v>0</v>
      </c>
      <c r="F60" s="165">
        <f>F58*F59</f>
        <v>0</v>
      </c>
      <c r="G60" s="165">
        <f t="shared" si="9"/>
        <v>0</v>
      </c>
      <c r="H60" s="165">
        <f t="shared" si="9"/>
        <v>0</v>
      </c>
      <c r="I60" s="165">
        <f>I58*I59</f>
        <v>0</v>
      </c>
      <c r="J60" s="165">
        <f t="shared" si="9"/>
        <v>0</v>
      </c>
      <c r="K60" s="165">
        <f t="shared" si="9"/>
        <v>0</v>
      </c>
      <c r="L60" s="155">
        <f>SUM(E60:K60)</f>
        <v>0</v>
      </c>
      <c r="N60" s="85"/>
      <c r="O60" s="85"/>
      <c r="P60" s="85"/>
      <c r="Q60" s="85"/>
      <c r="R60" s="33"/>
      <c r="X60" s="34"/>
      <c r="Y60" s="151"/>
      <c r="Z60" s="34"/>
      <c r="AA60" s="34"/>
      <c r="AB60" s="34"/>
      <c r="AC60" s="34"/>
      <c r="AD60" s="34"/>
    </row>
    <row r="61" spans="2:30" s="15" customFormat="1" ht="12.75" customHeight="1" thickBot="1" x14ac:dyDescent="0.3">
      <c r="B61" s="32"/>
      <c r="D61" s="109"/>
      <c r="E61" s="110"/>
      <c r="F61" s="110"/>
      <c r="G61" s="110"/>
      <c r="H61" s="110"/>
      <c r="I61" s="110"/>
      <c r="J61" s="110"/>
      <c r="K61" s="110"/>
      <c r="L61" s="110"/>
      <c r="N61" s="85"/>
      <c r="O61" s="85"/>
      <c r="P61" s="85"/>
      <c r="Q61" s="85"/>
      <c r="R61" s="33"/>
      <c r="X61" s="34"/>
      <c r="Y61" s="151"/>
      <c r="Z61" s="34"/>
      <c r="AA61" s="34"/>
      <c r="AB61" s="34"/>
      <c r="AC61" s="34"/>
      <c r="AD61" s="34"/>
    </row>
    <row r="62" spans="2:30" s="15" customFormat="1" ht="45.2" customHeight="1" thickBot="1" x14ac:dyDescent="0.3">
      <c r="B62" s="32"/>
      <c r="C62" s="281" t="s">
        <v>46</v>
      </c>
      <c r="D62" s="282"/>
      <c r="E62" s="277">
        <f>L60+L56</f>
        <v>0</v>
      </c>
      <c r="F62" s="277"/>
      <c r="G62" s="277"/>
      <c r="H62" s="277"/>
      <c r="I62" s="277"/>
      <c r="J62" s="277"/>
      <c r="K62" s="277"/>
      <c r="L62" s="278"/>
      <c r="N62" s="85"/>
      <c r="O62" s="113"/>
      <c r="P62" s="113"/>
      <c r="Q62" s="113"/>
      <c r="R62" s="33"/>
      <c r="X62" s="34"/>
      <c r="Y62" s="151"/>
      <c r="Z62" s="34"/>
      <c r="AA62" s="34"/>
      <c r="AB62" s="34"/>
      <c r="AC62" s="34"/>
      <c r="AD62" s="34"/>
    </row>
    <row r="63" spans="2:30" s="15" customFormat="1" ht="9.75" customHeight="1" x14ac:dyDescent="0.25">
      <c r="B63" s="32"/>
      <c r="D63" s="109"/>
      <c r="E63" s="110"/>
      <c r="F63" s="110"/>
      <c r="G63" s="110"/>
      <c r="H63" s="110"/>
      <c r="I63" s="110"/>
      <c r="J63" s="110"/>
      <c r="K63" s="110"/>
      <c r="L63" s="110"/>
      <c r="N63" s="85"/>
      <c r="O63" s="113"/>
      <c r="P63" s="113"/>
      <c r="Q63" s="113"/>
      <c r="R63" s="33"/>
      <c r="X63" s="34"/>
      <c r="Y63" s="151"/>
      <c r="Z63" s="34"/>
      <c r="AA63" s="34"/>
      <c r="AB63" s="34"/>
      <c r="AC63" s="34"/>
      <c r="AD63" s="34"/>
    </row>
    <row r="64" spans="2:30" s="15" customFormat="1" ht="40.15" customHeight="1" x14ac:dyDescent="0.25">
      <c r="B64" s="32"/>
      <c r="C64" s="280" t="s">
        <v>63</v>
      </c>
      <c r="D64" s="279"/>
      <c r="E64" s="114"/>
      <c r="F64" s="110"/>
      <c r="G64" s="110"/>
      <c r="H64" s="110"/>
      <c r="I64" s="110"/>
      <c r="J64" s="110"/>
      <c r="K64" s="110"/>
      <c r="L64" s="110"/>
      <c r="N64" s="115"/>
      <c r="O64" s="113"/>
      <c r="P64" s="113"/>
      <c r="Q64" s="113"/>
      <c r="R64" s="33"/>
      <c r="X64" s="34"/>
      <c r="Y64" s="151"/>
      <c r="Z64" s="34"/>
      <c r="AA64" s="34"/>
      <c r="AB64" s="34"/>
      <c r="AC64" s="34"/>
      <c r="AD64" s="34"/>
    </row>
    <row r="65" spans="2:31" s="15" customFormat="1" ht="40.15" customHeight="1" x14ac:dyDescent="0.25">
      <c r="B65" s="32"/>
      <c r="C65" s="116" t="s">
        <v>47</v>
      </c>
      <c r="D65" s="117"/>
      <c r="E65" s="118"/>
      <c r="F65" s="110"/>
      <c r="G65" s="110"/>
      <c r="H65" s="110"/>
      <c r="I65" s="110"/>
      <c r="J65" s="110"/>
      <c r="K65" s="110"/>
      <c r="L65" s="110"/>
      <c r="N65" s="85"/>
      <c r="O65" s="113"/>
      <c r="P65" s="113"/>
      <c r="Q65" s="113"/>
      <c r="R65" s="33"/>
      <c r="X65" s="34"/>
      <c r="Y65" s="151"/>
      <c r="Z65" s="34"/>
      <c r="AA65" s="34"/>
      <c r="AB65" s="34"/>
      <c r="AC65" s="34"/>
      <c r="AD65" s="34"/>
    </row>
    <row r="66" spans="2:31" s="15" customFormat="1" ht="40.15" customHeight="1" x14ac:dyDescent="0.25">
      <c r="B66" s="32"/>
      <c r="C66" s="116" t="s">
        <v>48</v>
      </c>
      <c r="D66" s="117"/>
      <c r="E66" s="118"/>
      <c r="F66" s="110"/>
      <c r="G66" s="110"/>
      <c r="H66" s="110"/>
      <c r="I66" s="110"/>
      <c r="J66" s="110"/>
      <c r="K66" s="110"/>
      <c r="L66" s="110"/>
      <c r="N66" s="85"/>
      <c r="O66" s="113"/>
      <c r="P66" s="113"/>
      <c r="Q66" s="113"/>
      <c r="R66" s="33"/>
      <c r="X66" s="34"/>
      <c r="Y66" s="151"/>
      <c r="Z66" s="34"/>
      <c r="AA66" s="34"/>
      <c r="AB66" s="34"/>
      <c r="AC66" s="34"/>
      <c r="AD66" s="34"/>
    </row>
    <row r="67" spans="2:31" s="15" customFormat="1" ht="40.15" customHeight="1" x14ac:dyDescent="0.25">
      <c r="B67" s="32"/>
      <c r="C67" s="116" t="s">
        <v>49</v>
      </c>
      <c r="D67" s="117"/>
      <c r="E67" s="118"/>
      <c r="F67" s="110"/>
      <c r="G67" s="110"/>
      <c r="H67" s="110"/>
      <c r="I67" s="110"/>
      <c r="J67" s="110"/>
      <c r="K67" s="110"/>
      <c r="L67" s="110"/>
      <c r="N67" s="85"/>
      <c r="O67" s="113"/>
      <c r="P67" s="113"/>
      <c r="Q67" s="113"/>
      <c r="R67" s="33"/>
      <c r="X67" s="34"/>
      <c r="Y67" s="151"/>
      <c r="Z67" s="34"/>
      <c r="AA67" s="34"/>
      <c r="AB67" s="34"/>
      <c r="AC67" s="34"/>
      <c r="AD67" s="34"/>
    </row>
    <row r="68" spans="2:31" s="15" customFormat="1" ht="40.15" customHeight="1" x14ac:dyDescent="0.25">
      <c r="B68" s="32"/>
      <c r="C68" s="116" t="s">
        <v>50</v>
      </c>
      <c r="D68" s="117"/>
      <c r="E68" s="118"/>
      <c r="F68" s="110"/>
      <c r="G68" s="110"/>
      <c r="H68" s="110"/>
      <c r="I68" s="119"/>
      <c r="J68" s="119"/>
      <c r="K68" s="119"/>
      <c r="L68" s="119"/>
      <c r="N68" s="85"/>
      <c r="O68" s="113"/>
      <c r="P68" s="113"/>
      <c r="Q68" s="113"/>
      <c r="R68" s="33"/>
      <c r="X68" s="34"/>
      <c r="Y68" s="151"/>
      <c r="Z68" s="34"/>
      <c r="AA68" s="34"/>
      <c r="AB68" s="34"/>
      <c r="AC68" s="34"/>
      <c r="AD68" s="34"/>
    </row>
    <row r="69" spans="2:31" s="15" customFormat="1" ht="40.15" customHeight="1" thickBot="1" x14ac:dyDescent="0.3">
      <c r="B69" s="32"/>
      <c r="C69" s="120" t="s">
        <v>33</v>
      </c>
      <c r="D69" s="157">
        <f>SUM(D65:D68)</f>
        <v>0</v>
      </c>
      <c r="E69" s="118"/>
      <c r="F69" s="110"/>
      <c r="G69" s="110"/>
      <c r="H69" s="110"/>
      <c r="I69" s="110"/>
      <c r="J69" s="110"/>
      <c r="K69" s="110"/>
      <c r="L69" s="110"/>
      <c r="N69" s="85"/>
      <c r="O69" s="113"/>
      <c r="P69" s="113"/>
      <c r="Q69" s="113"/>
      <c r="R69" s="33"/>
      <c r="X69" s="34"/>
      <c r="Y69" s="151"/>
      <c r="Z69" s="34"/>
      <c r="AA69" s="34"/>
      <c r="AB69" s="34"/>
      <c r="AC69" s="34"/>
      <c r="AD69" s="34"/>
    </row>
    <row r="70" spans="2:31" s="15" customFormat="1" ht="40.15" customHeight="1" thickBot="1" x14ac:dyDescent="0.3">
      <c r="B70" s="32"/>
      <c r="C70" s="110"/>
      <c r="D70" s="110"/>
      <c r="E70" s="110"/>
      <c r="F70" s="110"/>
      <c r="G70" s="110"/>
      <c r="H70" s="110"/>
      <c r="I70" s="110"/>
      <c r="J70" s="110"/>
      <c r="K70" s="110"/>
      <c r="L70" s="110"/>
      <c r="N70" s="85"/>
      <c r="O70" s="113"/>
      <c r="P70" s="113"/>
      <c r="Q70" s="113"/>
      <c r="R70" s="33"/>
      <c r="X70" s="34"/>
      <c r="Y70" s="151"/>
      <c r="Z70" s="34"/>
      <c r="AA70" s="34"/>
      <c r="AB70" s="34"/>
      <c r="AC70" s="34"/>
      <c r="AD70" s="34"/>
    </row>
    <row r="71" spans="2:31" s="15" customFormat="1" ht="40.15" customHeight="1" x14ac:dyDescent="0.25">
      <c r="B71" s="32"/>
      <c r="D71" s="158" t="s">
        <v>77</v>
      </c>
      <c r="E71" s="158" t="s">
        <v>80</v>
      </c>
      <c r="F71" s="158" t="s">
        <v>79</v>
      </c>
      <c r="G71" s="159" t="s">
        <v>33</v>
      </c>
      <c r="H71" s="110"/>
      <c r="I71" s="110"/>
      <c r="J71" s="110"/>
      <c r="K71" s="110"/>
      <c r="L71" s="110"/>
      <c r="N71" s="85"/>
      <c r="O71" s="113"/>
      <c r="P71" s="113"/>
      <c r="Q71" s="113"/>
      <c r="R71" s="33"/>
      <c r="X71" s="34"/>
      <c r="Y71" s="151"/>
      <c r="Z71" s="34"/>
      <c r="AA71" s="34"/>
      <c r="AB71" s="34"/>
      <c r="AC71" s="34"/>
      <c r="AD71" s="34"/>
    </row>
    <row r="72" spans="2:31" s="15" customFormat="1" ht="40.15" customHeight="1" x14ac:dyDescent="0.25">
      <c r="B72" s="32"/>
      <c r="D72" s="160" t="s">
        <v>78</v>
      </c>
      <c r="E72" s="164">
        <f>E46</f>
        <v>0</v>
      </c>
      <c r="F72" s="161"/>
      <c r="G72" s="162"/>
      <c r="H72" s="110"/>
      <c r="I72" s="110"/>
      <c r="J72" s="110"/>
      <c r="K72" s="110"/>
      <c r="L72" s="110"/>
      <c r="N72" s="85"/>
      <c r="O72" s="113"/>
      <c r="P72" s="113"/>
      <c r="Q72" s="113"/>
      <c r="R72" s="33"/>
      <c r="X72" s="34"/>
      <c r="Y72" s="151"/>
      <c r="Z72" s="34"/>
      <c r="AA72" s="34"/>
      <c r="AB72" s="34"/>
      <c r="AC72" s="34"/>
      <c r="AD72" s="34"/>
    </row>
    <row r="73" spans="2:31" s="15" customFormat="1" ht="40.15" customHeight="1" x14ac:dyDescent="0.25">
      <c r="B73" s="32"/>
      <c r="D73" s="160" t="s">
        <v>67</v>
      </c>
      <c r="E73" s="166" t="e">
        <f>E47</f>
        <v>#VALUE!</v>
      </c>
      <c r="F73" s="163">
        <f>D69+E62</f>
        <v>0</v>
      </c>
      <c r="G73" s="184" t="e">
        <f>SUM(E73:F73)</f>
        <v>#VALUE!</v>
      </c>
      <c r="H73" s="110"/>
      <c r="I73" s="110"/>
      <c r="J73" s="110"/>
      <c r="K73" s="110"/>
      <c r="L73" s="110"/>
      <c r="N73" s="85"/>
      <c r="O73" s="113"/>
      <c r="P73" s="113"/>
      <c r="Q73" s="113"/>
      <c r="R73" s="33"/>
      <c r="X73" s="34"/>
      <c r="Y73" s="151"/>
      <c r="Z73" s="34"/>
      <c r="AA73" s="34"/>
      <c r="AB73" s="34"/>
      <c r="AC73" s="34"/>
      <c r="AD73" s="34"/>
    </row>
    <row r="74" spans="2:31" s="15" customFormat="1" ht="42" customHeight="1" x14ac:dyDescent="0.25">
      <c r="B74" s="32"/>
      <c r="D74" s="109"/>
      <c r="E74" s="110"/>
      <c r="F74" s="110"/>
      <c r="G74" s="110"/>
      <c r="H74" s="110"/>
      <c r="I74" s="110"/>
      <c r="J74" s="110"/>
      <c r="K74" s="110"/>
      <c r="L74" s="110"/>
      <c r="N74" s="85"/>
      <c r="O74" s="113"/>
      <c r="P74" s="113"/>
      <c r="Q74" s="113"/>
      <c r="R74" s="33"/>
      <c r="X74" s="34"/>
      <c r="Y74" s="151"/>
      <c r="Z74" s="34"/>
      <c r="AA74" s="34"/>
      <c r="AB74" s="34"/>
      <c r="AC74" s="34"/>
      <c r="AD74" s="34"/>
    </row>
    <row r="75" spans="2:31" s="15" customFormat="1" ht="31.5" customHeight="1" x14ac:dyDescent="0.25">
      <c r="B75" s="32"/>
      <c r="C75" s="124" t="s">
        <v>51</v>
      </c>
      <c r="D75" s="123"/>
      <c r="E75" s="123"/>
      <c r="F75" s="123"/>
      <c r="G75" s="123"/>
      <c r="H75" s="123"/>
      <c r="I75" s="123"/>
      <c r="J75" s="123"/>
      <c r="K75" s="123"/>
      <c r="L75" s="123"/>
      <c r="N75" s="121"/>
      <c r="O75" s="70"/>
      <c r="P75" s="70"/>
      <c r="Q75" s="85"/>
      <c r="R75" s="33"/>
      <c r="X75" s="34"/>
      <c r="Y75" s="151"/>
      <c r="Z75" s="34"/>
      <c r="AA75" s="34"/>
      <c r="AB75" s="34"/>
      <c r="AC75" s="34"/>
      <c r="AD75" s="34"/>
    </row>
    <row r="76" spans="2:31" s="15" customFormat="1" ht="31.5" customHeight="1" x14ac:dyDescent="0.25">
      <c r="B76" s="32"/>
      <c r="C76" s="279" t="s">
        <v>52</v>
      </c>
      <c r="D76" s="279"/>
      <c r="E76" s="279"/>
      <c r="F76" s="279"/>
      <c r="G76" s="279"/>
      <c r="H76" s="123"/>
      <c r="I76" s="123"/>
      <c r="J76" s="123"/>
      <c r="K76" s="123"/>
      <c r="L76" s="123"/>
      <c r="N76" s="121"/>
      <c r="O76" s="70"/>
      <c r="P76" s="70"/>
      <c r="Q76" s="85"/>
      <c r="R76" s="33"/>
      <c r="X76" s="34"/>
      <c r="Y76" s="151"/>
      <c r="Z76" s="34"/>
      <c r="AA76" s="34"/>
      <c r="AB76" s="34"/>
      <c r="AC76" s="34"/>
      <c r="AD76" s="34"/>
    </row>
    <row r="77" spans="2:31" s="15" customFormat="1" ht="59.45" customHeight="1" x14ac:dyDescent="0.25">
      <c r="B77" s="32"/>
      <c r="C77" s="136"/>
      <c r="D77" s="136"/>
      <c r="E77" s="136" t="s">
        <v>53</v>
      </c>
      <c r="F77" s="138" t="s">
        <v>54</v>
      </c>
      <c r="G77" s="137" t="s">
        <v>55</v>
      </c>
      <c r="H77" s="123"/>
      <c r="I77" s="123"/>
      <c r="J77" s="123"/>
      <c r="K77" s="123"/>
      <c r="L77" s="123"/>
      <c r="M77" s="123"/>
      <c r="O77" s="121"/>
      <c r="P77" s="70"/>
      <c r="Q77" s="70"/>
      <c r="R77" s="85"/>
      <c r="S77" s="32"/>
      <c r="Y77" s="151"/>
      <c r="Z77" s="34"/>
      <c r="AA77" s="34"/>
      <c r="AB77" s="34"/>
      <c r="AC77" s="34"/>
      <c r="AD77" s="34"/>
      <c r="AE77" s="34"/>
    </row>
    <row r="78" spans="2:31" s="15" customFormat="1" ht="22.5" customHeight="1" x14ac:dyDescent="0.3">
      <c r="B78" s="32"/>
      <c r="C78" s="125" t="str">
        <f>C7</f>
        <v>MANDATAIRE</v>
      </c>
      <c r="D78" s="126">
        <f>D7</f>
        <v>0</v>
      </c>
      <c r="E78" s="139"/>
      <c r="F78" s="139"/>
      <c r="G78" s="140"/>
      <c r="H78" s="123"/>
      <c r="I78" s="123"/>
      <c r="J78" s="123"/>
      <c r="K78" s="123"/>
      <c r="L78" s="123"/>
      <c r="M78" s="123"/>
      <c r="O78" s="121"/>
      <c r="P78" s="70"/>
      <c r="Q78" s="70"/>
      <c r="R78" s="85"/>
      <c r="S78" s="32"/>
      <c r="Y78" s="151"/>
      <c r="Z78" s="34"/>
      <c r="AA78" s="34"/>
      <c r="AB78" s="34"/>
      <c r="AC78" s="34"/>
      <c r="AD78" s="34"/>
      <c r="AE78" s="34"/>
    </row>
    <row r="79" spans="2:31" s="15" customFormat="1" ht="22.5" customHeight="1" x14ac:dyDescent="0.3">
      <c r="B79" s="32"/>
      <c r="C79" s="125" t="str">
        <f t="shared" ref="C79:D86" si="10">C8</f>
        <v>COTRAITANT 1</v>
      </c>
      <c r="D79" s="126">
        <f t="shared" si="10"/>
        <v>0</v>
      </c>
      <c r="E79" s="139"/>
      <c r="F79" s="139"/>
      <c r="G79" s="140"/>
      <c r="H79" s="123"/>
      <c r="I79" s="123"/>
      <c r="J79" s="123"/>
      <c r="K79" s="123"/>
      <c r="L79" s="123"/>
      <c r="M79" s="123"/>
      <c r="O79" s="121"/>
      <c r="P79" s="70"/>
      <c r="Q79" s="70"/>
      <c r="R79" s="85"/>
      <c r="S79" s="32"/>
      <c r="Y79" s="151"/>
      <c r="Z79" s="34"/>
      <c r="AA79" s="34"/>
      <c r="AB79" s="34"/>
      <c r="AC79" s="34"/>
      <c r="AD79" s="34"/>
      <c r="AE79" s="34"/>
    </row>
    <row r="80" spans="2:31" s="15" customFormat="1" ht="22.5" customHeight="1" x14ac:dyDescent="0.3">
      <c r="B80" s="32"/>
      <c r="C80" s="125" t="str">
        <f t="shared" si="10"/>
        <v>COTRAITANT 2</v>
      </c>
      <c r="D80" s="126">
        <f t="shared" si="10"/>
        <v>0</v>
      </c>
      <c r="E80" s="139"/>
      <c r="F80" s="139"/>
      <c r="G80" s="140"/>
      <c r="H80" s="123"/>
      <c r="I80" s="123"/>
      <c r="J80" s="123"/>
      <c r="K80" s="123"/>
      <c r="L80" s="123"/>
      <c r="M80" s="123"/>
      <c r="O80" s="121"/>
      <c r="P80" s="70"/>
      <c r="Q80" s="70"/>
      <c r="R80" s="85"/>
      <c r="S80" s="32"/>
      <c r="Y80" s="151"/>
      <c r="Z80" s="34"/>
      <c r="AA80" s="34"/>
      <c r="AB80" s="34"/>
      <c r="AC80" s="34"/>
      <c r="AD80" s="34"/>
      <c r="AE80" s="34"/>
    </row>
    <row r="81" spans="2:31" s="15" customFormat="1" ht="22.5" customHeight="1" x14ac:dyDescent="0.3">
      <c r="B81" s="32"/>
      <c r="C81" s="125" t="str">
        <f t="shared" si="10"/>
        <v>COTRAITANT 3</v>
      </c>
      <c r="D81" s="126">
        <f t="shared" si="10"/>
        <v>0</v>
      </c>
      <c r="E81" s="139"/>
      <c r="F81" s="139"/>
      <c r="G81" s="140"/>
      <c r="H81" s="123"/>
      <c r="I81" s="123"/>
      <c r="J81" s="123"/>
      <c r="K81" s="123"/>
      <c r="L81" s="123"/>
      <c r="M81" s="123"/>
      <c r="O81" s="121"/>
      <c r="P81" s="70"/>
      <c r="Q81" s="70"/>
      <c r="R81" s="85"/>
      <c r="S81" s="32"/>
      <c r="Y81" s="151"/>
      <c r="Z81" s="34"/>
      <c r="AA81" s="34"/>
      <c r="AB81" s="34"/>
      <c r="AC81" s="34"/>
      <c r="AD81" s="34"/>
      <c r="AE81" s="34"/>
    </row>
    <row r="82" spans="2:31" s="15" customFormat="1" ht="22.5" customHeight="1" x14ac:dyDescent="0.3">
      <c r="B82" s="32"/>
      <c r="C82" s="125" t="str">
        <f t="shared" si="10"/>
        <v>COTRAITANT 4</v>
      </c>
      <c r="D82" s="126">
        <f t="shared" si="10"/>
        <v>0</v>
      </c>
      <c r="E82" s="139"/>
      <c r="F82" s="139"/>
      <c r="G82" s="140"/>
      <c r="H82" s="123"/>
      <c r="I82" s="123"/>
      <c r="J82" s="123"/>
      <c r="K82" s="123"/>
      <c r="L82" s="123"/>
      <c r="M82" s="123"/>
      <c r="O82" s="121"/>
      <c r="P82" s="70"/>
      <c r="Q82" s="70"/>
      <c r="R82" s="85"/>
      <c r="S82" s="32"/>
      <c r="Y82" s="151"/>
      <c r="Z82" s="34"/>
      <c r="AA82" s="34"/>
      <c r="AB82" s="34"/>
      <c r="AC82" s="34"/>
      <c r="AD82" s="34"/>
      <c r="AE82" s="34"/>
    </row>
    <row r="83" spans="2:31" s="15" customFormat="1" ht="22.5" customHeight="1" x14ac:dyDescent="0.3">
      <c r="B83" s="32"/>
      <c r="C83" s="125" t="str">
        <f t="shared" si="10"/>
        <v>SOUSTRAITANT 1</v>
      </c>
      <c r="D83" s="126">
        <f t="shared" si="10"/>
        <v>0</v>
      </c>
      <c r="E83" s="139"/>
      <c r="F83" s="139"/>
      <c r="G83" s="140"/>
      <c r="H83" s="123"/>
      <c r="I83" s="123"/>
      <c r="J83" s="123"/>
      <c r="K83" s="123"/>
      <c r="L83" s="123"/>
      <c r="M83" s="123"/>
      <c r="O83" s="121"/>
      <c r="P83" s="70"/>
      <c r="Q83" s="70"/>
      <c r="R83" s="85"/>
      <c r="S83" s="32"/>
      <c r="Y83" s="151"/>
      <c r="Z83" s="34"/>
      <c r="AA83" s="34"/>
      <c r="AB83" s="34"/>
      <c r="AC83" s="34"/>
      <c r="AD83" s="34"/>
      <c r="AE83" s="34"/>
    </row>
    <row r="84" spans="2:31" s="15" customFormat="1" ht="22.5" customHeight="1" x14ac:dyDescent="0.3">
      <c r="B84" s="32"/>
      <c r="C84" s="125" t="str">
        <f t="shared" si="10"/>
        <v>SOUSTRAITANT 2</v>
      </c>
      <c r="D84" s="126">
        <f t="shared" si="10"/>
        <v>0</v>
      </c>
      <c r="E84" s="139"/>
      <c r="F84" s="139"/>
      <c r="G84" s="140"/>
      <c r="H84" s="122"/>
      <c r="I84" s="122"/>
      <c r="J84" s="122"/>
      <c r="K84" s="122"/>
      <c r="L84" s="122"/>
      <c r="M84" s="122"/>
      <c r="O84" s="121"/>
      <c r="P84" s="70"/>
      <c r="Q84" s="70"/>
      <c r="R84" s="85"/>
      <c r="S84" s="32"/>
      <c r="Y84" s="151"/>
      <c r="Z84" s="34"/>
      <c r="AA84" s="34"/>
      <c r="AB84" s="34"/>
      <c r="AC84" s="34"/>
      <c r="AD84" s="34"/>
      <c r="AE84" s="34"/>
    </row>
    <row r="85" spans="2:31" s="15" customFormat="1" ht="22.5" customHeight="1" x14ac:dyDescent="0.3">
      <c r="B85" s="32"/>
      <c r="C85" s="125" t="str">
        <f t="shared" si="10"/>
        <v>SOUSTRAITANT 3</v>
      </c>
      <c r="D85" s="126">
        <f t="shared" si="10"/>
        <v>0</v>
      </c>
      <c r="E85" s="141"/>
      <c r="F85" s="141"/>
      <c r="G85" s="142"/>
      <c r="H85" s="110"/>
      <c r="I85" s="110"/>
      <c r="J85" s="110"/>
      <c r="K85" s="110"/>
      <c r="L85" s="110"/>
      <c r="M85" s="110"/>
      <c r="O85" s="107"/>
      <c r="P85" s="108"/>
      <c r="Q85" s="107"/>
      <c r="R85" s="85"/>
      <c r="S85" s="32"/>
      <c r="Y85" s="151"/>
      <c r="Z85" s="34"/>
      <c r="AA85" s="34"/>
      <c r="AB85" s="34"/>
      <c r="AC85" s="34"/>
      <c r="AD85" s="34"/>
      <c r="AE85" s="34"/>
    </row>
    <row r="86" spans="2:31" s="15" customFormat="1" ht="22.5" customHeight="1" x14ac:dyDescent="0.3">
      <c r="B86" s="32"/>
      <c r="C86" s="125" t="str">
        <f t="shared" si="10"/>
        <v>SOUSTRAITANT 4</v>
      </c>
      <c r="D86" s="126">
        <f t="shared" si="10"/>
        <v>0</v>
      </c>
      <c r="E86" s="143"/>
      <c r="F86" s="143"/>
      <c r="G86" s="144"/>
      <c r="P86" s="108"/>
      <c r="Q86" s="107"/>
      <c r="R86" s="85"/>
      <c r="S86" s="32"/>
      <c r="Y86" s="151"/>
      <c r="Z86" s="34"/>
      <c r="AA86" s="34"/>
      <c r="AB86" s="34"/>
      <c r="AC86" s="34"/>
      <c r="AD86" s="34"/>
      <c r="AE86" s="34"/>
    </row>
    <row r="87" spans="2:31" ht="15.95" customHeight="1" thickBot="1" x14ac:dyDescent="0.3">
      <c r="B87" s="127"/>
      <c r="C87" s="128"/>
      <c r="D87" s="129"/>
      <c r="E87" s="128"/>
      <c r="F87" s="128"/>
      <c r="G87" s="128"/>
      <c r="H87" s="128"/>
      <c r="I87" s="128"/>
      <c r="J87" s="128"/>
      <c r="K87" s="128"/>
      <c r="L87" s="128"/>
      <c r="M87" s="128"/>
      <c r="N87" s="128"/>
      <c r="O87" s="15"/>
      <c r="P87" s="15"/>
      <c r="Q87" s="15"/>
      <c r="R87" s="130"/>
    </row>
    <row r="88" spans="2:31" ht="32.25" customHeight="1" x14ac:dyDescent="0.25">
      <c r="C88" s="131"/>
      <c r="D88" s="132"/>
      <c r="N88" s="60"/>
      <c r="O88" s="133"/>
      <c r="P88" s="133"/>
      <c r="Q88" s="133"/>
    </row>
    <row r="89" spans="2:31" ht="32.25" customHeight="1" x14ac:dyDescent="0.25">
      <c r="D89" s="131"/>
      <c r="E89" s="131"/>
      <c r="F89" s="131"/>
      <c r="G89" s="131"/>
      <c r="H89" s="131"/>
      <c r="I89" s="131"/>
      <c r="J89" s="131"/>
      <c r="K89" s="131"/>
      <c r="L89" s="131"/>
      <c r="M89" s="131"/>
    </row>
    <row r="90" spans="2:31" ht="32.25" customHeight="1" x14ac:dyDescent="0.25"/>
    <row r="91" spans="2:31" ht="32.25" customHeight="1" x14ac:dyDescent="0.25"/>
    <row r="92" spans="2:31" ht="32.25" customHeight="1" x14ac:dyDescent="0.25">
      <c r="C92" s="15"/>
      <c r="N92" s="15"/>
    </row>
    <row r="93" spans="2:31" s="134" customFormat="1" ht="32.25" customHeight="1" x14ac:dyDescent="0.25">
      <c r="C93" s="15"/>
      <c r="D93" s="15"/>
      <c r="E93" s="15"/>
      <c r="F93" s="15"/>
      <c r="G93" s="15"/>
      <c r="H93" s="15"/>
      <c r="I93" s="15"/>
      <c r="J93" s="15"/>
      <c r="K93" s="15"/>
      <c r="L93" s="15"/>
      <c r="M93" s="15"/>
      <c r="N93" s="15"/>
      <c r="O93" s="15"/>
      <c r="P93" s="3"/>
      <c r="Q93" s="3"/>
      <c r="R93" s="3"/>
      <c r="X93" s="135"/>
      <c r="Y93" s="152"/>
      <c r="Z93" s="135"/>
      <c r="AA93" s="135"/>
      <c r="AB93" s="135"/>
      <c r="AC93" s="135"/>
      <c r="AD93" s="135"/>
    </row>
    <row r="94" spans="2:31" ht="32.25" customHeight="1" x14ac:dyDescent="0.25">
      <c r="D94" s="15"/>
      <c r="E94" s="15"/>
      <c r="F94" s="15"/>
      <c r="G94" s="15"/>
      <c r="H94" s="15"/>
      <c r="I94" s="15"/>
      <c r="J94" s="15"/>
      <c r="K94" s="15"/>
      <c r="L94" s="15"/>
      <c r="M94" s="15"/>
      <c r="O94" s="15"/>
    </row>
    <row r="95" spans="2:31" ht="32.25" customHeight="1" x14ac:dyDescent="0.25"/>
    <row r="96" spans="2:31" ht="32.25" customHeight="1" x14ac:dyDescent="0.25"/>
    <row r="97" ht="31.5" customHeight="1" x14ac:dyDescent="0.25"/>
    <row r="98" ht="16.149999999999999" customHeight="1" x14ac:dyDescent="0.25"/>
    <row r="99" ht="33.6" customHeight="1" x14ac:dyDescent="0.25"/>
    <row r="100" ht="6.6" customHeight="1" x14ac:dyDescent="0.25"/>
    <row r="104" ht="15.6" customHeight="1" x14ac:dyDescent="0.25"/>
  </sheetData>
  <sheetProtection selectLockedCells="1"/>
  <mergeCells count="43">
    <mergeCell ref="E2:Q2"/>
    <mergeCell ref="E28:K28"/>
    <mergeCell ref="C30:C32"/>
    <mergeCell ref="E47:L47"/>
    <mergeCell ref="C33:C35"/>
    <mergeCell ref="C36:C38"/>
    <mergeCell ref="C39:C41"/>
    <mergeCell ref="C24:D24"/>
    <mergeCell ref="C25:D25"/>
    <mergeCell ref="C26:D26"/>
    <mergeCell ref="C27:D27"/>
    <mergeCell ref="C4:D4"/>
    <mergeCell ref="E4:J4"/>
    <mergeCell ref="C6:D6"/>
    <mergeCell ref="E17:K17"/>
    <mergeCell ref="G7:H7"/>
    <mergeCell ref="E62:L62"/>
    <mergeCell ref="C76:G76"/>
    <mergeCell ref="C64:D64"/>
    <mergeCell ref="C58:D58"/>
    <mergeCell ref="C59:D59"/>
    <mergeCell ref="C60:D60"/>
    <mergeCell ref="C62:D62"/>
    <mergeCell ref="C20:D20"/>
    <mergeCell ref="C21:D21"/>
    <mergeCell ref="C56:D56"/>
    <mergeCell ref="C44:D44"/>
    <mergeCell ref="C46:D46"/>
    <mergeCell ref="C53:D53"/>
    <mergeCell ref="C54:D54"/>
    <mergeCell ref="C47:D47"/>
    <mergeCell ref="C50:L50"/>
    <mergeCell ref="C55:D55"/>
    <mergeCell ref="E46:L46"/>
    <mergeCell ref="E52:K52"/>
    <mergeCell ref="C43:D43"/>
    <mergeCell ref="C22:D22"/>
    <mergeCell ref="C23:D23"/>
    <mergeCell ref="G8:H8"/>
    <mergeCell ref="G9:H9"/>
    <mergeCell ref="G10:H10"/>
    <mergeCell ref="C19:D19"/>
    <mergeCell ref="F6:H6"/>
  </mergeCells>
  <conditionalFormatting sqref="L43">
    <cfRule type="cellIs" dxfId="3" priority="2" operator="notEqual">
      <formula>SUM($E$43:$K$43)</formula>
    </cfRule>
  </conditionalFormatting>
  <conditionalFormatting sqref="L44">
    <cfRule type="cellIs" dxfId="2" priority="1" operator="notEqual">
      <formula>SUM($E$44:$K$44)</formula>
    </cfRule>
  </conditionalFormatting>
  <dataValidations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8"/>
  <sheetViews>
    <sheetView showGridLines="0" topLeftCell="A21" zoomScale="44" zoomScaleNormal="50" zoomScaleSheetLayoutView="55" zoomScalePageLayoutView="70" workbookViewId="0">
      <selection activeCell="M43" sqref="M43"/>
    </sheetView>
  </sheetViews>
  <sheetFormatPr baseColWidth="10" defaultColWidth="11.140625" defaultRowHeight="17.100000000000001" customHeight="1" x14ac:dyDescent="0.25"/>
  <cols>
    <col min="1" max="1" width="2.85546875" style="3" customWidth="1"/>
    <col min="2" max="2" width="23.42578125" style="3" customWidth="1"/>
    <col min="3" max="3" width="156.28515625" style="3" customWidth="1"/>
    <col min="4" max="4" width="47.42578125" style="3" customWidth="1"/>
    <col min="5" max="5" width="112.5703125" style="3" customWidth="1"/>
    <col min="6" max="6" width="76.5703125" style="3" customWidth="1"/>
    <col min="7" max="7" width="77.42578125" style="3" customWidth="1"/>
    <col min="8" max="8" width="70.42578125" style="3" customWidth="1"/>
    <col min="9" max="9" width="56.42578125" style="3" customWidth="1"/>
    <col min="10" max="10" width="64" style="3" bestFit="1" customWidth="1"/>
    <col min="11" max="11" width="48.5703125" style="3" customWidth="1"/>
    <col min="12" max="12" width="40.140625" style="3" customWidth="1"/>
    <col min="13" max="13" width="38.85546875" style="3" customWidth="1"/>
    <col min="14" max="14" width="29"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49" customWidth="1"/>
    <col min="26" max="26" width="25.42578125" style="4" customWidth="1"/>
    <col min="27" max="30" width="11.140625" style="4"/>
    <col min="31" max="16384" width="11.140625" style="3"/>
  </cols>
  <sheetData>
    <row r="1" spans="1:25" ht="17.100000000000001" customHeight="1" thickBot="1" x14ac:dyDescent="0.3">
      <c r="A1" s="1"/>
      <c r="B1" s="2"/>
      <c r="C1" s="2"/>
      <c r="D1" s="2"/>
      <c r="E1" s="2"/>
      <c r="F1" s="2"/>
      <c r="G1" s="2"/>
      <c r="H1" s="2"/>
      <c r="I1" s="2"/>
      <c r="J1" s="2"/>
      <c r="K1" s="2"/>
      <c r="L1" s="2"/>
      <c r="M1" s="1"/>
    </row>
    <row r="2" spans="1:25" ht="189" customHeight="1" thickBot="1" x14ac:dyDescent="0.3">
      <c r="A2" s="1"/>
      <c r="B2" s="5"/>
      <c r="C2" s="6"/>
      <c r="D2" s="6"/>
      <c r="E2" s="283" t="s">
        <v>70</v>
      </c>
      <c r="F2" s="283"/>
      <c r="G2" s="283"/>
      <c r="H2" s="283"/>
      <c r="I2" s="283"/>
      <c r="J2" s="283"/>
      <c r="K2" s="283"/>
      <c r="L2" s="283"/>
      <c r="M2" s="283"/>
      <c r="N2" s="283"/>
      <c r="O2" s="283"/>
      <c r="P2" s="283"/>
      <c r="Q2" s="283"/>
      <c r="R2" s="7"/>
    </row>
    <row r="3" spans="1:25" ht="33.200000000000003" customHeight="1" thickBot="1" x14ac:dyDescent="0.35">
      <c r="A3" s="1"/>
      <c r="B3" s="8"/>
      <c r="C3" s="9" t="s">
        <v>56</v>
      </c>
      <c r="D3" s="10"/>
      <c r="E3" s="10"/>
      <c r="F3" s="10"/>
      <c r="G3" s="10"/>
      <c r="H3" s="10"/>
      <c r="I3" s="10"/>
      <c r="J3" s="10"/>
      <c r="K3" s="10"/>
      <c r="L3" s="10"/>
      <c r="M3" s="10"/>
      <c r="N3" s="10"/>
      <c r="O3" s="10"/>
      <c r="P3" s="10"/>
      <c r="Q3" s="10"/>
      <c r="R3" s="11"/>
    </row>
    <row r="4" spans="1:25" ht="63.2" customHeight="1" thickBot="1" x14ac:dyDescent="0.35">
      <c r="A4" s="1"/>
      <c r="B4" s="12"/>
      <c r="C4" s="293" t="s">
        <v>0</v>
      </c>
      <c r="D4" s="294"/>
      <c r="E4" s="295"/>
      <c r="F4" s="296"/>
      <c r="G4" s="296"/>
      <c r="H4" s="296"/>
      <c r="I4" s="296"/>
      <c r="J4" s="297"/>
      <c r="K4" s="13"/>
      <c r="L4" s="14"/>
      <c r="M4" s="15"/>
      <c r="N4" s="15"/>
      <c r="O4" s="15"/>
      <c r="P4" s="15"/>
      <c r="Q4" s="15"/>
      <c r="R4" s="16"/>
    </row>
    <row r="5" spans="1:25" ht="13.7" customHeight="1" thickBot="1" x14ac:dyDescent="0.35">
      <c r="A5" s="17"/>
      <c r="B5" s="18"/>
      <c r="C5" s="14"/>
      <c r="D5" s="14"/>
      <c r="E5" s="14"/>
      <c r="F5" s="14"/>
      <c r="G5" s="14"/>
      <c r="H5" s="19"/>
      <c r="I5" s="19"/>
      <c r="J5" s="19"/>
      <c r="K5" s="19"/>
      <c r="L5" s="19"/>
      <c r="M5" s="15"/>
      <c r="N5" s="15"/>
      <c r="O5" s="15"/>
      <c r="P5" s="15"/>
      <c r="Q5" s="15"/>
      <c r="R5" s="16"/>
      <c r="U5" s="20"/>
      <c r="Y5" s="150"/>
    </row>
    <row r="6" spans="1:25" ht="40.700000000000003" customHeight="1" thickBot="1" x14ac:dyDescent="0.35">
      <c r="A6" s="17"/>
      <c r="B6" s="18"/>
      <c r="C6" s="293" t="s">
        <v>1</v>
      </c>
      <c r="D6" s="294"/>
      <c r="E6" s="21"/>
      <c r="F6" s="253" t="s">
        <v>2</v>
      </c>
      <c r="G6" s="254"/>
      <c r="H6" s="255"/>
      <c r="I6" s="22"/>
      <c r="J6" s="22"/>
      <c r="K6" s="22"/>
      <c r="L6" s="22"/>
      <c r="M6" s="15"/>
      <c r="N6" s="15"/>
      <c r="O6" s="15"/>
      <c r="P6" s="15"/>
      <c r="Q6" s="15"/>
      <c r="R6" s="16"/>
      <c r="U6" s="20"/>
      <c r="Y6" s="150"/>
    </row>
    <row r="7" spans="1:25" ht="24.95" customHeight="1" x14ac:dyDescent="0.35">
      <c r="A7" s="17"/>
      <c r="B7" s="18"/>
      <c r="C7" s="23" t="s">
        <v>3</v>
      </c>
      <c r="D7" s="24"/>
      <c r="E7" s="21"/>
      <c r="F7" s="25" t="s">
        <v>4</v>
      </c>
      <c r="G7" s="298" t="s">
        <v>5</v>
      </c>
      <c r="H7" s="299"/>
      <c r="I7" s="22"/>
      <c r="J7" s="22"/>
      <c r="K7" s="22"/>
      <c r="L7" s="22"/>
      <c r="M7" s="15"/>
      <c r="N7" s="15"/>
      <c r="O7" s="15"/>
      <c r="P7" s="15"/>
      <c r="Q7" s="15"/>
      <c r="R7" s="16"/>
      <c r="U7" s="20"/>
      <c r="Y7" s="150"/>
    </row>
    <row r="8" spans="1:25" ht="22.15" customHeight="1" x14ac:dyDescent="0.35">
      <c r="B8" s="26"/>
      <c r="C8" s="23" t="s">
        <v>6</v>
      </c>
      <c r="D8" s="24"/>
      <c r="E8" s="27"/>
      <c r="F8" s="28" t="s">
        <v>7</v>
      </c>
      <c r="G8" s="248" t="s">
        <v>57</v>
      </c>
      <c r="H8" s="248"/>
      <c r="K8" s="27"/>
      <c r="L8" s="27"/>
      <c r="M8" s="15"/>
      <c r="N8" s="15"/>
      <c r="O8" s="15"/>
      <c r="P8" s="15"/>
      <c r="Q8" s="15"/>
      <c r="R8" s="29"/>
      <c r="Y8" s="150"/>
    </row>
    <row r="9" spans="1:25" ht="22.15" customHeight="1" x14ac:dyDescent="0.35">
      <c r="B9" s="26"/>
      <c r="C9" s="23" t="s">
        <v>8</v>
      </c>
      <c r="D9" s="24"/>
      <c r="E9" s="27"/>
      <c r="F9" s="28" t="s">
        <v>9</v>
      </c>
      <c r="G9" s="248" t="s">
        <v>58</v>
      </c>
      <c r="H9" s="248"/>
      <c r="K9" s="27"/>
      <c r="L9" s="27"/>
      <c r="M9" s="15"/>
      <c r="N9" s="15"/>
      <c r="O9" s="15"/>
      <c r="P9" s="15"/>
      <c r="Q9" s="15"/>
      <c r="R9" s="29"/>
      <c r="Y9" s="150"/>
    </row>
    <row r="10" spans="1:25" ht="22.15" customHeight="1" thickBot="1" x14ac:dyDescent="0.4">
      <c r="B10" s="26"/>
      <c r="C10" s="23" t="s">
        <v>10</v>
      </c>
      <c r="D10" s="24"/>
      <c r="E10" s="27"/>
      <c r="F10" s="30" t="s">
        <v>11</v>
      </c>
      <c r="G10" s="249" t="s">
        <v>59</v>
      </c>
      <c r="H10" s="250"/>
      <c r="K10" s="27"/>
      <c r="L10" s="27"/>
      <c r="M10" s="15"/>
      <c r="N10" s="15"/>
      <c r="O10" s="15"/>
      <c r="P10" s="15"/>
      <c r="Q10" s="15"/>
      <c r="R10" s="29"/>
      <c r="Y10" s="150"/>
    </row>
    <row r="11" spans="1:25" ht="22.15" customHeight="1" x14ac:dyDescent="0.3">
      <c r="B11" s="26"/>
      <c r="C11" s="23" t="s">
        <v>12</v>
      </c>
      <c r="D11" s="24"/>
      <c r="E11" s="27"/>
      <c r="H11" s="27"/>
      <c r="K11" s="27"/>
      <c r="L11" s="27"/>
      <c r="M11" s="15"/>
      <c r="N11" s="15"/>
      <c r="O11" s="15"/>
      <c r="P11" s="15"/>
      <c r="Q11" s="15"/>
      <c r="R11" s="29"/>
      <c r="Y11" s="150"/>
    </row>
    <row r="12" spans="1:25" ht="22.15" customHeight="1" x14ac:dyDescent="0.3">
      <c r="B12" s="26"/>
      <c r="C12" s="23" t="s">
        <v>13</v>
      </c>
      <c r="D12" s="24"/>
      <c r="E12" s="27"/>
      <c r="H12" s="27"/>
      <c r="I12" s="27"/>
      <c r="J12" s="27"/>
      <c r="K12" s="27"/>
      <c r="L12" s="27"/>
      <c r="M12" s="15"/>
      <c r="N12" s="15"/>
      <c r="O12" s="15"/>
      <c r="P12" s="15"/>
      <c r="Q12" s="15"/>
      <c r="R12" s="29"/>
      <c r="Y12" s="150"/>
    </row>
    <row r="13" spans="1:25" ht="22.15" customHeight="1" x14ac:dyDescent="0.3">
      <c r="B13" s="26"/>
      <c r="C13" s="23" t="s">
        <v>14</v>
      </c>
      <c r="D13" s="24"/>
      <c r="E13" s="27"/>
      <c r="F13" s="27"/>
      <c r="G13" s="27"/>
      <c r="H13" s="27"/>
      <c r="I13" s="27"/>
      <c r="J13" s="27"/>
      <c r="K13" s="27"/>
      <c r="L13" s="27"/>
      <c r="M13" s="15"/>
      <c r="N13" s="15"/>
      <c r="O13" s="15"/>
      <c r="P13" s="15"/>
      <c r="Q13" s="15"/>
      <c r="R13" s="29"/>
      <c r="Y13" s="150"/>
    </row>
    <row r="14" spans="1:25" ht="22.15" customHeight="1" x14ac:dyDescent="0.3">
      <c r="B14" s="26"/>
      <c r="C14" s="23" t="s">
        <v>15</v>
      </c>
      <c r="D14" s="24"/>
      <c r="E14" s="27"/>
      <c r="F14" s="27"/>
      <c r="G14" s="27"/>
      <c r="H14" s="27"/>
      <c r="I14" s="27"/>
      <c r="J14" s="27"/>
      <c r="K14" s="27"/>
      <c r="L14" s="27"/>
      <c r="M14" s="15"/>
      <c r="N14" s="15"/>
      <c r="O14" s="15"/>
      <c r="P14" s="15"/>
      <c r="Q14" s="15"/>
      <c r="R14" s="29"/>
      <c r="Y14" s="150"/>
    </row>
    <row r="15" spans="1:25" ht="22.15" customHeight="1" x14ac:dyDescent="0.3">
      <c r="B15" s="26"/>
      <c r="C15" s="23" t="s">
        <v>16</v>
      </c>
      <c r="D15" s="24"/>
      <c r="E15" s="27"/>
      <c r="F15" s="27"/>
      <c r="G15" s="27"/>
      <c r="H15" s="27"/>
      <c r="I15" s="27"/>
      <c r="J15" s="27"/>
      <c r="K15" s="27"/>
      <c r="L15" s="27"/>
      <c r="M15" s="15"/>
      <c r="N15" s="15"/>
      <c r="O15" s="15"/>
      <c r="P15" s="15"/>
      <c r="Q15" s="15"/>
      <c r="R15" s="29"/>
      <c r="Y15" s="150"/>
    </row>
    <row r="16" spans="1:25" ht="16.350000000000001" customHeight="1" thickBot="1" x14ac:dyDescent="0.35">
      <c r="B16" s="26"/>
      <c r="C16" s="31"/>
      <c r="D16" s="27"/>
      <c r="E16" s="27"/>
      <c r="F16" s="27"/>
      <c r="G16" s="27"/>
      <c r="H16" s="27"/>
      <c r="I16" s="27"/>
      <c r="J16" s="27"/>
      <c r="K16" s="27"/>
      <c r="L16" s="27"/>
      <c r="M16" s="15"/>
      <c r="N16" s="15"/>
      <c r="O16" s="15"/>
      <c r="P16" s="15"/>
      <c r="Q16" s="15"/>
      <c r="R16" s="29"/>
      <c r="Y16" s="150"/>
    </row>
    <row r="17" spans="2:31" s="15" customFormat="1" ht="41.45" customHeight="1" thickBot="1" x14ac:dyDescent="0.4">
      <c r="B17" s="32"/>
      <c r="C17" s="196"/>
      <c r="D17" s="196"/>
      <c r="E17" s="300" t="s">
        <v>17</v>
      </c>
      <c r="F17" s="301"/>
      <c r="G17" s="301"/>
      <c r="H17" s="301"/>
      <c r="I17" s="301"/>
      <c r="J17" s="301"/>
      <c r="K17" s="302"/>
      <c r="L17" s="196"/>
      <c r="M17" s="196"/>
      <c r="N17" s="196"/>
      <c r="R17" s="33"/>
      <c r="X17" s="34"/>
      <c r="Y17" s="35" t="s">
        <v>18</v>
      </c>
      <c r="Z17" s="34"/>
      <c r="AA17" s="34"/>
      <c r="AB17" s="34"/>
      <c r="AC17" s="34"/>
      <c r="AD17" s="34"/>
      <c r="AE17" s="34"/>
    </row>
    <row r="18" spans="2:31" s="15" customFormat="1" ht="53.25" customHeight="1" thickBot="1" x14ac:dyDescent="0.4">
      <c r="B18" s="32"/>
      <c r="C18" s="36">
        <f>E4</f>
        <v>0</v>
      </c>
      <c r="D18" s="37"/>
      <c r="E18" s="197" t="s">
        <v>19</v>
      </c>
      <c r="F18" s="197" t="s">
        <v>20</v>
      </c>
      <c r="G18" s="197" t="s">
        <v>21</v>
      </c>
      <c r="H18" s="197" t="s">
        <v>22</v>
      </c>
      <c r="I18" s="197" t="s">
        <v>23</v>
      </c>
      <c r="J18" s="197" t="s">
        <v>32</v>
      </c>
      <c r="K18" s="197" t="s">
        <v>69</v>
      </c>
      <c r="L18" s="198"/>
      <c r="M18" s="196"/>
      <c r="N18" s="196"/>
      <c r="R18" s="33"/>
      <c r="S18" s="40"/>
      <c r="X18" s="34"/>
      <c r="Y18" s="153" t="s">
        <v>60</v>
      </c>
      <c r="Z18" s="34"/>
      <c r="AA18" s="34"/>
      <c r="AB18" s="34"/>
      <c r="AC18" s="34"/>
      <c r="AD18" s="34"/>
      <c r="AE18" s="34"/>
    </row>
    <row r="19" spans="2:31" s="15" customFormat="1" ht="42.6" customHeight="1" x14ac:dyDescent="0.35">
      <c r="B19" s="32"/>
      <c r="C19" s="303" t="s">
        <v>24</v>
      </c>
      <c r="D19" s="304"/>
      <c r="E19" s="196"/>
      <c r="F19" s="196"/>
      <c r="G19" s="196"/>
      <c r="H19" s="196"/>
      <c r="I19" s="199"/>
      <c r="J19" s="199"/>
      <c r="K19" s="200"/>
      <c r="L19" s="44"/>
      <c r="M19" s="201"/>
      <c r="N19" s="196"/>
      <c r="O19" s="46"/>
      <c r="R19" s="33"/>
      <c r="X19" s="34"/>
      <c r="Y19" s="153" t="s">
        <v>61</v>
      </c>
      <c r="Z19" s="34"/>
      <c r="AA19" s="34"/>
      <c r="AB19" s="34"/>
      <c r="AC19" s="34"/>
      <c r="AD19" s="34"/>
      <c r="AE19" s="34"/>
    </row>
    <row r="20" spans="2:31" s="15" customFormat="1" ht="48" customHeight="1" x14ac:dyDescent="0.35">
      <c r="B20" s="32"/>
      <c r="C20" s="313" t="s">
        <v>25</v>
      </c>
      <c r="D20" s="314"/>
      <c r="E20" s="199"/>
      <c r="F20" s="199"/>
      <c r="G20" s="199"/>
      <c r="H20" s="199"/>
      <c r="I20" s="199"/>
      <c r="J20" s="189"/>
      <c r="K20" s="189"/>
      <c r="L20" s="154"/>
      <c r="M20" s="201"/>
      <c r="N20" s="196"/>
      <c r="O20" s="46"/>
      <c r="R20" s="33"/>
      <c r="X20" s="34"/>
      <c r="Y20" s="153" t="s">
        <v>62</v>
      </c>
      <c r="Z20" s="34"/>
      <c r="AA20" s="34"/>
      <c r="AB20" s="34"/>
      <c r="AC20" s="34"/>
      <c r="AD20" s="34"/>
      <c r="AE20" s="34"/>
    </row>
    <row r="21" spans="2:31" s="15" customFormat="1" ht="42.6" customHeight="1" x14ac:dyDescent="0.35">
      <c r="B21" s="32"/>
      <c r="C21" s="313" t="s">
        <v>26</v>
      </c>
      <c r="D21" s="314"/>
      <c r="E21" s="199"/>
      <c r="F21" s="199"/>
      <c r="G21" s="199"/>
      <c r="H21" s="199"/>
      <c r="I21" s="199"/>
      <c r="J21" s="199"/>
      <c r="K21" s="200"/>
      <c r="L21" s="44"/>
      <c r="M21" s="201"/>
      <c r="N21" s="196"/>
      <c r="O21" s="46"/>
      <c r="R21" s="33"/>
      <c r="X21" s="34"/>
      <c r="Y21" s="34"/>
      <c r="Z21" s="34"/>
      <c r="AA21" s="34"/>
      <c r="AB21" s="34"/>
      <c r="AC21" s="34"/>
      <c r="AD21" s="34"/>
    </row>
    <row r="22" spans="2:31" s="15" customFormat="1" ht="64.5" customHeight="1" x14ac:dyDescent="0.35">
      <c r="B22" s="32"/>
      <c r="C22" s="311" t="s">
        <v>27</v>
      </c>
      <c r="D22" s="312"/>
      <c r="E22" s="41"/>
      <c r="F22" s="199"/>
      <c r="G22" s="199"/>
      <c r="H22" s="199"/>
      <c r="I22" s="199"/>
      <c r="J22" s="199"/>
      <c r="K22" s="200"/>
      <c r="L22" s="44"/>
      <c r="M22" s="201"/>
      <c r="N22" s="196"/>
      <c r="O22" s="46"/>
      <c r="R22" s="33"/>
      <c r="X22" s="34"/>
      <c r="Y22" s="151"/>
      <c r="Z22" s="34"/>
      <c r="AA22" s="34"/>
      <c r="AB22" s="34"/>
      <c r="AC22" s="34"/>
      <c r="AD22" s="34"/>
    </row>
    <row r="23" spans="2:31" s="15" customFormat="1" ht="42.6" customHeight="1" x14ac:dyDescent="0.35">
      <c r="B23" s="32"/>
      <c r="C23" s="313" t="s">
        <v>28</v>
      </c>
      <c r="D23" s="314"/>
      <c r="E23" s="41"/>
      <c r="F23" s="199"/>
      <c r="G23" s="199"/>
      <c r="H23" s="199"/>
      <c r="I23" s="199"/>
      <c r="J23" s="199"/>
      <c r="K23" s="200"/>
      <c r="L23" s="44"/>
      <c r="M23" s="201"/>
      <c r="N23" s="196"/>
      <c r="O23" s="46"/>
      <c r="R23" s="33"/>
      <c r="X23" s="34"/>
      <c r="Y23" s="151"/>
      <c r="Z23" s="34"/>
      <c r="AA23" s="34"/>
      <c r="AB23" s="34"/>
      <c r="AC23" s="34"/>
      <c r="AD23" s="34"/>
    </row>
    <row r="24" spans="2:31" s="15" customFormat="1" ht="42.6" customHeight="1" x14ac:dyDescent="0.35">
      <c r="B24" s="32"/>
      <c r="C24" s="313" t="s">
        <v>29</v>
      </c>
      <c r="D24" s="314"/>
      <c r="E24" s="199"/>
      <c r="F24" s="199"/>
      <c r="G24" s="199"/>
      <c r="H24" s="199"/>
      <c r="I24" s="199"/>
      <c r="J24" s="199"/>
      <c r="K24" s="200"/>
      <c r="L24" s="44"/>
      <c r="M24" s="201"/>
      <c r="N24" s="196"/>
      <c r="O24" s="46"/>
      <c r="R24" s="33"/>
      <c r="X24" s="34"/>
      <c r="Y24" s="151"/>
      <c r="Z24" s="34"/>
      <c r="AA24" s="34"/>
      <c r="AB24" s="34"/>
      <c r="AC24" s="34"/>
      <c r="AD24" s="34"/>
    </row>
    <row r="25" spans="2:31" s="15" customFormat="1" ht="42.6" customHeight="1" x14ac:dyDescent="0.35">
      <c r="B25" s="32"/>
      <c r="C25" s="311" t="s">
        <v>30</v>
      </c>
      <c r="D25" s="312"/>
      <c r="E25" s="48"/>
      <c r="F25" s="202"/>
      <c r="G25" s="202"/>
      <c r="H25" s="202"/>
      <c r="I25" s="202"/>
      <c r="J25" s="202"/>
      <c r="K25" s="203"/>
      <c r="L25" s="44"/>
      <c r="M25" s="201"/>
      <c r="N25" s="196"/>
      <c r="O25" s="46"/>
      <c r="R25" s="33"/>
      <c r="X25" s="34"/>
      <c r="Y25" s="151"/>
      <c r="Z25" s="34"/>
      <c r="AA25" s="34"/>
      <c r="AB25" s="34"/>
      <c r="AC25" s="34"/>
      <c r="AD25" s="34"/>
    </row>
    <row r="26" spans="2:31" s="15" customFormat="1" ht="42.6" customHeight="1" thickBot="1" x14ac:dyDescent="0.4">
      <c r="B26" s="32"/>
      <c r="C26" s="309" t="s">
        <v>93</v>
      </c>
      <c r="D26" s="310"/>
      <c r="E26" s="51"/>
      <c r="F26" s="204"/>
      <c r="G26" s="204"/>
      <c r="H26" s="204"/>
      <c r="I26" s="204"/>
      <c r="J26" s="204"/>
      <c r="K26" s="205"/>
      <c r="L26" s="54"/>
      <c r="M26" s="206"/>
      <c r="N26" s="196"/>
      <c r="O26" s="56"/>
      <c r="R26" s="33"/>
      <c r="X26" s="34"/>
      <c r="Y26" s="151"/>
      <c r="Z26" s="34"/>
      <c r="AA26" s="34"/>
      <c r="AB26" s="34"/>
      <c r="AC26" s="34"/>
      <c r="AD26" s="34"/>
    </row>
    <row r="27" spans="2:31" s="15" customFormat="1" ht="46.35" customHeight="1" thickBot="1" x14ac:dyDescent="0.4">
      <c r="B27" s="32"/>
      <c r="C27" s="305"/>
      <c r="D27" s="305"/>
      <c r="E27" s="207"/>
      <c r="F27" s="207"/>
      <c r="G27" s="207"/>
      <c r="H27" s="208"/>
      <c r="I27" s="208"/>
      <c r="J27" s="209"/>
      <c r="K27" s="209"/>
      <c r="L27" s="209"/>
      <c r="M27" s="209"/>
      <c r="N27" s="196"/>
      <c r="R27" s="33"/>
      <c r="X27" s="34"/>
      <c r="Y27" s="151"/>
      <c r="Z27" s="34"/>
      <c r="AA27" s="34"/>
      <c r="AB27" s="34"/>
      <c r="AC27" s="34"/>
      <c r="AD27" s="34"/>
    </row>
    <row r="28" spans="2:31" s="15" customFormat="1" ht="33.950000000000003" customHeight="1" thickBot="1" x14ac:dyDescent="0.4">
      <c r="B28" s="32"/>
      <c r="C28" s="210"/>
      <c r="D28" s="210"/>
      <c r="E28" s="300" t="s">
        <v>68</v>
      </c>
      <c r="F28" s="301"/>
      <c r="G28" s="301"/>
      <c r="H28" s="301"/>
      <c r="I28" s="301"/>
      <c r="J28" s="301"/>
      <c r="K28" s="302"/>
      <c r="L28" s="209"/>
      <c r="M28" s="209"/>
      <c r="N28" s="196"/>
      <c r="R28" s="33"/>
      <c r="X28" s="34"/>
      <c r="Y28" s="151"/>
      <c r="Z28" s="34"/>
      <c r="AA28" s="34"/>
      <c r="AB28" s="34"/>
      <c r="AC28" s="34"/>
      <c r="AD28" s="34"/>
    </row>
    <row r="29" spans="2:31" s="15" customFormat="1" ht="48.2" customHeight="1" thickBot="1" x14ac:dyDescent="0.35">
      <c r="B29" s="32"/>
      <c r="C29" s="210"/>
      <c r="D29" s="210"/>
      <c r="E29" s="211" t="s">
        <v>19</v>
      </c>
      <c r="F29" s="212" t="s">
        <v>20</v>
      </c>
      <c r="G29" s="212" t="s">
        <v>21</v>
      </c>
      <c r="H29" s="212" t="s">
        <v>22</v>
      </c>
      <c r="I29" s="212" t="s">
        <v>23</v>
      </c>
      <c r="J29" s="212" t="s">
        <v>22</v>
      </c>
      <c r="K29" s="213" t="s">
        <v>32</v>
      </c>
      <c r="L29" s="214" t="s">
        <v>33</v>
      </c>
      <c r="M29" s="215" t="s">
        <v>85</v>
      </c>
      <c r="N29" s="216" t="s">
        <v>84</v>
      </c>
      <c r="O29" s="64"/>
      <c r="P29" s="64"/>
      <c r="Q29" s="65"/>
      <c r="R29" s="33"/>
      <c r="X29" s="34"/>
      <c r="Y29" s="151"/>
      <c r="Z29" s="34"/>
      <c r="AA29" s="34"/>
      <c r="AB29" s="34"/>
      <c r="AC29" s="34"/>
      <c r="AD29" s="34"/>
    </row>
    <row r="30" spans="2:31" s="15" customFormat="1" ht="34.5" customHeight="1" x14ac:dyDescent="0.25">
      <c r="B30" s="32"/>
      <c r="C30" s="306" t="s">
        <v>89</v>
      </c>
      <c r="D30" s="217" t="s">
        <v>34</v>
      </c>
      <c r="E30" s="218"/>
      <c r="F30" s="218"/>
      <c r="G30" s="218"/>
      <c r="H30" s="218"/>
      <c r="I30" s="218"/>
      <c r="J30" s="218"/>
      <c r="K30" s="219"/>
      <c r="L30" s="220">
        <f>SUM(E30:K30)</f>
        <v>0</v>
      </c>
      <c r="M30" s="221"/>
      <c r="N30" s="222"/>
      <c r="O30" s="70"/>
      <c r="P30" s="70"/>
      <c r="Q30" s="69"/>
      <c r="R30" s="33"/>
      <c r="X30" s="34"/>
      <c r="Y30" s="151"/>
      <c r="Z30" s="34"/>
      <c r="AA30" s="34"/>
      <c r="AB30" s="34"/>
      <c r="AC30" s="34"/>
      <c r="AD30" s="34"/>
    </row>
    <row r="31" spans="2:31" s="15" customFormat="1" ht="34.5" customHeight="1" x14ac:dyDescent="0.25">
      <c r="B31" s="32"/>
      <c r="C31" s="307"/>
      <c r="D31" s="223" t="s">
        <v>35</v>
      </c>
      <c r="E31" s="224"/>
      <c r="F31" s="224"/>
      <c r="G31" s="224"/>
      <c r="H31" s="224"/>
      <c r="I31" s="224"/>
      <c r="J31" s="224"/>
      <c r="K31" s="225"/>
      <c r="L31" s="226">
        <f>SUM(E31:K31)</f>
        <v>0</v>
      </c>
      <c r="M31" s="237"/>
      <c r="N31" s="238"/>
      <c r="O31" s="70"/>
      <c r="P31" s="70"/>
      <c r="Q31" s="69"/>
      <c r="R31" s="33"/>
      <c r="X31" s="34"/>
      <c r="Y31" s="151"/>
      <c r="Z31" s="34"/>
      <c r="AA31" s="34"/>
      <c r="AB31" s="34"/>
      <c r="AC31" s="34"/>
      <c r="AD31" s="34"/>
    </row>
    <row r="32" spans="2:31" s="15" customFormat="1" ht="34.5" customHeight="1" thickBot="1" x14ac:dyDescent="0.3">
      <c r="B32" s="32"/>
      <c r="C32" s="308"/>
      <c r="D32" s="227" t="s">
        <v>33</v>
      </c>
      <c r="E32" s="145">
        <f>E30*E26+E31*E26</f>
        <v>0</v>
      </c>
      <c r="F32" s="145">
        <f>F30*F26+F31*F26</f>
        <v>0</v>
      </c>
      <c r="G32" s="145">
        <f t="shared" ref="G32:K32" si="0">G30*G26+G31*G26</f>
        <v>0</v>
      </c>
      <c r="H32" s="145">
        <f t="shared" si="0"/>
        <v>0</v>
      </c>
      <c r="I32" s="145">
        <f t="shared" si="0"/>
        <v>0</v>
      </c>
      <c r="J32" s="145">
        <f t="shared" si="0"/>
        <v>0</v>
      </c>
      <c r="K32" s="146">
        <f t="shared" si="0"/>
        <v>0</v>
      </c>
      <c r="L32" s="147">
        <f>SUM(E32:K32)</f>
        <v>0</v>
      </c>
      <c r="M32" s="239" t="s">
        <v>92</v>
      </c>
      <c r="N32" s="240" t="e">
        <f>L32+L32*M32</f>
        <v>#VALUE!</v>
      </c>
      <c r="O32" s="75"/>
      <c r="P32" s="76"/>
      <c r="Q32" s="77"/>
      <c r="R32" s="33"/>
      <c r="X32" s="34"/>
      <c r="Y32" s="151"/>
      <c r="Z32" s="34"/>
      <c r="AA32" s="34"/>
      <c r="AB32" s="34"/>
      <c r="AC32" s="34"/>
      <c r="AD32" s="34"/>
    </row>
    <row r="33" spans="2:30" s="15" customFormat="1" ht="34.5" customHeight="1" x14ac:dyDescent="0.25">
      <c r="B33" s="32"/>
      <c r="C33" s="306" t="s">
        <v>90</v>
      </c>
      <c r="D33" s="217" t="s">
        <v>34</v>
      </c>
      <c r="E33" s="218"/>
      <c r="F33" s="218"/>
      <c r="G33" s="218"/>
      <c r="H33" s="218"/>
      <c r="I33" s="218"/>
      <c r="J33" s="218"/>
      <c r="K33" s="218"/>
      <c r="L33" s="228">
        <f>SUM(E33:K33)</f>
        <v>0</v>
      </c>
      <c r="M33" s="237"/>
      <c r="N33" s="241"/>
      <c r="O33" s="70"/>
      <c r="P33" s="70"/>
      <c r="Q33" s="69"/>
      <c r="R33" s="33"/>
      <c r="X33" s="34"/>
      <c r="Y33" s="151"/>
      <c r="Z33" s="34"/>
      <c r="AA33" s="34"/>
      <c r="AB33" s="34"/>
      <c r="AC33" s="34"/>
      <c r="AD33" s="34"/>
    </row>
    <row r="34" spans="2:30" s="15" customFormat="1" ht="34.5" customHeight="1" x14ac:dyDescent="0.25">
      <c r="B34" s="32"/>
      <c r="C34" s="307"/>
      <c r="D34" s="223" t="s">
        <v>35</v>
      </c>
      <c r="E34" s="224"/>
      <c r="F34" s="224"/>
      <c r="G34" s="224"/>
      <c r="H34" s="224"/>
      <c r="I34" s="224"/>
      <c r="J34" s="224"/>
      <c r="K34" s="224"/>
      <c r="L34" s="226">
        <f t="shared" ref="L34:L35" si="1">SUM(E34:K34)</f>
        <v>0</v>
      </c>
      <c r="M34" s="237"/>
      <c r="N34" s="238"/>
      <c r="O34" s="70"/>
      <c r="P34" s="70"/>
      <c r="Q34" s="69"/>
      <c r="R34" s="33"/>
      <c r="X34" s="34"/>
      <c r="Y34" s="151"/>
      <c r="Z34" s="34"/>
      <c r="AA34" s="34"/>
      <c r="AB34" s="34"/>
      <c r="AC34" s="34"/>
      <c r="AD34" s="34"/>
    </row>
    <row r="35" spans="2:30" s="15" customFormat="1" ht="34.5" customHeight="1" thickBot="1" x14ac:dyDescent="0.3">
      <c r="B35" s="32"/>
      <c r="C35" s="308"/>
      <c r="D35" s="227" t="s">
        <v>33</v>
      </c>
      <c r="E35" s="145">
        <f>E33*E26+E34*E26</f>
        <v>0</v>
      </c>
      <c r="F35" s="145">
        <f t="shared" ref="F35:K35" si="2">F33*F26+F34*F26</f>
        <v>0</v>
      </c>
      <c r="G35" s="145">
        <f t="shared" si="2"/>
        <v>0</v>
      </c>
      <c r="H35" s="145">
        <f t="shared" si="2"/>
        <v>0</v>
      </c>
      <c r="I35" s="145">
        <f t="shared" si="2"/>
        <v>0</v>
      </c>
      <c r="J35" s="145">
        <f t="shared" si="2"/>
        <v>0</v>
      </c>
      <c r="K35" s="146">
        <f t="shared" si="2"/>
        <v>0</v>
      </c>
      <c r="L35" s="147">
        <f t="shared" si="1"/>
        <v>0</v>
      </c>
      <c r="M35" s="239" t="s">
        <v>92</v>
      </c>
      <c r="N35" s="240" t="e">
        <f>L35+L35*M35</f>
        <v>#VALUE!</v>
      </c>
      <c r="O35" s="75"/>
      <c r="P35" s="76"/>
      <c r="Q35" s="77"/>
      <c r="R35" s="33"/>
      <c r="X35" s="34"/>
      <c r="Y35" s="151"/>
      <c r="Z35" s="34"/>
      <c r="AA35" s="34"/>
      <c r="AB35" s="34"/>
      <c r="AC35" s="34"/>
      <c r="AD35" s="34"/>
    </row>
    <row r="36" spans="2:30" s="15" customFormat="1" ht="9.1999999999999993" customHeight="1" thickBot="1" x14ac:dyDescent="0.3">
      <c r="B36" s="32"/>
      <c r="C36" s="229"/>
      <c r="D36" s="230"/>
      <c r="E36" s="230"/>
      <c r="F36" s="44"/>
      <c r="G36" s="230"/>
      <c r="H36" s="44"/>
      <c r="I36" s="230"/>
      <c r="J36" s="44"/>
      <c r="K36" s="231"/>
      <c r="L36" s="231"/>
      <c r="M36" s="242"/>
      <c r="N36" s="243"/>
      <c r="O36" s="83"/>
      <c r="P36" s="83"/>
      <c r="Q36" s="83"/>
      <c r="R36" s="33"/>
      <c r="X36" s="34"/>
      <c r="Y36" s="151"/>
      <c r="Z36" s="34"/>
      <c r="AA36" s="34"/>
      <c r="AB36" s="34"/>
      <c r="AC36" s="34"/>
      <c r="AD36" s="34"/>
    </row>
    <row r="37" spans="2:30" s="15" customFormat="1" ht="33.950000000000003" customHeight="1" thickBot="1" x14ac:dyDescent="0.3">
      <c r="B37" s="32"/>
      <c r="C37" s="315" t="s">
        <v>36</v>
      </c>
      <c r="D37" s="316"/>
      <c r="E37" s="232">
        <f>SUM(,E33:E34,E30:E31)</f>
        <v>0</v>
      </c>
      <c r="F37" s="232">
        <f t="shared" ref="F37:K37" si="3">SUM(,F33:F34,F30:F31)</f>
        <v>0</v>
      </c>
      <c r="G37" s="232">
        <f t="shared" si="3"/>
        <v>0</v>
      </c>
      <c r="H37" s="232">
        <f t="shared" si="3"/>
        <v>0</v>
      </c>
      <c r="I37" s="232">
        <f t="shared" si="3"/>
        <v>0</v>
      </c>
      <c r="J37" s="232">
        <f t="shared" si="3"/>
        <v>0</v>
      </c>
      <c r="K37" s="232">
        <f t="shared" si="3"/>
        <v>0</v>
      </c>
      <c r="L37" s="233">
        <f>SUM(L33:L34,L30:L31)</f>
        <v>0</v>
      </c>
      <c r="M37" s="244"/>
      <c r="N37" s="245"/>
      <c r="O37" s="85"/>
      <c r="P37" s="85"/>
      <c r="Q37" s="85"/>
      <c r="R37" s="33"/>
      <c r="X37" s="34"/>
      <c r="Y37" s="151"/>
      <c r="Z37" s="34"/>
      <c r="AA37" s="34"/>
      <c r="AB37" s="34"/>
      <c r="AC37" s="34"/>
      <c r="AD37" s="34"/>
    </row>
    <row r="38" spans="2:30" s="15" customFormat="1" ht="51.75" customHeight="1" thickBot="1" x14ac:dyDescent="0.3">
      <c r="B38" s="32"/>
      <c r="C38" s="315" t="s">
        <v>37</v>
      </c>
      <c r="D38" s="316"/>
      <c r="E38" s="148">
        <f>E32+E35</f>
        <v>0</v>
      </c>
      <c r="F38" s="148">
        <f t="shared" ref="F38:K38" si="4">F32+F35</f>
        <v>0</v>
      </c>
      <c r="G38" s="148">
        <f t="shared" si="4"/>
        <v>0</v>
      </c>
      <c r="H38" s="148">
        <f t="shared" si="4"/>
        <v>0</v>
      </c>
      <c r="I38" s="148">
        <f t="shared" si="4"/>
        <v>0</v>
      </c>
      <c r="J38" s="148">
        <f t="shared" si="4"/>
        <v>0</v>
      </c>
      <c r="K38" s="148">
        <f t="shared" si="4"/>
        <v>0</v>
      </c>
      <c r="L38" s="234">
        <f>L32+L35</f>
        <v>0</v>
      </c>
      <c r="M38" s="246" t="s">
        <v>92</v>
      </c>
      <c r="N38" s="247" t="e">
        <f>SUM(N35,N32)</f>
        <v>#VALUE!</v>
      </c>
      <c r="O38" s="86"/>
      <c r="P38" s="87"/>
      <c r="Q38" s="88"/>
      <c r="R38" s="33"/>
      <c r="X38" s="34"/>
      <c r="Y38" s="151"/>
      <c r="Z38" s="34"/>
      <c r="AA38" s="34"/>
      <c r="AB38" s="34"/>
      <c r="AC38" s="34"/>
      <c r="AD38" s="34"/>
    </row>
    <row r="39" spans="2:30" s="15" customFormat="1" ht="11.25" customHeight="1" thickBot="1" x14ac:dyDescent="0.4">
      <c r="B39" s="32"/>
      <c r="C39" s="196"/>
      <c r="D39" s="89"/>
      <c r="E39" s="89"/>
      <c r="F39" s="235"/>
      <c r="G39" s="235"/>
      <c r="H39" s="196"/>
      <c r="I39" s="196"/>
      <c r="J39" s="196"/>
      <c r="K39" s="196"/>
      <c r="L39" s="196"/>
      <c r="M39" s="196"/>
      <c r="N39" s="236"/>
      <c r="O39" s="85"/>
      <c r="P39" s="85"/>
      <c r="Q39" s="85"/>
      <c r="R39" s="33"/>
      <c r="X39" s="34"/>
      <c r="Y39" s="151"/>
      <c r="Z39" s="34"/>
      <c r="AA39" s="34"/>
      <c r="AB39" s="34"/>
      <c r="AC39" s="34"/>
      <c r="AD39" s="34"/>
    </row>
    <row r="40" spans="2:30" s="15" customFormat="1" ht="43.35" customHeight="1" thickBot="1" x14ac:dyDescent="0.4">
      <c r="B40" s="32"/>
      <c r="C40" s="315" t="s">
        <v>94</v>
      </c>
      <c r="D40" s="316"/>
      <c r="E40" s="317">
        <f>L38</f>
        <v>0</v>
      </c>
      <c r="F40" s="318"/>
      <c r="G40" s="318"/>
      <c r="H40" s="318"/>
      <c r="I40" s="318"/>
      <c r="J40" s="318"/>
      <c r="K40" s="318"/>
      <c r="L40" s="319"/>
      <c r="M40" s="196"/>
      <c r="N40" s="196"/>
      <c r="R40" s="33"/>
      <c r="X40" s="34"/>
      <c r="Y40" s="151"/>
      <c r="Z40" s="34"/>
      <c r="AA40" s="34"/>
      <c r="AB40" s="34"/>
      <c r="AC40" s="34"/>
      <c r="AD40" s="34"/>
    </row>
    <row r="41" spans="2:30" s="15" customFormat="1" ht="46.35" customHeight="1" thickBot="1" x14ac:dyDescent="0.4">
      <c r="B41" s="32"/>
      <c r="C41" s="315" t="s">
        <v>95</v>
      </c>
      <c r="D41" s="316"/>
      <c r="E41" s="320" t="e">
        <f>N38</f>
        <v>#VALUE!</v>
      </c>
      <c r="F41" s="321"/>
      <c r="G41" s="321"/>
      <c r="H41" s="321"/>
      <c r="I41" s="321"/>
      <c r="J41" s="321"/>
      <c r="K41" s="321"/>
      <c r="L41" s="322"/>
      <c r="M41" s="196"/>
      <c r="N41" s="196"/>
      <c r="R41" s="33"/>
      <c r="X41" s="34"/>
      <c r="Y41" s="151"/>
      <c r="Z41" s="34"/>
      <c r="AA41" s="34"/>
      <c r="AB41" s="34"/>
      <c r="AC41" s="34"/>
      <c r="AD41" s="34"/>
    </row>
    <row r="42" spans="2:30" s="15" customFormat="1" ht="21" customHeight="1" thickBot="1" x14ac:dyDescent="0.3">
      <c r="B42" s="32"/>
      <c r="D42" s="89"/>
      <c r="E42" s="89"/>
      <c r="F42" s="90"/>
      <c r="G42" s="90"/>
      <c r="N42" s="85"/>
      <c r="O42" s="85"/>
      <c r="P42" s="85"/>
      <c r="Q42" s="85"/>
      <c r="R42" s="33"/>
      <c r="X42" s="34"/>
      <c r="Y42" s="151"/>
      <c r="Z42" s="34"/>
      <c r="AA42" s="34"/>
      <c r="AB42" s="34"/>
      <c r="AC42" s="34"/>
      <c r="AD42" s="34"/>
    </row>
    <row r="43" spans="2:30" s="15" customFormat="1" ht="16.5" customHeight="1" x14ac:dyDescent="0.25">
      <c r="B43" s="32"/>
      <c r="C43" s="91"/>
      <c r="D43" s="92"/>
      <c r="E43" s="92"/>
      <c r="F43" s="93"/>
      <c r="G43" s="93"/>
      <c r="H43" s="91"/>
      <c r="I43" s="91"/>
      <c r="J43" s="91"/>
      <c r="K43" s="91"/>
      <c r="L43" s="91"/>
      <c r="N43" s="94"/>
      <c r="O43" s="94"/>
      <c r="P43" s="94"/>
      <c r="Q43" s="88"/>
      <c r="R43" s="33"/>
      <c r="X43" s="34"/>
      <c r="Y43" s="151"/>
      <c r="Z43" s="34"/>
      <c r="AA43" s="34"/>
      <c r="AB43" s="34"/>
      <c r="AC43" s="34"/>
      <c r="AD43" s="34"/>
    </row>
    <row r="44" spans="2:30" s="15" customFormat="1" ht="102" customHeight="1" x14ac:dyDescent="0.25">
      <c r="B44" s="32"/>
      <c r="C44" s="266" t="s">
        <v>76</v>
      </c>
      <c r="D44" s="266"/>
      <c r="E44" s="266"/>
      <c r="F44" s="266"/>
      <c r="G44" s="266"/>
      <c r="H44" s="266"/>
      <c r="I44" s="266"/>
      <c r="J44" s="266"/>
      <c r="K44" s="266"/>
      <c r="L44" s="266"/>
      <c r="M44" s="95"/>
      <c r="N44" s="96"/>
      <c r="O44" s="96"/>
      <c r="R44" s="33"/>
      <c r="X44" s="34"/>
      <c r="Y44" s="151"/>
      <c r="Z44" s="34"/>
      <c r="AA44" s="34"/>
      <c r="AB44" s="34"/>
      <c r="AC44" s="34"/>
      <c r="AD44" s="34"/>
    </row>
    <row r="45" spans="2:30" s="15" customFormat="1" ht="7.5" customHeight="1" thickBot="1" x14ac:dyDescent="0.3">
      <c r="B45" s="32"/>
      <c r="D45" s="97"/>
      <c r="E45" s="97"/>
      <c r="F45" s="96"/>
      <c r="G45" s="96"/>
      <c r="H45" s="98"/>
      <c r="I45" s="98"/>
      <c r="J45" s="99"/>
      <c r="K45" s="99"/>
      <c r="L45" s="99"/>
      <c r="M45" s="96"/>
      <c r="R45" s="33"/>
      <c r="X45" s="34"/>
      <c r="Y45" s="151"/>
      <c r="Z45" s="34"/>
      <c r="AA45" s="34"/>
      <c r="AB45" s="34"/>
      <c r="AC45" s="34"/>
      <c r="AD45" s="34"/>
    </row>
    <row r="46" spans="2:30" s="15" customFormat="1" ht="31.35" customHeight="1" thickBot="1" x14ac:dyDescent="0.3">
      <c r="B46" s="32"/>
      <c r="D46" s="97"/>
      <c r="E46" s="272" t="s">
        <v>38</v>
      </c>
      <c r="F46" s="273"/>
      <c r="G46" s="273"/>
      <c r="H46" s="273"/>
      <c r="I46" s="273"/>
      <c r="J46" s="273"/>
      <c r="K46" s="274"/>
      <c r="L46" s="99"/>
      <c r="M46" s="96"/>
      <c r="R46" s="33"/>
      <c r="X46" s="34"/>
      <c r="Y46" s="151"/>
      <c r="Z46" s="34"/>
      <c r="AA46" s="34"/>
      <c r="AB46" s="34"/>
      <c r="AC46" s="34"/>
      <c r="AD46" s="34"/>
    </row>
    <row r="47" spans="2:30" s="15" customFormat="1" ht="37.700000000000003" customHeight="1" thickBot="1" x14ac:dyDescent="0.3">
      <c r="B47" s="32"/>
      <c r="C47" s="262" t="s">
        <v>39</v>
      </c>
      <c r="D47" s="263"/>
      <c r="E47" s="100" t="str">
        <f t="shared" ref="E47:K47" si="5">E18</f>
        <v>PROFIL 1</v>
      </c>
      <c r="F47" s="101" t="str">
        <f t="shared" si="5"/>
        <v>PROFIL 2</v>
      </c>
      <c r="G47" s="101" t="str">
        <f t="shared" si="5"/>
        <v>PROFIL 3</v>
      </c>
      <c r="H47" s="101" t="str">
        <f t="shared" si="5"/>
        <v>PROFIL 4</v>
      </c>
      <c r="I47" s="101" t="str">
        <f t="shared" si="5"/>
        <v>PROFIL 5</v>
      </c>
      <c r="J47" s="101" t="str">
        <f t="shared" si="5"/>
        <v>PROFIL 6</v>
      </c>
      <c r="K47" s="101" t="str">
        <f t="shared" si="5"/>
        <v>PROFIL 7</v>
      </c>
      <c r="L47" s="102" t="str">
        <f>L29</f>
        <v>TOTAL</v>
      </c>
      <c r="R47" s="33"/>
      <c r="X47" s="34"/>
      <c r="Y47" s="151"/>
      <c r="Z47" s="34"/>
      <c r="AA47" s="34"/>
      <c r="AB47" s="34"/>
      <c r="AC47" s="34"/>
      <c r="AD47" s="34"/>
    </row>
    <row r="48" spans="2:30" s="15" customFormat="1" ht="79.5" customHeight="1" x14ac:dyDescent="0.25">
      <c r="B48" s="32"/>
      <c r="C48" s="264" t="s">
        <v>40</v>
      </c>
      <c r="D48" s="265"/>
      <c r="E48" s="103"/>
      <c r="F48" s="103"/>
      <c r="G48" s="103"/>
      <c r="H48" s="103"/>
      <c r="I48" s="103"/>
      <c r="J48" s="103"/>
      <c r="K48" s="103"/>
      <c r="L48" s="104" t="s">
        <v>41</v>
      </c>
      <c r="N48" s="70"/>
      <c r="O48" s="70"/>
      <c r="P48" s="70"/>
      <c r="R48" s="33"/>
      <c r="X48" s="34"/>
      <c r="Y48" s="151"/>
      <c r="Z48" s="34"/>
      <c r="AA48" s="34"/>
      <c r="AB48" s="34"/>
      <c r="AC48" s="34"/>
      <c r="AD48" s="34"/>
    </row>
    <row r="49" spans="2:30" s="15" customFormat="1" ht="43.35" customHeight="1" x14ac:dyDescent="0.25">
      <c r="B49" s="32">
        <v>2</v>
      </c>
      <c r="C49" s="267" t="s">
        <v>42</v>
      </c>
      <c r="D49" s="268"/>
      <c r="E49" s="105">
        <v>2</v>
      </c>
      <c r="F49" s="105">
        <v>2</v>
      </c>
      <c r="G49" s="105"/>
      <c r="H49" s="105"/>
      <c r="I49" s="105">
        <v>2</v>
      </c>
      <c r="J49" s="105"/>
      <c r="K49" s="105"/>
      <c r="L49" s="106">
        <f>SUM(E49:K49)</f>
        <v>6</v>
      </c>
      <c r="N49" s="107"/>
      <c r="O49" s="108"/>
      <c r="P49" s="107"/>
      <c r="R49" s="33"/>
      <c r="X49" s="34"/>
      <c r="Y49" s="151"/>
      <c r="Z49" s="34"/>
      <c r="AA49" s="34"/>
      <c r="AB49" s="34"/>
      <c r="AC49" s="34"/>
      <c r="AD49" s="34"/>
    </row>
    <row r="50" spans="2:30" s="15" customFormat="1" ht="43.35" customHeight="1" thickBot="1" x14ac:dyDescent="0.3">
      <c r="B50" s="32"/>
      <c r="C50" s="258" t="s">
        <v>43</v>
      </c>
      <c r="D50" s="259"/>
      <c r="E50" s="165">
        <f>E48*E49</f>
        <v>0</v>
      </c>
      <c r="F50" s="165">
        <f t="shared" ref="F50:K50" si="6">F48*F49</f>
        <v>0</v>
      </c>
      <c r="G50" s="165">
        <f t="shared" si="6"/>
        <v>0</v>
      </c>
      <c r="H50" s="165">
        <f>H48*H49</f>
        <v>0</v>
      </c>
      <c r="I50" s="165">
        <f t="shared" si="6"/>
        <v>0</v>
      </c>
      <c r="J50" s="165">
        <f t="shared" si="6"/>
        <v>0</v>
      </c>
      <c r="K50" s="165">
        <f t="shared" si="6"/>
        <v>0</v>
      </c>
      <c r="L50" s="156">
        <f>SUM(E50:K50)</f>
        <v>0</v>
      </c>
      <c r="N50" s="85"/>
      <c r="O50" s="85"/>
      <c r="P50" s="85"/>
      <c r="Q50" s="85"/>
      <c r="R50" s="33"/>
      <c r="X50" s="34"/>
      <c r="Y50" s="151"/>
      <c r="Z50" s="34"/>
      <c r="AA50" s="34"/>
      <c r="AB50" s="34"/>
      <c r="AC50" s="34"/>
      <c r="AD50" s="34"/>
    </row>
    <row r="51" spans="2:30" s="15" customFormat="1" ht="9.1999999999999993" customHeight="1" thickBot="1" x14ac:dyDescent="0.3">
      <c r="B51" s="32"/>
      <c r="D51" s="109"/>
      <c r="E51" s="110"/>
      <c r="F51" s="110"/>
      <c r="G51" s="110"/>
      <c r="H51" s="110"/>
      <c r="I51" s="110"/>
      <c r="J51" s="110"/>
      <c r="K51" s="110"/>
      <c r="L51" s="110"/>
      <c r="N51" s="85"/>
      <c r="O51" s="85"/>
      <c r="P51" s="85"/>
      <c r="Q51" s="85"/>
      <c r="R51" s="33"/>
      <c r="X51" s="34"/>
      <c r="Y51" s="151"/>
      <c r="Z51" s="34"/>
      <c r="AA51" s="34"/>
      <c r="AB51" s="34"/>
      <c r="AC51" s="34"/>
      <c r="AD51" s="34"/>
    </row>
    <row r="52" spans="2:30" s="15" customFormat="1" ht="43.9" customHeight="1" x14ac:dyDescent="0.25">
      <c r="B52" s="32"/>
      <c r="C52" s="264" t="s">
        <v>44</v>
      </c>
      <c r="D52" s="265"/>
      <c r="E52" s="103"/>
      <c r="F52" s="103"/>
      <c r="G52" s="103"/>
      <c r="H52" s="103"/>
      <c r="I52" s="103"/>
      <c r="J52" s="103"/>
      <c r="K52" s="103"/>
      <c r="L52" s="111" t="s">
        <v>41</v>
      </c>
      <c r="N52" s="85"/>
      <c r="O52" s="85"/>
      <c r="P52" s="85"/>
      <c r="Q52" s="85"/>
      <c r="R52" s="33"/>
      <c r="X52" s="34"/>
      <c r="Y52" s="151"/>
      <c r="Z52" s="34"/>
      <c r="AA52" s="34"/>
      <c r="AB52" s="34"/>
      <c r="AC52" s="34"/>
      <c r="AD52" s="34"/>
    </row>
    <row r="53" spans="2:30" s="15" customFormat="1" ht="43.9" customHeight="1" x14ac:dyDescent="0.25">
      <c r="B53" s="32"/>
      <c r="C53" s="267" t="s">
        <v>45</v>
      </c>
      <c r="D53" s="268"/>
      <c r="E53" s="105">
        <v>15</v>
      </c>
      <c r="F53" s="105">
        <v>15</v>
      </c>
      <c r="G53" s="105"/>
      <c r="H53" s="105"/>
      <c r="I53" s="105">
        <v>15</v>
      </c>
      <c r="J53" s="105"/>
      <c r="K53" s="105"/>
      <c r="L53" s="112">
        <f>SUM(E53:K53)</f>
        <v>45</v>
      </c>
      <c r="N53" s="85"/>
      <c r="O53" s="85"/>
      <c r="P53" s="85"/>
      <c r="Q53" s="85"/>
      <c r="R53" s="33"/>
      <c r="X53" s="34"/>
      <c r="Y53" s="151"/>
      <c r="Z53" s="34"/>
      <c r="AA53" s="34"/>
      <c r="AB53" s="34"/>
      <c r="AC53" s="34"/>
      <c r="AD53" s="34"/>
    </row>
    <row r="54" spans="2:30" s="15" customFormat="1" ht="43.9" customHeight="1" thickBot="1" x14ac:dyDescent="0.3">
      <c r="B54" s="32"/>
      <c r="C54" s="258" t="s">
        <v>43</v>
      </c>
      <c r="D54" s="259"/>
      <c r="E54" s="165">
        <f t="shared" ref="E54:K54" si="7">E52*E53</f>
        <v>0</v>
      </c>
      <c r="F54" s="165">
        <f>F52*F53</f>
        <v>0</v>
      </c>
      <c r="G54" s="165">
        <f t="shared" si="7"/>
        <v>0</v>
      </c>
      <c r="H54" s="165">
        <f t="shared" si="7"/>
        <v>0</v>
      </c>
      <c r="I54" s="165">
        <f>I52*I53</f>
        <v>0</v>
      </c>
      <c r="J54" s="165">
        <f t="shared" si="7"/>
        <v>0</v>
      </c>
      <c r="K54" s="165">
        <f t="shared" si="7"/>
        <v>0</v>
      </c>
      <c r="L54" s="155">
        <f>SUM(E54:K54)</f>
        <v>0</v>
      </c>
      <c r="N54" s="85"/>
      <c r="O54" s="85"/>
      <c r="P54" s="85"/>
      <c r="Q54" s="85"/>
      <c r="R54" s="33"/>
      <c r="X54" s="34"/>
      <c r="Y54" s="151"/>
      <c r="Z54" s="34"/>
      <c r="AA54" s="34"/>
      <c r="AB54" s="34"/>
      <c r="AC54" s="34"/>
      <c r="AD54" s="34"/>
    </row>
    <row r="55" spans="2:30" s="15" customFormat="1" ht="12.75" customHeight="1" thickBot="1" x14ac:dyDescent="0.3">
      <c r="B55" s="32"/>
      <c r="D55" s="109"/>
      <c r="E55" s="110"/>
      <c r="F55" s="110"/>
      <c r="G55" s="110"/>
      <c r="H55" s="110"/>
      <c r="I55" s="110"/>
      <c r="J55" s="110"/>
      <c r="K55" s="110"/>
      <c r="L55" s="110"/>
      <c r="N55" s="85"/>
      <c r="O55" s="85"/>
      <c r="P55" s="85"/>
      <c r="Q55" s="85"/>
      <c r="R55" s="33"/>
      <c r="X55" s="34"/>
      <c r="Y55" s="151"/>
      <c r="Z55" s="34"/>
      <c r="AA55" s="34"/>
      <c r="AB55" s="34"/>
      <c r="AC55" s="34"/>
      <c r="AD55" s="34"/>
    </row>
    <row r="56" spans="2:30" s="15" customFormat="1" ht="45.2" customHeight="1" thickBot="1" x14ac:dyDescent="0.3">
      <c r="B56" s="32"/>
      <c r="C56" s="281" t="s">
        <v>46</v>
      </c>
      <c r="D56" s="282"/>
      <c r="E56" s="277">
        <f>L54+L50</f>
        <v>0</v>
      </c>
      <c r="F56" s="277"/>
      <c r="G56" s="277"/>
      <c r="H56" s="277"/>
      <c r="I56" s="277"/>
      <c r="J56" s="277"/>
      <c r="K56" s="277"/>
      <c r="L56" s="278"/>
      <c r="N56" s="85"/>
      <c r="O56" s="113"/>
      <c r="P56" s="113"/>
      <c r="Q56" s="113"/>
      <c r="R56" s="33"/>
      <c r="X56" s="34"/>
      <c r="Y56" s="151"/>
      <c r="Z56" s="34"/>
      <c r="AA56" s="34"/>
      <c r="AB56" s="34"/>
      <c r="AC56" s="34"/>
      <c r="AD56" s="34"/>
    </row>
    <row r="57" spans="2:30" s="15" customFormat="1" ht="9.75" customHeight="1" x14ac:dyDescent="0.25">
      <c r="B57" s="32"/>
      <c r="D57" s="109"/>
      <c r="E57" s="110"/>
      <c r="F57" s="110"/>
      <c r="G57" s="110"/>
      <c r="H57" s="110"/>
      <c r="I57" s="110"/>
      <c r="J57" s="110"/>
      <c r="K57" s="110"/>
      <c r="L57" s="110"/>
      <c r="N57" s="85"/>
      <c r="O57" s="113"/>
      <c r="P57" s="113"/>
      <c r="Q57" s="113"/>
      <c r="R57" s="33"/>
      <c r="X57" s="34"/>
      <c r="Y57" s="151"/>
      <c r="Z57" s="34"/>
      <c r="AA57" s="34"/>
      <c r="AB57" s="34"/>
      <c r="AC57" s="34"/>
      <c r="AD57" s="34"/>
    </row>
    <row r="58" spans="2:30" s="15" customFormat="1" ht="40.15" customHeight="1" x14ac:dyDescent="0.25">
      <c r="B58" s="32"/>
      <c r="C58" s="280" t="s">
        <v>63</v>
      </c>
      <c r="D58" s="279"/>
      <c r="E58" s="114"/>
      <c r="F58" s="110"/>
      <c r="G58" s="110"/>
      <c r="H58" s="110"/>
      <c r="I58" s="110"/>
      <c r="J58" s="110"/>
      <c r="K58" s="110"/>
      <c r="L58" s="110"/>
      <c r="N58" s="115"/>
      <c r="O58" s="113"/>
      <c r="P58" s="113"/>
      <c r="Q58" s="113"/>
      <c r="R58" s="33"/>
      <c r="X58" s="34"/>
      <c r="Y58" s="151"/>
      <c r="Z58" s="34"/>
      <c r="AA58" s="34"/>
      <c r="AB58" s="34"/>
      <c r="AC58" s="34"/>
      <c r="AD58" s="34"/>
    </row>
    <row r="59" spans="2:30" s="15" customFormat="1" ht="40.15" customHeight="1" x14ac:dyDescent="0.25">
      <c r="B59" s="32"/>
      <c r="C59" s="116" t="s">
        <v>47</v>
      </c>
      <c r="D59" s="117"/>
      <c r="E59" s="118"/>
      <c r="F59" s="110"/>
      <c r="G59" s="110"/>
      <c r="H59" s="110"/>
      <c r="I59" s="110"/>
      <c r="J59" s="110"/>
      <c r="K59" s="110"/>
      <c r="L59" s="110"/>
      <c r="N59" s="85"/>
      <c r="O59" s="113"/>
      <c r="P59" s="113"/>
      <c r="Q59" s="113"/>
      <c r="R59" s="33"/>
      <c r="X59" s="34"/>
      <c r="Y59" s="151"/>
      <c r="Z59" s="34"/>
      <c r="AA59" s="34"/>
      <c r="AB59" s="34"/>
      <c r="AC59" s="34"/>
      <c r="AD59" s="34"/>
    </row>
    <row r="60" spans="2:30" s="15" customFormat="1" ht="40.15" customHeight="1" x14ac:dyDescent="0.25">
      <c r="B60" s="32"/>
      <c r="C60" s="116" t="s">
        <v>48</v>
      </c>
      <c r="D60" s="117"/>
      <c r="E60" s="118"/>
      <c r="F60" s="110"/>
      <c r="G60" s="110"/>
      <c r="H60" s="110"/>
      <c r="I60" s="110"/>
      <c r="J60" s="110"/>
      <c r="K60" s="110"/>
      <c r="L60" s="110"/>
      <c r="N60" s="85"/>
      <c r="O60" s="113"/>
      <c r="P60" s="113"/>
      <c r="Q60" s="113"/>
      <c r="R60" s="33"/>
      <c r="X60" s="34"/>
      <c r="Y60" s="151"/>
      <c r="Z60" s="34"/>
      <c r="AA60" s="34"/>
      <c r="AB60" s="34"/>
      <c r="AC60" s="34"/>
      <c r="AD60" s="34"/>
    </row>
    <row r="61" spans="2:30" s="15" customFormat="1" ht="40.15" customHeight="1" x14ac:dyDescent="0.25">
      <c r="B61" s="32"/>
      <c r="C61" s="116" t="s">
        <v>49</v>
      </c>
      <c r="D61" s="117"/>
      <c r="E61" s="118"/>
      <c r="F61" s="110"/>
      <c r="G61" s="110"/>
      <c r="H61" s="110"/>
      <c r="I61" s="110"/>
      <c r="J61" s="110"/>
      <c r="K61" s="110"/>
      <c r="L61" s="110"/>
      <c r="N61" s="85"/>
      <c r="O61" s="113"/>
      <c r="P61" s="113"/>
      <c r="Q61" s="113"/>
      <c r="R61" s="33"/>
      <c r="X61" s="34"/>
      <c r="Y61" s="151"/>
      <c r="Z61" s="34"/>
      <c r="AA61" s="34"/>
      <c r="AB61" s="34"/>
      <c r="AC61" s="34"/>
      <c r="AD61" s="34"/>
    </row>
    <row r="62" spans="2:30" s="15" customFormat="1" ht="40.15" customHeight="1" x14ac:dyDescent="0.25">
      <c r="B62" s="32"/>
      <c r="C62" s="116" t="s">
        <v>50</v>
      </c>
      <c r="D62" s="117"/>
      <c r="E62" s="118"/>
      <c r="F62" s="110"/>
      <c r="G62" s="110"/>
      <c r="H62" s="110"/>
      <c r="I62" s="119"/>
      <c r="J62" s="119"/>
      <c r="K62" s="119"/>
      <c r="L62" s="119"/>
      <c r="N62" s="85"/>
      <c r="O62" s="113"/>
      <c r="P62" s="113"/>
      <c r="Q62" s="113"/>
      <c r="R62" s="33"/>
      <c r="X62" s="34"/>
      <c r="Y62" s="151"/>
      <c r="Z62" s="34"/>
      <c r="AA62" s="34"/>
      <c r="AB62" s="34"/>
      <c r="AC62" s="34"/>
      <c r="AD62" s="34"/>
    </row>
    <row r="63" spans="2:30" s="15" customFormat="1" ht="40.15" customHeight="1" thickBot="1" x14ac:dyDescent="0.3">
      <c r="B63" s="32"/>
      <c r="C63" s="120" t="s">
        <v>33</v>
      </c>
      <c r="D63" s="157">
        <f>SUM(D59:D62)</f>
        <v>0</v>
      </c>
      <c r="E63" s="118"/>
      <c r="F63" s="110"/>
      <c r="G63" s="110"/>
      <c r="H63" s="110"/>
      <c r="I63" s="110"/>
      <c r="J63" s="110"/>
      <c r="K63" s="110"/>
      <c r="L63" s="110"/>
      <c r="N63" s="85"/>
      <c r="O63" s="113"/>
      <c r="P63" s="113"/>
      <c r="Q63" s="113"/>
      <c r="R63" s="33"/>
      <c r="X63" s="34"/>
      <c r="Y63" s="151"/>
      <c r="Z63" s="34"/>
      <c r="AA63" s="34"/>
      <c r="AB63" s="34"/>
      <c r="AC63" s="34"/>
      <c r="AD63" s="34"/>
    </row>
    <row r="64" spans="2:30" s="15" customFormat="1" ht="40.15" customHeight="1" thickBot="1" x14ac:dyDescent="0.3">
      <c r="B64" s="32"/>
      <c r="C64" s="110"/>
      <c r="D64" s="110"/>
      <c r="E64" s="110"/>
      <c r="F64" s="110"/>
      <c r="G64" s="110"/>
      <c r="H64" s="110"/>
      <c r="I64" s="110"/>
      <c r="J64" s="110"/>
      <c r="K64" s="110"/>
      <c r="L64" s="110"/>
      <c r="N64" s="85"/>
      <c r="O64" s="113"/>
      <c r="P64" s="113"/>
      <c r="Q64" s="113"/>
      <c r="R64" s="33"/>
      <c r="X64" s="34"/>
      <c r="Y64" s="151"/>
      <c r="Z64" s="34"/>
      <c r="AA64" s="34"/>
      <c r="AB64" s="34"/>
      <c r="AC64" s="34"/>
      <c r="AD64" s="34"/>
    </row>
    <row r="65" spans="2:31" s="15" customFormat="1" ht="40.15" customHeight="1" x14ac:dyDescent="0.25">
      <c r="B65" s="32"/>
      <c r="D65" s="158" t="s">
        <v>77</v>
      </c>
      <c r="E65" s="158" t="s">
        <v>64</v>
      </c>
      <c r="F65" s="158" t="s">
        <v>79</v>
      </c>
      <c r="G65" s="159" t="s">
        <v>33</v>
      </c>
      <c r="H65" s="110"/>
      <c r="I65" s="110"/>
      <c r="J65" s="110"/>
      <c r="K65" s="110"/>
      <c r="L65" s="110"/>
      <c r="N65" s="85"/>
      <c r="O65" s="113"/>
      <c r="P65" s="113"/>
      <c r="Q65" s="113"/>
      <c r="R65" s="33"/>
      <c r="X65" s="34"/>
      <c r="Y65" s="151"/>
      <c r="Z65" s="34"/>
      <c r="AA65" s="34"/>
      <c r="AB65" s="34"/>
      <c r="AC65" s="34"/>
      <c r="AD65" s="34"/>
    </row>
    <row r="66" spans="2:31" s="15" customFormat="1" ht="78.75" customHeight="1" x14ac:dyDescent="0.25">
      <c r="B66" s="32"/>
      <c r="D66" s="160" t="s">
        <v>78</v>
      </c>
      <c r="E66" s="164">
        <f>E40</f>
        <v>0</v>
      </c>
      <c r="F66" s="161"/>
      <c r="G66" s="162"/>
      <c r="H66" s="110"/>
      <c r="I66" s="110"/>
      <c r="J66" s="110"/>
      <c r="K66" s="110"/>
      <c r="L66" s="110"/>
      <c r="N66" s="85"/>
      <c r="O66" s="113"/>
      <c r="P66" s="113"/>
      <c r="Q66" s="113"/>
      <c r="R66" s="33"/>
      <c r="X66" s="34"/>
      <c r="Y66" s="151"/>
      <c r="Z66" s="34"/>
      <c r="AA66" s="34"/>
      <c r="AB66" s="34"/>
      <c r="AC66" s="34"/>
      <c r="AD66" s="34"/>
    </row>
    <row r="67" spans="2:31" s="15" customFormat="1" ht="105.75" customHeight="1" x14ac:dyDescent="0.25">
      <c r="B67" s="32"/>
      <c r="D67" s="160" t="s">
        <v>67</v>
      </c>
      <c r="E67" s="166" t="e">
        <f>E41</f>
        <v>#VALUE!</v>
      </c>
      <c r="F67" s="163">
        <f>D63+E56</f>
        <v>0</v>
      </c>
      <c r="G67" s="184" t="e">
        <f>SUM(E67:F67)</f>
        <v>#VALUE!</v>
      </c>
      <c r="H67" s="110"/>
      <c r="I67" s="110"/>
      <c r="J67" s="110"/>
      <c r="K67" s="110"/>
      <c r="L67" s="110"/>
      <c r="N67" s="85"/>
      <c r="O67" s="113"/>
      <c r="P67" s="113"/>
      <c r="Q67" s="113"/>
      <c r="R67" s="33"/>
      <c r="X67" s="34"/>
      <c r="Y67" s="151"/>
      <c r="Z67" s="34"/>
      <c r="AA67" s="34"/>
      <c r="AB67" s="34"/>
      <c r="AC67" s="34"/>
      <c r="AD67" s="34"/>
    </row>
    <row r="68" spans="2:31" s="15" customFormat="1" ht="42" customHeight="1" x14ac:dyDescent="0.25">
      <c r="B68" s="32"/>
      <c r="D68" s="109"/>
      <c r="E68" s="110"/>
      <c r="F68" s="110"/>
      <c r="G68" s="110"/>
      <c r="H68" s="110"/>
      <c r="I68" s="110"/>
      <c r="J68" s="110"/>
      <c r="K68" s="110"/>
      <c r="L68" s="110"/>
      <c r="N68" s="85"/>
      <c r="O68" s="113"/>
      <c r="P68" s="113"/>
      <c r="Q68" s="113"/>
      <c r="R68" s="33"/>
      <c r="X68" s="34"/>
      <c r="Y68" s="151"/>
      <c r="Z68" s="34"/>
      <c r="AA68" s="34"/>
      <c r="AB68" s="34"/>
      <c r="AC68" s="34"/>
      <c r="AD68" s="34"/>
    </row>
    <row r="69" spans="2:31" s="15" customFormat="1" ht="31.5" customHeight="1" x14ac:dyDescent="0.25">
      <c r="B69" s="32"/>
      <c r="C69" s="124" t="s">
        <v>51</v>
      </c>
      <c r="D69" s="123"/>
      <c r="E69" s="123"/>
      <c r="F69" s="123"/>
      <c r="G69" s="123"/>
      <c r="H69" s="123"/>
      <c r="I69" s="123"/>
      <c r="J69" s="123"/>
      <c r="K69" s="123"/>
      <c r="L69" s="123"/>
      <c r="N69" s="121"/>
      <c r="O69" s="70"/>
      <c r="P69" s="70"/>
      <c r="Q69" s="85"/>
      <c r="R69" s="33"/>
      <c r="X69" s="34"/>
      <c r="Y69" s="151"/>
      <c r="Z69" s="34"/>
      <c r="AA69" s="34"/>
      <c r="AB69" s="34"/>
      <c r="AC69" s="34"/>
      <c r="AD69" s="34"/>
    </row>
    <row r="70" spans="2:31" s="15" customFormat="1" ht="31.5" customHeight="1" x14ac:dyDescent="0.25">
      <c r="B70" s="32"/>
      <c r="C70" s="279" t="s">
        <v>52</v>
      </c>
      <c r="D70" s="279"/>
      <c r="E70" s="279"/>
      <c r="F70" s="279"/>
      <c r="G70" s="279"/>
      <c r="H70" s="123"/>
      <c r="I70" s="123"/>
      <c r="J70" s="123"/>
      <c r="K70" s="123"/>
      <c r="L70" s="123"/>
      <c r="N70" s="121"/>
      <c r="O70" s="70"/>
      <c r="P70" s="70"/>
      <c r="Q70" s="85"/>
      <c r="R70" s="33"/>
      <c r="X70" s="34"/>
      <c r="Y70" s="151"/>
      <c r="Z70" s="34"/>
      <c r="AA70" s="34"/>
      <c r="AB70" s="34"/>
      <c r="AC70" s="34"/>
      <c r="AD70" s="34"/>
    </row>
    <row r="71" spans="2:31" s="15" customFormat="1" ht="59.45" customHeight="1" x14ac:dyDescent="0.25">
      <c r="B71" s="32"/>
      <c r="C71" s="167"/>
      <c r="D71" s="167"/>
      <c r="E71" s="167" t="s">
        <v>53</v>
      </c>
      <c r="F71" s="167" t="s">
        <v>54</v>
      </c>
      <c r="G71" s="137" t="s">
        <v>55</v>
      </c>
      <c r="H71" s="123"/>
      <c r="I71" s="123"/>
      <c r="J71" s="123"/>
      <c r="K71" s="123"/>
      <c r="L71" s="123"/>
      <c r="M71" s="123"/>
      <c r="O71" s="121"/>
      <c r="P71" s="70"/>
      <c r="Q71" s="70"/>
      <c r="R71" s="85"/>
      <c r="S71" s="32"/>
      <c r="Y71" s="151"/>
      <c r="Z71" s="34"/>
      <c r="AA71" s="34"/>
      <c r="AB71" s="34"/>
      <c r="AC71" s="34"/>
      <c r="AD71" s="34"/>
      <c r="AE71" s="34"/>
    </row>
    <row r="72" spans="2:31" s="15" customFormat="1" ht="22.5" customHeight="1" x14ac:dyDescent="0.3">
      <c r="B72" s="32"/>
      <c r="C72" s="125" t="str">
        <f>C7</f>
        <v>MANDATAIRE</v>
      </c>
      <c r="D72" s="126">
        <f>D7</f>
        <v>0</v>
      </c>
      <c r="E72" s="139"/>
      <c r="F72" s="139"/>
      <c r="G72" s="140"/>
      <c r="H72" s="123"/>
      <c r="I72" s="123"/>
      <c r="J72" s="123"/>
      <c r="K72" s="123"/>
      <c r="L72" s="123"/>
      <c r="M72" s="123"/>
      <c r="O72" s="121"/>
      <c r="P72" s="70"/>
      <c r="Q72" s="70"/>
      <c r="R72" s="85"/>
      <c r="S72" s="32"/>
      <c r="Y72" s="151"/>
      <c r="Z72" s="34"/>
      <c r="AA72" s="34"/>
      <c r="AB72" s="34"/>
      <c r="AC72" s="34"/>
      <c r="AD72" s="34"/>
      <c r="AE72" s="34"/>
    </row>
    <row r="73" spans="2:31" s="15" customFormat="1" ht="22.5" customHeight="1" x14ac:dyDescent="0.3">
      <c r="B73" s="32"/>
      <c r="C73" s="125" t="str">
        <f t="shared" ref="C73:D80" si="8">C8</f>
        <v>COTRAITANT 1</v>
      </c>
      <c r="D73" s="126">
        <f t="shared" si="8"/>
        <v>0</v>
      </c>
      <c r="E73" s="139"/>
      <c r="F73" s="139"/>
      <c r="G73" s="140"/>
      <c r="H73" s="123"/>
      <c r="I73" s="123"/>
      <c r="J73" s="123"/>
      <c r="K73" s="123"/>
      <c r="L73" s="123"/>
      <c r="M73" s="123"/>
      <c r="O73" s="121"/>
      <c r="P73" s="70"/>
      <c r="Q73" s="70"/>
      <c r="R73" s="85"/>
      <c r="S73" s="32"/>
      <c r="Y73" s="151"/>
      <c r="Z73" s="34"/>
      <c r="AA73" s="34"/>
      <c r="AB73" s="34"/>
      <c r="AC73" s="34"/>
      <c r="AD73" s="34"/>
      <c r="AE73" s="34"/>
    </row>
    <row r="74" spans="2:31" s="15" customFormat="1" ht="22.5" customHeight="1" x14ac:dyDescent="0.3">
      <c r="B74" s="32"/>
      <c r="C74" s="125" t="str">
        <f t="shared" si="8"/>
        <v>COTRAITANT 2</v>
      </c>
      <c r="D74" s="126">
        <f t="shared" si="8"/>
        <v>0</v>
      </c>
      <c r="E74" s="139"/>
      <c r="F74" s="139"/>
      <c r="G74" s="140"/>
      <c r="H74" s="123"/>
      <c r="I74" s="123"/>
      <c r="J74" s="123"/>
      <c r="K74" s="123"/>
      <c r="L74" s="123"/>
      <c r="M74" s="123"/>
      <c r="O74" s="121"/>
      <c r="P74" s="70"/>
      <c r="Q74" s="70"/>
      <c r="R74" s="85"/>
      <c r="S74" s="32"/>
      <c r="Y74" s="151"/>
      <c r="Z74" s="34"/>
      <c r="AA74" s="34"/>
      <c r="AB74" s="34"/>
      <c r="AC74" s="34"/>
      <c r="AD74" s="34"/>
      <c r="AE74" s="34"/>
    </row>
    <row r="75" spans="2:31" s="15" customFormat="1" ht="22.5" customHeight="1" x14ac:dyDescent="0.3">
      <c r="B75" s="32"/>
      <c r="C75" s="125" t="str">
        <f t="shared" si="8"/>
        <v>COTRAITANT 3</v>
      </c>
      <c r="D75" s="126">
        <f t="shared" si="8"/>
        <v>0</v>
      </c>
      <c r="E75" s="139"/>
      <c r="F75" s="139"/>
      <c r="G75" s="140"/>
      <c r="H75" s="123"/>
      <c r="I75" s="123"/>
      <c r="J75" s="123"/>
      <c r="K75" s="123"/>
      <c r="L75" s="123"/>
      <c r="M75" s="123"/>
      <c r="O75" s="121"/>
      <c r="P75" s="70"/>
      <c r="Q75" s="70"/>
      <c r="R75" s="85"/>
      <c r="S75" s="32"/>
      <c r="Y75" s="151"/>
      <c r="Z75" s="34"/>
      <c r="AA75" s="34"/>
      <c r="AB75" s="34"/>
      <c r="AC75" s="34"/>
      <c r="AD75" s="34"/>
      <c r="AE75" s="34"/>
    </row>
    <row r="76" spans="2:31" s="15" customFormat="1" ht="22.5" customHeight="1" x14ac:dyDescent="0.3">
      <c r="B76" s="32"/>
      <c r="C76" s="125" t="str">
        <f t="shared" si="8"/>
        <v>COTRAITANT 4</v>
      </c>
      <c r="D76" s="126">
        <f t="shared" si="8"/>
        <v>0</v>
      </c>
      <c r="E76" s="139"/>
      <c r="F76" s="139"/>
      <c r="G76" s="140"/>
      <c r="H76" s="123"/>
      <c r="I76" s="123"/>
      <c r="J76" s="123"/>
      <c r="K76" s="123"/>
      <c r="L76" s="123"/>
      <c r="M76" s="123"/>
      <c r="O76" s="121"/>
      <c r="P76" s="70"/>
      <c r="Q76" s="70"/>
      <c r="R76" s="85"/>
      <c r="S76" s="32"/>
      <c r="Y76" s="151"/>
      <c r="Z76" s="34"/>
      <c r="AA76" s="34"/>
      <c r="AB76" s="34"/>
      <c r="AC76" s="34"/>
      <c r="AD76" s="34"/>
      <c r="AE76" s="34"/>
    </row>
    <row r="77" spans="2:31" s="15" customFormat="1" ht="22.5" customHeight="1" x14ac:dyDescent="0.3">
      <c r="B77" s="32"/>
      <c r="C77" s="125" t="str">
        <f t="shared" si="8"/>
        <v>SOUSTRAITANT 1</v>
      </c>
      <c r="D77" s="126">
        <f t="shared" si="8"/>
        <v>0</v>
      </c>
      <c r="E77" s="139"/>
      <c r="F77" s="139"/>
      <c r="G77" s="140"/>
      <c r="H77" s="123"/>
      <c r="I77" s="123"/>
      <c r="J77" s="123"/>
      <c r="K77" s="123"/>
      <c r="L77" s="123"/>
      <c r="M77" s="123"/>
      <c r="O77" s="121"/>
      <c r="P77" s="70"/>
      <c r="Q77" s="70"/>
      <c r="R77" s="85"/>
      <c r="S77" s="32"/>
      <c r="Y77" s="151"/>
      <c r="Z77" s="34"/>
      <c r="AA77" s="34"/>
      <c r="AB77" s="34"/>
      <c r="AC77" s="34"/>
      <c r="AD77" s="34"/>
      <c r="AE77" s="34"/>
    </row>
    <row r="78" spans="2:31" s="15" customFormat="1" ht="22.5" customHeight="1" x14ac:dyDescent="0.3">
      <c r="B78" s="32"/>
      <c r="C78" s="125" t="str">
        <f t="shared" si="8"/>
        <v>SOUSTRAITANT 2</v>
      </c>
      <c r="D78" s="126">
        <f t="shared" si="8"/>
        <v>0</v>
      </c>
      <c r="E78" s="139"/>
      <c r="F78" s="139"/>
      <c r="G78" s="140"/>
      <c r="H78" s="122"/>
      <c r="I78" s="122"/>
      <c r="J78" s="122"/>
      <c r="K78" s="122"/>
      <c r="L78" s="122"/>
      <c r="M78" s="122"/>
      <c r="O78" s="121"/>
      <c r="P78" s="70"/>
      <c r="Q78" s="70"/>
      <c r="R78" s="85"/>
      <c r="S78" s="32"/>
      <c r="Y78" s="151"/>
      <c r="Z78" s="34"/>
      <c r="AA78" s="34"/>
      <c r="AB78" s="34"/>
      <c r="AC78" s="34"/>
      <c r="AD78" s="34"/>
      <c r="AE78" s="34"/>
    </row>
    <row r="79" spans="2:31" s="15" customFormat="1" ht="22.5" customHeight="1" x14ac:dyDescent="0.3">
      <c r="B79" s="32"/>
      <c r="C79" s="125" t="str">
        <f t="shared" si="8"/>
        <v>SOUSTRAITANT 3</v>
      </c>
      <c r="D79" s="126">
        <f t="shared" si="8"/>
        <v>0</v>
      </c>
      <c r="E79" s="141"/>
      <c r="F79" s="141"/>
      <c r="G79" s="142"/>
      <c r="H79" s="110"/>
      <c r="I79" s="110"/>
      <c r="J79" s="110"/>
      <c r="K79" s="110"/>
      <c r="L79" s="110"/>
      <c r="M79" s="110"/>
      <c r="O79" s="107"/>
      <c r="P79" s="108"/>
      <c r="Q79" s="107"/>
      <c r="R79" s="85"/>
      <c r="S79" s="32"/>
      <c r="Y79" s="151"/>
      <c r="Z79" s="34"/>
      <c r="AA79" s="34"/>
      <c r="AB79" s="34"/>
      <c r="AC79" s="34"/>
      <c r="AD79" s="34"/>
      <c r="AE79" s="34"/>
    </row>
    <row r="80" spans="2:31" s="15" customFormat="1" ht="22.5" customHeight="1" x14ac:dyDescent="0.3">
      <c r="B80" s="32"/>
      <c r="C80" s="125" t="str">
        <f t="shared" si="8"/>
        <v>SOUSTRAITANT 4</v>
      </c>
      <c r="D80" s="126">
        <f t="shared" si="8"/>
        <v>0</v>
      </c>
      <c r="E80" s="143"/>
      <c r="F80" s="143"/>
      <c r="G80" s="144"/>
      <c r="P80" s="108"/>
      <c r="Q80" s="107"/>
      <c r="R80" s="85"/>
      <c r="S80" s="32"/>
      <c r="Y80" s="151"/>
      <c r="Z80" s="34"/>
      <c r="AA80" s="34"/>
      <c r="AB80" s="34"/>
      <c r="AC80" s="34"/>
      <c r="AD80" s="34"/>
      <c r="AE80" s="34"/>
    </row>
    <row r="81" spans="2:30" ht="15.95" customHeight="1" thickBot="1" x14ac:dyDescent="0.3">
      <c r="B81" s="127"/>
      <c r="C81" s="128"/>
      <c r="D81" s="129"/>
      <c r="E81" s="128"/>
      <c r="F81" s="128"/>
      <c r="G81" s="128"/>
      <c r="H81" s="128"/>
      <c r="I81" s="128"/>
      <c r="J81" s="128"/>
      <c r="K81" s="128"/>
      <c r="L81" s="128"/>
      <c r="M81" s="128"/>
      <c r="N81" s="128"/>
      <c r="O81" s="15"/>
      <c r="P81" s="15"/>
      <c r="Q81" s="15"/>
      <c r="R81" s="130"/>
    </row>
    <row r="82" spans="2:30" ht="32.25" customHeight="1" x14ac:dyDescent="0.25">
      <c r="C82" s="131"/>
      <c r="D82" s="132"/>
      <c r="N82" s="168"/>
      <c r="O82" s="133"/>
      <c r="P82" s="133"/>
      <c r="Q82" s="133"/>
    </row>
    <row r="83" spans="2:30" ht="32.25" customHeight="1" x14ac:dyDescent="0.25">
      <c r="D83" s="131"/>
      <c r="E83" s="131"/>
      <c r="F83" s="131"/>
      <c r="G83" s="131"/>
      <c r="H83" s="131"/>
      <c r="I83" s="131"/>
      <c r="J83" s="131"/>
      <c r="K83" s="131"/>
      <c r="L83" s="131"/>
      <c r="M83" s="131"/>
    </row>
    <row r="84" spans="2:30" ht="32.25" customHeight="1" x14ac:dyDescent="0.25"/>
    <row r="85" spans="2:30" ht="32.25" customHeight="1" x14ac:dyDescent="0.25"/>
    <row r="86" spans="2:30" ht="32.25" customHeight="1" x14ac:dyDescent="0.25">
      <c r="C86" s="15"/>
      <c r="N86" s="15"/>
    </row>
    <row r="87" spans="2:30" s="134" customFormat="1" ht="32.25" customHeight="1" x14ac:dyDescent="0.25">
      <c r="C87" s="15"/>
      <c r="D87" s="15"/>
      <c r="E87" s="15"/>
      <c r="F87" s="15"/>
      <c r="G87" s="15"/>
      <c r="H87" s="15"/>
      <c r="I87" s="15"/>
      <c r="J87" s="15"/>
      <c r="K87" s="15"/>
      <c r="L87" s="15"/>
      <c r="M87" s="15"/>
      <c r="N87" s="15"/>
      <c r="O87" s="15"/>
      <c r="P87" s="3"/>
      <c r="Q87" s="3"/>
      <c r="R87" s="3"/>
      <c r="X87" s="135"/>
      <c r="Y87" s="152"/>
      <c r="Z87" s="135"/>
      <c r="AA87" s="135"/>
      <c r="AB87" s="135"/>
      <c r="AC87" s="135"/>
      <c r="AD87" s="135"/>
    </row>
    <row r="88" spans="2:30" ht="32.25" customHeight="1" x14ac:dyDescent="0.25">
      <c r="D88" s="15"/>
      <c r="E88" s="15"/>
      <c r="F88" s="15"/>
      <c r="G88" s="15"/>
      <c r="H88" s="15"/>
      <c r="I88" s="15"/>
      <c r="J88" s="15"/>
      <c r="K88" s="15"/>
      <c r="L88" s="15"/>
      <c r="M88" s="15"/>
      <c r="O88" s="15"/>
    </row>
    <row r="89" spans="2:30" ht="32.25" customHeight="1" x14ac:dyDescent="0.25"/>
    <row r="90" spans="2:30" ht="32.25" customHeight="1" x14ac:dyDescent="0.25"/>
    <row r="91" spans="2:30" ht="31.5" customHeight="1" x14ac:dyDescent="0.25"/>
    <row r="92" spans="2:30" ht="16.149999999999999" customHeight="1" x14ac:dyDescent="0.25"/>
    <row r="93" spans="2:30" ht="33.6" customHeight="1" x14ac:dyDescent="0.25"/>
    <row r="94" spans="2:30" ht="6.6" customHeight="1" x14ac:dyDescent="0.25"/>
    <row r="98" ht="15.6" customHeight="1" x14ac:dyDescent="0.25"/>
  </sheetData>
  <sheetProtection selectLockedCells="1"/>
  <mergeCells count="41">
    <mergeCell ref="C58:D58"/>
    <mergeCell ref="C70:G70"/>
    <mergeCell ref="C49:D49"/>
    <mergeCell ref="C50:D50"/>
    <mergeCell ref="C52:D52"/>
    <mergeCell ref="C53:D53"/>
    <mergeCell ref="C54:D54"/>
    <mergeCell ref="C56:D56"/>
    <mergeCell ref="C44:L44"/>
    <mergeCell ref="E46:K46"/>
    <mergeCell ref="C47:D47"/>
    <mergeCell ref="E56:L56"/>
    <mergeCell ref="C48:D48"/>
    <mergeCell ref="C37:D37"/>
    <mergeCell ref="C38:D38"/>
    <mergeCell ref="C40:D40"/>
    <mergeCell ref="C41:D41"/>
    <mergeCell ref="E40:L40"/>
    <mergeCell ref="E41:L41"/>
    <mergeCell ref="C19:D19"/>
    <mergeCell ref="C27:D27"/>
    <mergeCell ref="E28:K28"/>
    <mergeCell ref="C30:C32"/>
    <mergeCell ref="C33:C35"/>
    <mergeCell ref="C26:D26"/>
    <mergeCell ref="C25:D25"/>
    <mergeCell ref="C20:D20"/>
    <mergeCell ref="C21:D21"/>
    <mergeCell ref="C22:D22"/>
    <mergeCell ref="C23:D23"/>
    <mergeCell ref="C24:D24"/>
    <mergeCell ref="E2:Q2"/>
    <mergeCell ref="C4:D4"/>
    <mergeCell ref="E4:J4"/>
    <mergeCell ref="C6:D6"/>
    <mergeCell ref="F6:H6"/>
    <mergeCell ref="G8:H8"/>
    <mergeCell ref="G9:H9"/>
    <mergeCell ref="G10:H10"/>
    <mergeCell ref="E17:K17"/>
    <mergeCell ref="G7:H7"/>
  </mergeCells>
  <conditionalFormatting sqref="L37">
    <cfRule type="cellIs" dxfId="1" priority="2" operator="notEqual">
      <formula>SUM($E$37:$K$37)</formula>
    </cfRule>
  </conditionalFormatting>
  <conditionalFormatting sqref="L38">
    <cfRule type="cellIs" dxfId="0" priority="1" operator="notEqual">
      <formula>SUM($E$38:$K$38)</formula>
    </cfRule>
  </conditionalFormatting>
  <dataValidations count="2">
    <dataValidation type="list" allowBlank="1" showInputMessage="1" showErrorMessage="1" sqref="L22">
      <formula1>#REF!</formula1>
    </dataValidation>
    <dataValidation type="list" allowBlank="1" showInputMessage="1" showErrorMessage="1" sqref="E22:K22">
      <formula1>$Y$17:$Y$20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
  <sheetViews>
    <sheetView showGridLines="0" zoomScale="50" zoomScaleNormal="50" zoomScaleSheetLayoutView="55" zoomScalePageLayoutView="70" workbookViewId="0">
      <selection activeCell="F19" sqref="F19"/>
    </sheetView>
  </sheetViews>
  <sheetFormatPr baseColWidth="10" defaultColWidth="11.140625" defaultRowHeight="17.100000000000001" customHeight="1" x14ac:dyDescent="0.25"/>
  <cols>
    <col min="1" max="1" width="2.85546875" style="3" customWidth="1"/>
    <col min="2" max="2" width="23.42578125" style="3" customWidth="1"/>
    <col min="3" max="3" width="159.140625" style="3" customWidth="1"/>
    <col min="4" max="4" width="47.42578125" style="3" customWidth="1"/>
    <col min="5" max="5" width="139.5703125" style="3" customWidth="1"/>
    <col min="6" max="6" width="66.42578125" style="3" customWidth="1"/>
    <col min="7" max="7" width="70.85546875" style="3" bestFit="1" customWidth="1"/>
    <col min="8" max="8" width="64.85546875" style="3" customWidth="1"/>
    <col min="9" max="9" width="56.42578125" style="3" customWidth="1"/>
    <col min="10" max="10" width="64" style="3" bestFit="1" customWidth="1"/>
    <col min="11" max="11" width="48.5703125" style="3" customWidth="1"/>
    <col min="12" max="12" width="40.140625" style="3" customWidth="1"/>
    <col min="13" max="13" width="5.140625" style="3" customWidth="1"/>
    <col min="14" max="14" width="14.42578125"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49" customWidth="1"/>
    <col min="26" max="26" width="25.42578125" style="4" customWidth="1"/>
    <col min="27" max="30" width="11.140625" style="4"/>
    <col min="31" max="16384" width="11.140625" style="3"/>
  </cols>
  <sheetData>
    <row r="1" spans="1:30" ht="17.100000000000001" customHeight="1" thickBot="1" x14ac:dyDescent="0.3">
      <c r="A1" s="1"/>
      <c r="B1" s="2"/>
      <c r="C1" s="2"/>
      <c r="D1" s="2"/>
      <c r="E1" s="2"/>
      <c r="F1" s="2"/>
      <c r="G1" s="2"/>
      <c r="H1" s="2"/>
      <c r="I1" s="2"/>
      <c r="J1" s="2"/>
      <c r="K1" s="2"/>
      <c r="L1" s="2"/>
      <c r="M1" s="1"/>
    </row>
    <row r="2" spans="1:30" ht="189" customHeight="1" thickBot="1" x14ac:dyDescent="0.3">
      <c r="A2" s="1"/>
      <c r="B2" s="5"/>
      <c r="C2" s="6"/>
      <c r="D2" s="6"/>
      <c r="E2" s="283" t="s">
        <v>70</v>
      </c>
      <c r="F2" s="283"/>
      <c r="G2" s="283"/>
      <c r="H2" s="283"/>
      <c r="I2" s="283"/>
      <c r="J2" s="283"/>
      <c r="K2" s="283"/>
      <c r="L2" s="283"/>
      <c r="M2" s="283"/>
      <c r="N2" s="283"/>
      <c r="O2" s="283"/>
      <c r="P2" s="283"/>
      <c r="Q2" s="283"/>
      <c r="R2" s="7"/>
    </row>
    <row r="3" spans="1:30" ht="33.200000000000003" customHeight="1" thickBot="1" x14ac:dyDescent="0.35">
      <c r="A3" s="1"/>
      <c r="B3" s="8"/>
      <c r="C3" s="9" t="s">
        <v>56</v>
      </c>
      <c r="D3" s="10"/>
      <c r="E3" s="10"/>
      <c r="F3" s="10"/>
      <c r="G3" s="10"/>
      <c r="H3" s="10"/>
      <c r="I3" s="10"/>
      <c r="J3" s="10"/>
      <c r="K3" s="10"/>
      <c r="L3" s="10"/>
      <c r="M3" s="10"/>
      <c r="N3" s="10"/>
      <c r="O3" s="10"/>
      <c r="P3" s="10"/>
      <c r="Q3" s="10"/>
      <c r="R3" s="11"/>
    </row>
    <row r="4" spans="1:30" ht="63.2" customHeight="1" thickBot="1" x14ac:dyDescent="0.35">
      <c r="A4" s="1"/>
      <c r="B4" s="12"/>
      <c r="C4" s="293" t="s">
        <v>0</v>
      </c>
      <c r="D4" s="294"/>
      <c r="E4" s="295"/>
      <c r="F4" s="296"/>
      <c r="G4" s="296"/>
      <c r="H4" s="296"/>
      <c r="I4" s="296"/>
      <c r="J4" s="297"/>
      <c r="K4" s="13"/>
      <c r="L4" s="14"/>
      <c r="M4" s="15"/>
      <c r="N4" s="15"/>
      <c r="O4" s="15"/>
      <c r="P4" s="15"/>
      <c r="Q4" s="15"/>
      <c r="R4" s="16"/>
    </row>
    <row r="5" spans="1:30" ht="13.7" customHeight="1" x14ac:dyDescent="0.3">
      <c r="A5" s="17"/>
      <c r="B5" s="18"/>
      <c r="C5" s="14"/>
      <c r="D5" s="14"/>
      <c r="E5" s="14"/>
      <c r="F5" s="14"/>
      <c r="G5" s="14"/>
      <c r="H5" s="19"/>
      <c r="I5" s="19"/>
      <c r="J5" s="19"/>
      <c r="K5" s="19"/>
      <c r="L5" s="19"/>
      <c r="M5" s="15"/>
      <c r="N5" s="15"/>
      <c r="O5" s="15"/>
      <c r="P5" s="15"/>
      <c r="Q5" s="15"/>
      <c r="R5" s="16"/>
      <c r="U5" s="20"/>
      <c r="Y5" s="150"/>
    </row>
    <row r="6" spans="1:30" ht="16.350000000000001" customHeight="1" x14ac:dyDescent="0.3">
      <c r="B6" s="26"/>
      <c r="C6" s="31"/>
      <c r="D6" s="27"/>
      <c r="E6" s="27"/>
      <c r="F6" s="27"/>
      <c r="G6" s="27"/>
      <c r="H6" s="27"/>
      <c r="I6" s="27"/>
      <c r="J6" s="27"/>
      <c r="K6" s="27"/>
      <c r="L6" s="27"/>
      <c r="M6" s="15"/>
      <c r="N6" s="15"/>
      <c r="O6" s="15"/>
      <c r="P6" s="15"/>
      <c r="Q6" s="15"/>
      <c r="R6" s="29"/>
      <c r="Y6" s="150"/>
    </row>
    <row r="7" spans="1:30" s="15" customFormat="1" ht="40.15" customHeight="1" thickBot="1" x14ac:dyDescent="0.3">
      <c r="B7" s="32"/>
      <c r="C7" s="110"/>
      <c r="D7" s="110"/>
      <c r="E7" s="110"/>
      <c r="F7" s="110"/>
      <c r="G7" s="110"/>
      <c r="H7" s="110"/>
      <c r="I7" s="110"/>
      <c r="J7" s="110"/>
      <c r="K7" s="110"/>
      <c r="L7" s="110"/>
      <c r="N7" s="85"/>
      <c r="O7" s="113"/>
      <c r="P7" s="113"/>
      <c r="Q7" s="113"/>
      <c r="R7" s="33"/>
      <c r="X7" s="34"/>
      <c r="Y7" s="151"/>
      <c r="Z7" s="34"/>
      <c r="AA7" s="34"/>
      <c r="AB7" s="34"/>
      <c r="AC7" s="34"/>
      <c r="AD7" s="34"/>
    </row>
    <row r="8" spans="1:30" s="15" customFormat="1" ht="40.15" customHeight="1" x14ac:dyDescent="0.25">
      <c r="B8" s="32"/>
      <c r="C8" s="186" t="s">
        <v>86</v>
      </c>
      <c r="D8" s="158" t="s">
        <v>64</v>
      </c>
      <c r="E8" s="158" t="s">
        <v>65</v>
      </c>
      <c r="F8" s="159" t="s">
        <v>33</v>
      </c>
      <c r="G8" s="110"/>
      <c r="H8" s="110"/>
      <c r="I8" s="110"/>
      <c r="J8" s="110"/>
      <c r="K8" s="110"/>
      <c r="M8" s="85"/>
      <c r="N8" s="113"/>
      <c r="O8" s="113"/>
      <c r="P8" s="113"/>
      <c r="Q8" s="33"/>
      <c r="W8" s="34"/>
      <c r="X8" s="151"/>
      <c r="Y8" s="34"/>
      <c r="Z8" s="34"/>
      <c r="AA8" s="34"/>
      <c r="AB8" s="34"/>
      <c r="AC8" s="34"/>
    </row>
    <row r="9" spans="1:30" s="15" customFormat="1" ht="40.15" customHeight="1" x14ac:dyDescent="0.25">
      <c r="B9" s="32"/>
      <c r="C9" s="160" t="s">
        <v>66</v>
      </c>
      <c r="D9" s="164">
        <f>'SYP-2025-0096 DPGF TRAN. FERME'!E72</f>
        <v>0</v>
      </c>
      <c r="E9" s="161"/>
      <c r="F9" s="162"/>
      <c r="G9" s="110"/>
      <c r="H9" s="110"/>
      <c r="I9" s="110"/>
      <c r="J9" s="110"/>
      <c r="K9" s="110"/>
      <c r="M9" s="85"/>
      <c r="N9" s="113"/>
      <c r="O9" s="113"/>
      <c r="P9" s="113"/>
      <c r="Q9" s="33"/>
      <c r="W9" s="34"/>
      <c r="X9" s="151"/>
      <c r="Y9" s="34"/>
      <c r="Z9" s="34"/>
      <c r="AA9" s="34"/>
      <c r="AB9" s="34"/>
      <c r="AC9" s="34"/>
    </row>
    <row r="10" spans="1:30" s="15" customFormat="1" ht="40.15" customHeight="1" x14ac:dyDescent="0.25">
      <c r="B10" s="32"/>
      <c r="C10" s="160" t="s">
        <v>67</v>
      </c>
      <c r="D10" s="166" t="e">
        <f>'SYP-2025-0096 DPGF TRAN. FERME'!E73</f>
        <v>#VALUE!</v>
      </c>
      <c r="E10" s="163">
        <f>'SYP-2025-0096 DPGF TRAN. FERME'!F73</f>
        <v>0</v>
      </c>
      <c r="F10" s="185" t="e">
        <f>SUM(D10:E10)</f>
        <v>#VALUE!</v>
      </c>
      <c r="G10" s="110"/>
      <c r="H10" s="110"/>
      <c r="I10" s="110"/>
      <c r="J10" s="110"/>
      <c r="K10" s="110"/>
      <c r="M10" s="85"/>
      <c r="N10" s="113"/>
      <c r="O10" s="113"/>
      <c r="P10" s="113"/>
      <c r="Q10" s="33"/>
      <c r="W10" s="34"/>
      <c r="X10" s="151"/>
      <c r="Y10" s="34"/>
      <c r="Z10" s="34"/>
      <c r="AA10" s="34"/>
      <c r="AB10" s="34"/>
      <c r="AC10" s="34"/>
    </row>
    <row r="11" spans="1:30" s="15" customFormat="1" ht="40.15" customHeight="1" thickBot="1" x14ac:dyDescent="0.3">
      <c r="B11" s="32"/>
      <c r="F11" s="187"/>
      <c r="G11" s="110"/>
      <c r="H11" s="110"/>
      <c r="I11" s="110"/>
      <c r="J11" s="110"/>
      <c r="K11" s="110"/>
      <c r="M11" s="85"/>
      <c r="N11" s="113"/>
      <c r="O11" s="113"/>
      <c r="P11" s="113"/>
      <c r="W11" s="34"/>
      <c r="X11" s="151"/>
      <c r="Y11" s="34"/>
      <c r="Z11" s="34"/>
      <c r="AA11" s="34"/>
      <c r="AB11" s="34"/>
      <c r="AC11" s="34"/>
    </row>
    <row r="12" spans="1:30" s="15" customFormat="1" ht="40.15" customHeight="1" x14ac:dyDescent="0.25">
      <c r="B12" s="32"/>
      <c r="C12" s="186" t="s">
        <v>87</v>
      </c>
      <c r="D12" s="158" t="s">
        <v>64</v>
      </c>
      <c r="E12" s="158" t="s">
        <v>65</v>
      </c>
      <c r="F12" s="159" t="s">
        <v>33</v>
      </c>
      <c r="G12" s="110"/>
      <c r="H12" s="110"/>
      <c r="I12" s="110"/>
      <c r="J12" s="110"/>
      <c r="K12" s="110"/>
      <c r="M12" s="85"/>
      <c r="N12" s="113"/>
      <c r="O12" s="113"/>
      <c r="P12" s="113"/>
      <c r="W12" s="34"/>
      <c r="X12" s="151"/>
      <c r="Y12" s="34"/>
      <c r="Z12" s="34"/>
      <c r="AA12" s="34"/>
      <c r="AB12" s="34"/>
      <c r="AC12" s="34"/>
    </row>
    <row r="13" spans="1:30" s="15" customFormat="1" ht="40.15" customHeight="1" x14ac:dyDescent="0.25">
      <c r="B13" s="32"/>
      <c r="C13" s="160" t="s">
        <v>66</v>
      </c>
      <c r="D13" s="164">
        <f>'SYP-2025-0096 DPGF TRAN. Option'!E40</f>
        <v>0</v>
      </c>
      <c r="E13" s="161"/>
      <c r="F13" s="162"/>
      <c r="G13" s="110"/>
      <c r="H13" s="110"/>
      <c r="I13" s="110"/>
      <c r="J13" s="110"/>
      <c r="K13" s="110"/>
      <c r="M13" s="85"/>
      <c r="N13" s="113"/>
      <c r="O13" s="113"/>
      <c r="P13" s="113"/>
      <c r="W13" s="34"/>
      <c r="X13" s="151"/>
      <c r="Y13" s="34"/>
      <c r="Z13" s="34"/>
      <c r="AA13" s="34"/>
      <c r="AB13" s="34"/>
      <c r="AC13" s="34"/>
    </row>
    <row r="14" spans="1:30" s="15" customFormat="1" ht="42" customHeight="1" x14ac:dyDescent="0.25">
      <c r="B14" s="32"/>
      <c r="C14" s="160" t="s">
        <v>67</v>
      </c>
      <c r="D14" s="166" t="e">
        <f>'SYP-2025-0096 DPGF TRAN. Option'!E41</f>
        <v>#VALUE!</v>
      </c>
      <c r="E14" s="163">
        <f>'SYP-2025-0096 DPGF TRAN. Option'!F67</f>
        <v>0</v>
      </c>
      <c r="F14" s="185" t="e">
        <f>SUM(D14:E14)</f>
        <v>#VALUE!</v>
      </c>
      <c r="G14" s="110"/>
      <c r="H14" s="110"/>
      <c r="I14" s="110"/>
      <c r="J14" s="110"/>
      <c r="K14" s="110"/>
      <c r="L14" s="110"/>
      <c r="N14" s="85"/>
      <c r="O14" s="113"/>
      <c r="P14" s="113"/>
      <c r="Q14" s="113"/>
      <c r="R14" s="33"/>
      <c r="X14" s="34"/>
      <c r="Y14" s="151"/>
      <c r="Z14" s="34"/>
      <c r="AA14" s="34"/>
      <c r="AB14" s="34"/>
      <c r="AC14" s="34"/>
      <c r="AD14" s="34"/>
    </row>
    <row r="15" spans="1:30" s="15" customFormat="1" ht="42" customHeight="1" thickBot="1" x14ac:dyDescent="0.3">
      <c r="B15" s="32"/>
      <c r="C15" s="110"/>
      <c r="D15" s="110"/>
      <c r="E15" s="110"/>
      <c r="F15" s="110"/>
      <c r="G15" s="110"/>
      <c r="H15" s="110"/>
      <c r="I15" s="110"/>
      <c r="J15" s="110"/>
      <c r="K15" s="110"/>
      <c r="L15" s="110"/>
      <c r="N15" s="85"/>
      <c r="O15" s="113"/>
      <c r="P15" s="113"/>
      <c r="Q15" s="113"/>
      <c r="R15" s="33"/>
      <c r="X15" s="34"/>
      <c r="Y15" s="151"/>
      <c r="Z15" s="34"/>
      <c r="AA15" s="34"/>
      <c r="AB15" s="34"/>
      <c r="AC15" s="34"/>
      <c r="AD15" s="34"/>
    </row>
    <row r="16" spans="1:30" s="15" customFormat="1" ht="42" customHeight="1" x14ac:dyDescent="0.25">
      <c r="B16" s="32"/>
      <c r="C16" s="186" t="s">
        <v>88</v>
      </c>
      <c r="D16" s="158" t="s">
        <v>64</v>
      </c>
      <c r="E16" s="158" t="s">
        <v>65</v>
      </c>
      <c r="F16" s="159" t="s">
        <v>33</v>
      </c>
      <c r="G16" s="110"/>
      <c r="H16" s="110"/>
      <c r="I16" s="110"/>
      <c r="J16" s="110"/>
      <c r="K16" s="110"/>
      <c r="L16" s="110"/>
      <c r="N16" s="85"/>
      <c r="O16" s="113"/>
      <c r="P16" s="113"/>
      <c r="Q16" s="113"/>
      <c r="R16" s="33"/>
      <c r="X16" s="34"/>
      <c r="Y16" s="151"/>
      <c r="Z16" s="34"/>
      <c r="AA16" s="34"/>
      <c r="AB16" s="34"/>
      <c r="AC16" s="34"/>
      <c r="AD16" s="34"/>
    </row>
    <row r="17" spans="2:30" s="15" customFormat="1" ht="42" customHeight="1" x14ac:dyDescent="0.25">
      <c r="B17" s="32"/>
      <c r="C17" s="160" t="s">
        <v>66</v>
      </c>
      <c r="D17" s="164">
        <f>SUM(D9,D13)</f>
        <v>0</v>
      </c>
      <c r="E17" s="161"/>
      <c r="F17" s="162"/>
      <c r="G17" s="110"/>
      <c r="H17" s="110"/>
      <c r="I17" s="110"/>
      <c r="J17" s="110"/>
      <c r="K17" s="110"/>
      <c r="L17" s="110"/>
      <c r="N17" s="85"/>
      <c r="O17" s="113"/>
      <c r="P17" s="113"/>
      <c r="Q17" s="113"/>
      <c r="R17" s="33"/>
      <c r="X17" s="34"/>
      <c r="Y17" s="151"/>
      <c r="Z17" s="34"/>
      <c r="AA17" s="34"/>
      <c r="AB17" s="34"/>
      <c r="AC17" s="34"/>
      <c r="AD17" s="34"/>
    </row>
    <row r="18" spans="2:30" s="15" customFormat="1" ht="42" customHeight="1" x14ac:dyDescent="0.25">
      <c r="B18" s="32"/>
      <c r="C18" s="160" t="s">
        <v>67</v>
      </c>
      <c r="D18" s="166" t="e">
        <f>SUM(D14,D10)</f>
        <v>#VALUE!</v>
      </c>
      <c r="E18" s="163">
        <f>SUM(E14,E10)</f>
        <v>0</v>
      </c>
      <c r="F18" s="185" t="e">
        <f>SUM(F14,F10)</f>
        <v>#VALUE!</v>
      </c>
      <c r="G18" s="110"/>
      <c r="H18" s="110"/>
      <c r="I18" s="110"/>
      <c r="J18" s="110"/>
      <c r="K18" s="110"/>
      <c r="L18" s="110"/>
      <c r="N18" s="85"/>
      <c r="O18" s="113"/>
      <c r="P18" s="113"/>
      <c r="Q18" s="113"/>
      <c r="R18" s="33"/>
      <c r="X18" s="34"/>
      <c r="Y18" s="151"/>
      <c r="Z18" s="34"/>
      <c r="AA18" s="34"/>
      <c r="AB18" s="34"/>
      <c r="AC18" s="34"/>
      <c r="AD18" s="34"/>
    </row>
    <row r="19" spans="2:30" s="15" customFormat="1" ht="42" customHeight="1" x14ac:dyDescent="0.25">
      <c r="B19" s="32"/>
      <c r="C19" s="110"/>
      <c r="D19" s="110"/>
      <c r="E19" s="110"/>
      <c r="F19" s="110"/>
      <c r="G19" s="110"/>
      <c r="H19" s="110"/>
      <c r="I19" s="110"/>
      <c r="J19" s="110"/>
      <c r="K19" s="110"/>
      <c r="L19" s="110"/>
      <c r="N19" s="85"/>
      <c r="O19" s="113"/>
      <c r="P19" s="113"/>
      <c r="Q19" s="113"/>
      <c r="R19" s="33"/>
      <c r="X19" s="34"/>
      <c r="Y19" s="151"/>
      <c r="Z19" s="34"/>
      <c r="AA19" s="34"/>
      <c r="AB19" s="34"/>
      <c r="AC19" s="34"/>
      <c r="AD19" s="34"/>
    </row>
    <row r="20" spans="2:30" s="15" customFormat="1" ht="42" customHeight="1" x14ac:dyDescent="0.25">
      <c r="B20" s="32"/>
      <c r="C20" s="110"/>
      <c r="D20" s="110"/>
      <c r="E20" s="110"/>
      <c r="F20" s="110"/>
      <c r="G20" s="110"/>
      <c r="H20" s="110"/>
      <c r="I20" s="110"/>
      <c r="J20" s="110"/>
      <c r="K20" s="110"/>
      <c r="L20" s="110"/>
      <c r="N20" s="85"/>
      <c r="O20" s="113"/>
      <c r="P20" s="113"/>
      <c r="Q20" s="113"/>
      <c r="R20" s="33"/>
      <c r="X20" s="34"/>
      <c r="Y20" s="151"/>
      <c r="Z20" s="34"/>
      <c r="AA20" s="34"/>
      <c r="AB20" s="34"/>
      <c r="AC20" s="34"/>
      <c r="AD20" s="34"/>
    </row>
    <row r="21" spans="2:30" ht="15.95" customHeight="1" thickBot="1" x14ac:dyDescent="0.3">
      <c r="B21" s="127"/>
      <c r="C21" s="128"/>
      <c r="D21" s="129"/>
      <c r="E21" s="128"/>
      <c r="F21" s="128"/>
      <c r="G21" s="128"/>
      <c r="H21" s="128"/>
      <c r="I21" s="128"/>
      <c r="J21" s="128"/>
      <c r="K21" s="128"/>
      <c r="L21" s="128"/>
      <c r="M21" s="128"/>
      <c r="N21" s="128"/>
      <c r="O21" s="15"/>
      <c r="P21" s="15"/>
      <c r="Q21" s="15"/>
      <c r="R21" s="130"/>
    </row>
    <row r="22" spans="2:30" ht="15.95" customHeight="1" thickBot="1" x14ac:dyDescent="0.3">
      <c r="B22" s="15"/>
      <c r="C22" s="15"/>
      <c r="D22" s="188"/>
      <c r="E22" s="15"/>
      <c r="F22" s="15"/>
      <c r="G22" s="15"/>
      <c r="H22" s="15"/>
      <c r="I22" s="15"/>
      <c r="J22" s="15"/>
      <c r="K22" s="15"/>
      <c r="L22" s="15"/>
      <c r="M22" s="15"/>
      <c r="N22" s="15"/>
      <c r="O22" s="15"/>
      <c r="P22" s="15"/>
      <c r="Q22" s="15"/>
      <c r="R22" s="85"/>
    </row>
    <row r="23" spans="2:30" ht="32.25" customHeight="1" x14ac:dyDescent="0.25">
      <c r="C23" s="131"/>
      <c r="D23" s="132"/>
      <c r="N23" s="168"/>
      <c r="O23" s="133"/>
      <c r="P23" s="133"/>
      <c r="Q23" s="133"/>
    </row>
    <row r="24" spans="2:30" ht="32.25" customHeight="1" x14ac:dyDescent="0.25">
      <c r="D24" s="131"/>
      <c r="E24" s="131"/>
      <c r="F24" s="131"/>
      <c r="G24" s="131"/>
      <c r="H24" s="131"/>
      <c r="I24" s="131"/>
      <c r="J24" s="131"/>
      <c r="K24" s="131"/>
      <c r="L24" s="131"/>
      <c r="M24" s="131"/>
    </row>
    <row r="25" spans="2:30" ht="32.25" customHeight="1" x14ac:dyDescent="0.25"/>
    <row r="26" spans="2:30" ht="32.25" customHeight="1" x14ac:dyDescent="0.25"/>
    <row r="27" spans="2:30" ht="32.25" customHeight="1" x14ac:dyDescent="0.25">
      <c r="C27" s="15"/>
      <c r="N27" s="15"/>
    </row>
    <row r="28" spans="2:30" s="134" customFormat="1" ht="32.25" customHeight="1" x14ac:dyDescent="0.25">
      <c r="C28" s="15"/>
      <c r="D28" s="15"/>
      <c r="E28" s="15"/>
      <c r="F28" s="15"/>
      <c r="G28" s="15"/>
      <c r="H28" s="15"/>
      <c r="I28" s="15"/>
      <c r="J28" s="15"/>
      <c r="K28" s="15"/>
      <c r="L28" s="15"/>
      <c r="M28" s="15"/>
      <c r="N28" s="15"/>
      <c r="O28" s="15"/>
      <c r="P28" s="3"/>
      <c r="Q28" s="3"/>
      <c r="R28" s="3"/>
      <c r="X28" s="135"/>
      <c r="Y28" s="152"/>
      <c r="Z28" s="135"/>
      <c r="AA28" s="135"/>
      <c r="AB28" s="135"/>
      <c r="AC28" s="135"/>
      <c r="AD28" s="135"/>
    </row>
    <row r="29" spans="2:30" ht="32.25" customHeight="1" x14ac:dyDescent="0.25">
      <c r="D29" s="15"/>
      <c r="E29" s="15"/>
      <c r="F29" s="15"/>
      <c r="G29" s="15"/>
      <c r="H29" s="15"/>
      <c r="I29" s="15"/>
      <c r="J29" s="15"/>
      <c r="K29" s="15"/>
      <c r="L29" s="15"/>
      <c r="M29" s="15"/>
      <c r="O29" s="15"/>
    </row>
    <row r="30" spans="2:30" ht="32.25" customHeight="1" x14ac:dyDescent="0.25"/>
    <row r="31" spans="2:30" ht="32.25" customHeight="1" x14ac:dyDescent="0.25"/>
    <row r="32" spans="2:30" ht="31.5" customHeight="1" x14ac:dyDescent="0.25"/>
    <row r="33" ht="16.149999999999999" customHeight="1" x14ac:dyDescent="0.25"/>
    <row r="34" ht="33.6" customHeight="1" x14ac:dyDescent="0.25"/>
    <row r="35" ht="6.6" customHeight="1" x14ac:dyDescent="0.25"/>
    <row r="39" ht="15.6" customHeight="1" x14ac:dyDescent="0.25"/>
  </sheetData>
  <sheetProtection selectLockedCells="1"/>
  <mergeCells count="3">
    <mergeCell ref="E2:Q2"/>
    <mergeCell ref="C4:D4"/>
    <mergeCell ref="E4:J4"/>
  </mergeCell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SYP-2025-0096 DPGF TRAN. FERME</vt:lpstr>
      <vt:lpstr>SYP-2025-0096 DPGF TRAN. Option</vt:lpstr>
      <vt:lpstr>SYP-2025-0096 DPGF Synthèse</vt:lpstr>
      <vt:lpstr>'SYP-2025-0096 DPGF TRAN. FERME'!_Toc25250064</vt:lpstr>
      <vt:lpstr>'SYP-2025-0096 DPGF TRAN. Option'!_Toc25250064</vt:lpstr>
      <vt:lpstr>'SYP-2025-0096 DPGF Synthèse'!Zone_d_impression</vt:lpstr>
      <vt:lpstr>'SYP-2025-0096 DPGF TRAN. FERME'!Zone_d_impression</vt:lpstr>
      <vt:lpstr>'SYP-2025-0096 DPGF TRAN. Option'!Zone_d_impression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SUPIOT Damien</cp:lastModifiedBy>
  <dcterms:created xsi:type="dcterms:W3CDTF">2022-06-30T14:20:39Z</dcterms:created>
  <dcterms:modified xsi:type="dcterms:W3CDTF">2025-04-04T19:13:42Z</dcterms:modified>
</cp:coreProperties>
</file>