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LS\CLS-2025-0137 Consultance sport et développement (Relance)\2 Préparation DCE\"/>
    </mc:Choice>
  </mc:AlternateContent>
  <bookViews>
    <workbookView xWindow="14540" yWindow="-30" windowWidth="16320" windowHeight="15300" tabRatio="856" activeTab="1"/>
  </bookViews>
  <sheets>
    <sheet name="CLS-2025-0137 BPU" sheetId="1" r:id="rId1"/>
    <sheet name="CLS-2025-0137 DQE" sheetId="4" r:id="rId2"/>
  </sheets>
  <definedNames>
    <definedName name="_xlnm.Print_Area" localSheetId="0">'CLS-2025-0137 BPU'!$B$1:$I$15</definedName>
    <definedName name="_xlnm.Print_Area" localSheetId="1">'CLS-2025-0137 DQE'!$B$1:$J$17</definedName>
  </definedNames>
  <calcPr calcId="162913"/>
</workbook>
</file>

<file path=xl/calcChain.xml><?xml version="1.0" encoding="utf-8"?>
<calcChain xmlns="http://schemas.openxmlformats.org/spreadsheetml/2006/main">
  <c r="D12" i="4" l="1"/>
  <c r="F4" i="4"/>
  <c r="F12" i="4" l="1"/>
  <c r="H16" i="4" s="1"/>
  <c r="G12" i="4"/>
  <c r="G12" i="1"/>
  <c r="H12" i="4" l="1"/>
  <c r="H17" i="4" s="1"/>
</calcChain>
</file>

<file path=xl/sharedStrings.xml><?xml version="1.0" encoding="utf-8"?>
<sst xmlns="http://schemas.openxmlformats.org/spreadsheetml/2006/main" count="24" uniqueCount="20">
  <si>
    <t>Nom du soumissionnaire :</t>
  </si>
  <si>
    <t>Le présent document est contractuel et engageant pour le soumissionnaire.</t>
  </si>
  <si>
    <t>Seuls les profils listés ci-après seront sollicités pour l'exécution des missions.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</si>
  <si>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</si>
  <si>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</si>
  <si>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</si>
  <si>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DQE HT €</t>
  </si>
  <si>
    <t>TOTAL DQE TTC €</t>
  </si>
  <si>
    <t>Observations</t>
  </si>
  <si>
    <t>Prix € HT</t>
  </si>
  <si>
    <t>Taux TVA %</t>
  </si>
  <si>
    <t>Prix € TTC</t>
  </si>
  <si>
    <t>COUT € HT</t>
  </si>
  <si>
    <t>COUT€ TTC</t>
  </si>
  <si>
    <t xml:space="preserve">PROFIL </t>
  </si>
  <si>
    <t>Quantité</t>
  </si>
  <si>
    <t>PROFIL</t>
  </si>
  <si>
    <t>Le montant maximum de l'accord-cadre est 221 000 € hors tacxes. Le montant maximum n’est pas le montant estimatif. Les quantités exprimées dans le DQE sont destinées à donner une volumétrie estimative au titulaire. Les prestations unitaires pourront être commandées, dans la limite du montant maximum de l’accord-cadre.</t>
  </si>
  <si>
    <r>
      <t xml:space="preserve">Accord Cadre à bons de commande
CLS-2025-0137
</t>
    </r>
    <r>
      <rPr>
        <sz val="12"/>
        <color rgb="FFFF0000"/>
        <rFont val="Roboto Black"/>
      </rPr>
      <t>DETAIL QUANTITATIF ESTIMATIF
Consultant Sport et Développement</t>
    </r>
  </si>
  <si>
    <r>
      <t xml:space="preserve">Accord Cadre à bons de commande
CLS-2025-0137
</t>
    </r>
    <r>
      <rPr>
        <b/>
        <sz val="12"/>
        <color rgb="FFFF0000"/>
        <rFont val="Roboto Black"/>
      </rPr>
      <t xml:space="preserve">BORDEREAU DES PRIX UNITAIRES UNITAIRES
</t>
    </r>
    <r>
      <rPr>
        <b/>
        <sz val="12"/>
        <rFont val="Roboto Black"/>
      </rPr>
      <t>Consultant sport et développement (Relance)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</si>
</sst>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0"/>
      <color rgb="FFFF0000"/>
      <name val="Roboto Bold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FF0000"/>
      <name val="Roboto Black"/>
    </font>
    <font>
      <sz val="12"/>
      <color rgb="FFFF0000"/>
      <name val="Roboto Bold"/>
    </font>
    <font>
      <b/>
      <sz val="12"/>
      <name val="Roboto Black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13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1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164" fontId="9" fillId="9" borderId="1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 applyProtection="1">
      <alignment vertical="center"/>
      <protection locked="0"/>
    </xf>
    <xf numFmtId="0" fontId="16" fillId="0" borderId="0" xfId="0" applyFont="1" applyBorder="1"/>
    <xf numFmtId="9" fontId="19" fillId="0" borderId="9" xfId="2" applyFont="1" applyBorder="1" applyAlignment="1">
      <alignment horizontal="center" vertical="center" wrapText="1"/>
    </xf>
    <xf numFmtId="164" fontId="19" fillId="0" borderId="9" xfId="0" applyNumberFormat="1" applyFont="1" applyBorder="1" applyAlignment="1">
      <alignment horizontal="center" vertical="center" wrapText="1"/>
    </xf>
    <xf numFmtId="0" fontId="19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20" fillId="3" borderId="20" xfId="0" applyFont="1" applyFill="1" applyBorder="1" applyAlignment="1" applyProtection="1">
      <alignment horizontal="left" vertical="center" wrapText="1"/>
    </xf>
    <xf numFmtId="164" fontId="10" fillId="11" borderId="21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 applyProtection="1">
      <alignment vertical="center" wrapText="1"/>
      <protection locked="0"/>
    </xf>
    <xf numFmtId="0" fontId="18" fillId="3" borderId="23" xfId="0" applyFont="1" applyFill="1" applyBorder="1" applyAlignment="1" applyProtection="1">
      <alignment horizontal="left" vertical="center" wrapText="1"/>
    </xf>
    <xf numFmtId="9" fontId="19" fillId="11" borderId="9" xfId="2" applyFont="1" applyFill="1" applyBorder="1" applyAlignment="1">
      <alignment horizontal="center" vertical="center" wrapText="1"/>
    </xf>
    <xf numFmtId="164" fontId="4" fillId="7" borderId="9" xfId="0" applyNumberFormat="1" applyFont="1" applyFill="1" applyBorder="1" applyAlignment="1">
      <alignment vertical="center"/>
    </xf>
    <xf numFmtId="164" fontId="9" fillId="0" borderId="9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18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4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10" fillId="0" borderId="26" xfId="0" applyNumberFormat="1" applyFont="1" applyFill="1" applyBorder="1" applyAlignment="1">
      <alignment horizontal="center" vertical="center" wrapText="1"/>
    </xf>
    <xf numFmtId="0" fontId="10" fillId="0" borderId="27" xfId="0" applyNumberFormat="1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>
      <alignment vertical="center" wrapText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119944</xdr:colOff>
      <xdr:row>1</xdr:row>
      <xdr:rowOff>190500</xdr:rowOff>
    </xdr:from>
    <xdr:to>
      <xdr:col>3</xdr:col>
      <xdr:colOff>2237034</xdr:colOff>
      <xdr:row>1</xdr:row>
      <xdr:rowOff>1181100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317500" y="317500"/>
          <a:ext cx="2371090" cy="9906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1764709</xdr:colOff>
      <xdr:row>7</xdr:row>
      <xdr:rowOff>7382</xdr:rowOff>
    </xdr:from>
    <xdr:to>
      <xdr:col>8</xdr:col>
      <xdr:colOff>95989</xdr:colOff>
      <xdr:row>9</xdr:row>
      <xdr:rowOff>162441</xdr:rowOff>
    </xdr:to>
    <xdr:sp macro="" textlink="">
      <xdr:nvSpPr>
        <xdr:cNvPr id="4" name="Rectangle 3"/>
        <xdr:cNvSpPr/>
      </xdr:nvSpPr>
      <xdr:spPr>
        <a:xfrm>
          <a:off x="2215116" y="2606452"/>
          <a:ext cx="9510233" cy="620233"/>
        </a:xfrm>
        <a:prstGeom prst="wedgeRectCallout">
          <a:avLst>
            <a:gd name="adj1" fmla="val -14009"/>
            <a:gd name="adj2" fmla="val 193157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la quantité indiquée. Estimation de 312 jours sur la durée totale de l'accord-cadre</a:t>
          </a:r>
        </a:p>
      </xdr:txBody>
    </xdr:sp>
    <xdr:clientData/>
  </xdr:twoCellAnchor>
  <xdr:twoCellAnchor editAs="oneCell">
    <xdr:from>
      <xdr:col>2</xdr:col>
      <xdr:colOff>251046</xdr:colOff>
      <xdr:row>1</xdr:row>
      <xdr:rowOff>110756</xdr:rowOff>
    </xdr:from>
    <xdr:to>
      <xdr:col>3</xdr:col>
      <xdr:colOff>2371089</xdr:colOff>
      <xdr:row>1</xdr:row>
      <xdr:rowOff>1101356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450406" y="236279"/>
          <a:ext cx="2371090" cy="9906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J16"/>
  <sheetViews>
    <sheetView showGridLines="0" zoomScale="90" zoomScaleNormal="90" zoomScaleSheetLayoutView="25" workbookViewId="0">
      <selection activeCell="C7" sqref="C7:F7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7.83203125" customWidth="1"/>
    <col min="5" max="6" width="19.5" customWidth="1"/>
    <col min="7" max="7" width="18.08203125" customWidth="1"/>
    <col min="8" max="8" width="3.08203125" customWidth="1"/>
    <col min="9" max="9" width="51.58203125" customWidth="1"/>
    <col min="11" max="11" width="11.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117.75" customHeight="1" thickBot="1" x14ac:dyDescent="0.4">
      <c r="B2" s="44" t="s">
        <v>19</v>
      </c>
      <c r="C2" s="45"/>
      <c r="D2" s="45"/>
      <c r="E2" s="45"/>
      <c r="F2" s="45"/>
      <c r="G2" s="45"/>
      <c r="H2" s="45"/>
      <c r="I2" s="46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5" customHeight="1" x14ac:dyDescent="0.35">
      <c r="B4" s="1"/>
      <c r="C4" s="48" t="s">
        <v>0</v>
      </c>
      <c r="D4" s="48"/>
      <c r="E4" s="47"/>
      <c r="F4" s="47"/>
      <c r="G4" s="47"/>
      <c r="H4" s="23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5" customHeight="1" x14ac:dyDescent="0.35">
      <c r="B6" s="10"/>
      <c r="C6" s="16" t="s">
        <v>1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49" t="s">
        <v>2</v>
      </c>
      <c r="D7" s="49"/>
      <c r="E7" s="49"/>
      <c r="F7" s="49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18" t="s">
        <v>3</v>
      </c>
      <c r="D9" s="19"/>
      <c r="E9" s="19"/>
      <c r="F9" s="19"/>
      <c r="G9" s="19"/>
      <c r="H9" s="12"/>
      <c r="I9" s="53" t="s">
        <v>8</v>
      </c>
      <c r="J9" s="8"/>
    </row>
    <row r="10" spans="2:10" ht="66" customHeight="1" x14ac:dyDescent="0.35">
      <c r="B10" s="1"/>
      <c r="C10" s="55" t="s">
        <v>14</v>
      </c>
      <c r="D10" s="56"/>
      <c r="E10" s="50"/>
      <c r="F10" s="51"/>
      <c r="G10" s="52"/>
      <c r="H10" s="12"/>
      <c r="I10" s="54"/>
      <c r="J10" s="8"/>
    </row>
    <row r="11" spans="2:10" ht="48" customHeight="1" x14ac:dyDescent="0.35">
      <c r="B11" s="1"/>
      <c r="C11" s="57"/>
      <c r="D11" s="58"/>
      <c r="E11" s="26" t="s">
        <v>9</v>
      </c>
      <c r="F11" s="27" t="s">
        <v>10</v>
      </c>
      <c r="G11" s="28" t="s">
        <v>11</v>
      </c>
      <c r="H11" s="12"/>
      <c r="I11" s="59"/>
    </row>
    <row r="12" spans="2:10" ht="39.5" customHeight="1" x14ac:dyDescent="0.35">
      <c r="B12" s="1"/>
      <c r="C12" s="25">
        <v>1</v>
      </c>
      <c r="D12" s="36"/>
      <c r="E12" s="37"/>
      <c r="F12" s="41"/>
      <c r="G12" s="38">
        <f>(E12*F12)+E12</f>
        <v>0</v>
      </c>
      <c r="H12" s="39"/>
      <c r="I12" s="60"/>
    </row>
    <row r="13" spans="2:10" x14ac:dyDescent="0.35">
      <c r="B13" s="1"/>
      <c r="C13" s="20"/>
      <c r="D13" s="20"/>
      <c r="E13" s="20"/>
      <c r="F13" s="20"/>
      <c r="G13" s="20"/>
      <c r="H13" s="12"/>
      <c r="I13" s="3"/>
    </row>
    <row r="14" spans="2:10" x14ac:dyDescent="0.35">
      <c r="B14" s="1"/>
      <c r="C14" s="20"/>
      <c r="D14" s="20"/>
      <c r="E14" s="20"/>
      <c r="F14" s="20"/>
      <c r="G14" s="20"/>
      <c r="H14" s="12"/>
      <c r="I14" s="3"/>
    </row>
    <row r="15" spans="2:10" x14ac:dyDescent="0.35">
      <c r="B15" s="1"/>
      <c r="C15" s="22"/>
      <c r="D15" s="22"/>
      <c r="E15" s="22"/>
      <c r="F15" s="22"/>
      <c r="G15" s="22"/>
      <c r="H15" s="12"/>
      <c r="I15" s="3"/>
    </row>
    <row r="16" spans="2:10" ht="7.5" customHeight="1" thickBot="1" x14ac:dyDescent="0.4">
      <c r="B16" s="4"/>
      <c r="C16" s="5"/>
      <c r="D16" s="5"/>
      <c r="E16" s="5"/>
      <c r="F16" s="5"/>
      <c r="G16" s="5"/>
      <c r="H16" s="5"/>
      <c r="I16" s="6"/>
    </row>
  </sheetData>
  <mergeCells count="8">
    <mergeCell ref="B2:I2"/>
    <mergeCell ref="E4:G4"/>
    <mergeCell ref="C4:D4"/>
    <mergeCell ref="C7:F7"/>
    <mergeCell ref="E10:G10"/>
    <mergeCell ref="I9:I10"/>
    <mergeCell ref="C10:D11"/>
    <mergeCell ref="I11:I12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18"/>
  <sheetViews>
    <sheetView showGridLines="0" tabSelected="1" zoomScale="70" zoomScaleNormal="70" zoomScaleSheetLayoutView="25" workbookViewId="0">
      <selection activeCell="C14" sqref="C14:H14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62.25" customWidth="1"/>
    <col min="5" max="5" width="24.58203125" customWidth="1"/>
    <col min="6" max="6" width="20.33203125" customWidth="1"/>
    <col min="7" max="7" width="18.25" customWidth="1"/>
    <col min="8" max="8" width="21.33203125" customWidth="1"/>
    <col min="9" max="9" width="3.08203125" customWidth="1"/>
    <col min="10" max="10" width="51.58203125" customWidth="1"/>
    <col min="12" max="12" width="11.25" customWidth="1"/>
  </cols>
  <sheetData>
    <row r="1" spans="2:11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124" customHeight="1" thickBot="1" x14ac:dyDescent="0.4">
      <c r="B2" s="44" t="s">
        <v>18</v>
      </c>
      <c r="C2" s="45"/>
      <c r="D2" s="45"/>
      <c r="E2" s="45"/>
      <c r="F2" s="45"/>
      <c r="G2" s="45"/>
      <c r="H2" s="45"/>
      <c r="I2" s="45"/>
      <c r="J2" s="46"/>
    </row>
    <row r="3" spans="2:11" ht="18.75" customHeight="1" x14ac:dyDescent="0.35">
      <c r="B3" s="13"/>
      <c r="C3" s="14"/>
      <c r="D3" s="14"/>
      <c r="E3" s="14"/>
      <c r="F3" s="14"/>
      <c r="G3" s="14"/>
      <c r="H3" s="14"/>
      <c r="I3" s="14"/>
      <c r="J3" s="15"/>
    </row>
    <row r="4" spans="2:11" ht="23.5" customHeight="1" x14ac:dyDescent="0.35">
      <c r="B4" s="1"/>
      <c r="C4" s="48" t="s">
        <v>0</v>
      </c>
      <c r="D4" s="48"/>
      <c r="E4" s="24"/>
      <c r="F4" s="47">
        <f>'CLS-2025-0137 BPU'!E4</f>
        <v>0</v>
      </c>
      <c r="G4" s="47"/>
      <c r="H4" s="47"/>
      <c r="I4" s="23"/>
      <c r="J4" s="9"/>
      <c r="K4" s="8"/>
    </row>
    <row r="5" spans="2:11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5" customHeight="1" x14ac:dyDescent="0.35">
      <c r="B6" s="10"/>
      <c r="C6" s="30" t="s">
        <v>4</v>
      </c>
      <c r="D6" s="21"/>
      <c r="E6" s="21"/>
      <c r="F6" s="21"/>
      <c r="G6" s="21"/>
      <c r="H6" s="21"/>
      <c r="I6" s="16"/>
      <c r="J6" s="9"/>
    </row>
    <row r="7" spans="2:11" s="8" customFormat="1" ht="28.5" customHeight="1" x14ac:dyDescent="0.35">
      <c r="B7" s="10"/>
      <c r="C7" s="64" t="s">
        <v>5</v>
      </c>
      <c r="D7" s="64"/>
      <c r="E7" s="64"/>
      <c r="F7" s="64"/>
      <c r="G7" s="64"/>
      <c r="H7" s="64"/>
      <c r="I7" s="12"/>
      <c r="J7" s="9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35">
      <c r="B9" s="1"/>
      <c r="C9" s="18" t="s">
        <v>3</v>
      </c>
      <c r="D9" s="19"/>
      <c r="E9" s="19"/>
      <c r="F9" s="19"/>
      <c r="G9" s="19"/>
      <c r="H9" s="19"/>
      <c r="I9" s="12"/>
      <c r="J9" s="53" t="s">
        <v>8</v>
      </c>
      <c r="K9" s="8"/>
    </row>
    <row r="10" spans="2:11" ht="66" customHeight="1" x14ac:dyDescent="0.35">
      <c r="B10" s="1"/>
      <c r="C10" s="55" t="s">
        <v>16</v>
      </c>
      <c r="D10" s="56"/>
      <c r="E10" s="50"/>
      <c r="F10" s="51"/>
      <c r="G10" s="51"/>
      <c r="H10" s="52"/>
      <c r="I10" s="12"/>
      <c r="J10" s="54"/>
      <c r="K10" s="8"/>
    </row>
    <row r="11" spans="2:11" ht="48" customHeight="1" x14ac:dyDescent="0.35">
      <c r="B11" s="1"/>
      <c r="C11" s="57"/>
      <c r="D11" s="58"/>
      <c r="E11" s="29" t="s">
        <v>15</v>
      </c>
      <c r="F11" s="26" t="s">
        <v>12</v>
      </c>
      <c r="G11" s="27" t="s">
        <v>10</v>
      </c>
      <c r="H11" s="28" t="s">
        <v>13</v>
      </c>
      <c r="I11" s="12"/>
      <c r="J11" s="59"/>
    </row>
    <row r="12" spans="2:11" ht="38" customHeight="1" x14ac:dyDescent="0.35">
      <c r="B12" s="1"/>
      <c r="C12" s="25">
        <v>1</v>
      </c>
      <c r="D12" s="40">
        <f>'CLS-2025-0137 BPU'!D12</f>
        <v>0</v>
      </c>
      <c r="E12" s="34">
        <v>206</v>
      </c>
      <c r="F12" s="33">
        <f>'CLS-2025-0137 BPU'!E12*E12</f>
        <v>0</v>
      </c>
      <c r="G12" s="32">
        <f>'CLS-2025-0137 BPU'!F12</f>
        <v>0</v>
      </c>
      <c r="H12" s="43">
        <f>(F12*G12)+F12</f>
        <v>0</v>
      </c>
      <c r="I12" s="12"/>
      <c r="J12" s="60"/>
    </row>
    <row r="13" spans="2:11" ht="20.5" customHeight="1" x14ac:dyDescent="0.35">
      <c r="B13" s="1"/>
      <c r="C13" s="2"/>
      <c r="D13" s="31"/>
      <c r="E13" s="31"/>
      <c r="F13" s="2"/>
      <c r="G13" s="2"/>
      <c r="H13" s="2"/>
      <c r="I13" s="2"/>
      <c r="J13" s="3"/>
    </row>
    <row r="14" spans="2:11" ht="52.5" customHeight="1" x14ac:dyDescent="0.35">
      <c r="B14" s="1"/>
      <c r="C14" s="65" t="s">
        <v>17</v>
      </c>
      <c r="D14" s="65"/>
      <c r="E14" s="65"/>
      <c r="F14" s="65"/>
      <c r="G14" s="65"/>
      <c r="H14" s="65"/>
      <c r="I14" s="12"/>
      <c r="J14" s="3"/>
    </row>
    <row r="15" spans="2:11" ht="25" customHeight="1" x14ac:dyDescent="0.35">
      <c r="B15" s="1"/>
      <c r="C15" s="20"/>
      <c r="D15" s="20"/>
      <c r="E15" s="20"/>
      <c r="F15" s="20"/>
      <c r="G15" s="20"/>
      <c r="H15" s="20"/>
      <c r="I15" s="12"/>
      <c r="J15" s="3"/>
    </row>
    <row r="16" spans="2:11" ht="34" customHeight="1" x14ac:dyDescent="0.35">
      <c r="B16" s="1"/>
      <c r="C16" s="61" t="s">
        <v>6</v>
      </c>
      <c r="D16" s="62"/>
      <c r="E16" s="62"/>
      <c r="F16" s="62"/>
      <c r="G16" s="63"/>
      <c r="H16" s="42">
        <f>F12</f>
        <v>0</v>
      </c>
      <c r="I16" s="12"/>
      <c r="J16" s="35"/>
    </row>
    <row r="17" spans="2:10" ht="32.25" customHeight="1" x14ac:dyDescent="0.35">
      <c r="B17" s="1"/>
      <c r="C17" s="61" t="s">
        <v>7</v>
      </c>
      <c r="D17" s="62"/>
      <c r="E17" s="62"/>
      <c r="F17" s="62"/>
      <c r="G17" s="63"/>
      <c r="H17" s="42">
        <f>H12</f>
        <v>0</v>
      </c>
      <c r="I17" s="12"/>
      <c r="J17" s="3"/>
    </row>
    <row r="18" spans="2:10" ht="7.5" customHeight="1" thickBot="1" x14ac:dyDescent="0.4">
      <c r="B18" s="4"/>
      <c r="C18" s="5"/>
      <c r="D18" s="5"/>
      <c r="E18" s="5"/>
      <c r="F18" s="5"/>
      <c r="G18" s="5"/>
      <c r="H18" s="5"/>
      <c r="I18" s="5"/>
      <c r="J18" s="6"/>
    </row>
  </sheetData>
  <mergeCells count="11">
    <mergeCell ref="C16:G16"/>
    <mergeCell ref="C17:G17"/>
    <mergeCell ref="E10:H10"/>
    <mergeCell ref="B2:J2"/>
    <mergeCell ref="C4:D4"/>
    <mergeCell ref="F4:H4"/>
    <mergeCell ref="J9:J10"/>
    <mergeCell ref="C10:D11"/>
    <mergeCell ref="C7:H7"/>
    <mergeCell ref="J11:J12"/>
    <mergeCell ref="C14:H14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CLS-2025-0137 BPU</vt:lpstr>
      <vt:lpstr>CLS-2025-0137 DQE</vt:lpstr>
      <vt:lpstr>'CLS-2025-0137 BPU'!Zone_d_impression</vt:lpstr>
      <vt:lpstr>'CLS-2025-0137 DQE'!Zone_d_impression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BACQUET Florent</cp:lastModifiedBy>
  <cp:lastPrinted>2018-11-13T14:45:58Z</cp:lastPrinted>
  <dcterms:created xsi:type="dcterms:W3CDTF">2018-09-13T13:06:00Z</dcterms:created>
  <dcterms:modified xsi:type="dcterms:W3CDTF">2025-04-04T14:13:47Z</dcterms:modified>
</cp:coreProperties>
</file>