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Z:\PARTAGE\Affaires\2024-066 Brive (19) Parking C Hôpital\Etudes\04 DCE\"/>
    </mc:Choice>
  </mc:AlternateContent>
  <xr:revisionPtr revIDLastSave="0" documentId="13_ncr:1_{2A4ED2E1-EB9B-4AF0-A1D5-576AC56E0613}" xr6:coauthVersionLast="47" xr6:coauthVersionMax="47" xr10:uidLastSave="{00000000-0000-0000-0000-000000000000}"/>
  <bookViews>
    <workbookView xWindow="28680" yWindow="-120" windowWidth="29040" windowHeight="16440" xr2:uid="{FE33C492-1B20-4A7A-BAF5-330AE93E86DA}"/>
  </bookViews>
  <sheets>
    <sheet name="DQE" sheetId="12" r:id="rId1"/>
    <sheet name="BPU" sheetId="13" r:id="rId2"/>
  </sheets>
  <definedNames>
    <definedName name="_xlnm.Print_Area" localSheetId="1">BPU!$A$1:$D$32</definedName>
    <definedName name="_xlnm.Print_Area" localSheetId="0">DQE!$A$1:$F$41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8" i="12" l="1"/>
  <c r="B33" i="12"/>
  <c r="B32" i="12"/>
  <c r="B31" i="12"/>
  <c r="F12" i="12"/>
  <c r="F11" i="12"/>
  <c r="F17" i="12"/>
  <c r="F13" i="12" l="1"/>
  <c r="D31" i="12" s="1"/>
  <c r="F25" i="12"/>
  <c r="F24" i="12" l="1"/>
  <c r="F23" i="12"/>
  <c r="F19" i="12"/>
  <c r="F16" i="12"/>
  <c r="F15" i="12"/>
  <c r="F26" i="12" l="1"/>
  <c r="F20" i="12"/>
  <c r="D32" i="12" s="1"/>
  <c r="F32" i="12" l="1"/>
  <c r="D33" i="12"/>
  <c r="D34" i="12" s="1"/>
  <c r="E32" i="12"/>
  <c r="E31" i="12"/>
  <c r="F31" i="12"/>
  <c r="F33" i="12" l="1"/>
  <c r="E33" i="12"/>
  <c r="E34" i="12"/>
  <c r="F34" i="12"/>
</calcChain>
</file>

<file path=xl/sharedStrings.xml><?xml version="1.0" encoding="utf-8"?>
<sst xmlns="http://schemas.openxmlformats.org/spreadsheetml/2006/main" count="117" uniqueCount="74">
  <si>
    <t>n°</t>
  </si>
  <si>
    <t>Désignation</t>
  </si>
  <si>
    <t>Unité</t>
  </si>
  <si>
    <t>Prix €</t>
  </si>
  <si>
    <t>Total €</t>
  </si>
  <si>
    <t>1.1</t>
  </si>
  <si>
    <t>H.T.</t>
  </si>
  <si>
    <t>u</t>
  </si>
  <si>
    <t>H.T. €</t>
  </si>
  <si>
    <t>T.V.A 20.0% €</t>
  </si>
  <si>
    <t>T.T.C. €</t>
  </si>
  <si>
    <t>TOTAL</t>
  </si>
  <si>
    <t>COMMUNE DE BRIVE-LA-GAILLARDE</t>
  </si>
  <si>
    <t>Réaménagement des parkings de l'hôpital de Brive</t>
  </si>
  <si>
    <t>1.2</t>
  </si>
  <si>
    <t>SYSTÈME DE GESTION DES PARKINGS</t>
  </si>
  <si>
    <t>1.3</t>
  </si>
  <si>
    <t>1.5</t>
  </si>
  <si>
    <t>2.1</t>
  </si>
  <si>
    <t>CABLAGE ELECTRICITE</t>
  </si>
  <si>
    <t>RACCORDEMENTS DIVERS</t>
  </si>
  <si>
    <t>ml</t>
  </si>
  <si>
    <t>CABLAGE FIBRE</t>
  </si>
  <si>
    <t>2.2</t>
  </si>
  <si>
    <t>2.3</t>
  </si>
  <si>
    <t>CABLAGES / RACCORDEMENTS</t>
  </si>
  <si>
    <t>TOTAL CABLAGES / RACCORDEMENTS</t>
  </si>
  <si>
    <t>EQUIPEMENTS DE PEAGE ET DE CONTRÔLE D'ACCES</t>
  </si>
  <si>
    <t>CHEMIN DE CÂBLES</t>
  </si>
  <si>
    <t>RECAPITULATIF GLOBAL</t>
  </si>
  <si>
    <t>2.4</t>
  </si>
  <si>
    <t>CABLAGE RJ45</t>
  </si>
  <si>
    <t>PRIX H.T.</t>
  </si>
  <si>
    <t>Le forfait</t>
  </si>
  <si>
    <t>Le mètre linéaire</t>
  </si>
  <si>
    <t>L'unité</t>
  </si>
  <si>
    <t>1.11</t>
  </si>
  <si>
    <t>BARRIERE LEVANTE</t>
  </si>
  <si>
    <t>COLONNE ENTREE SORTIE AVEC LECTEUR BADGES</t>
  </si>
  <si>
    <t>EQUIPEMENTS DE CONTRÔLE D'ACCES</t>
  </si>
  <si>
    <t>DECOMPOSITION DU PRIX GLOBAL ET FORFAITAIRE</t>
  </si>
  <si>
    <t>Quantités</t>
  </si>
  <si>
    <t>2.5</t>
  </si>
  <si>
    <t>COLONNE ENTREE / SORTIE AVEC LECTEUR BADGES</t>
  </si>
  <si>
    <t>PANNEAU D'AFFICHAGE DYNAMIQUE COMMUNICANT</t>
  </si>
  <si>
    <t xml:space="preserve">FAIT A </t>
  </si>
  <si>
    <t xml:space="preserve">LE </t>
  </si>
  <si>
    <t>"Bon pour accord" + tampon + signature</t>
  </si>
  <si>
    <t>SIGNALISATION</t>
  </si>
  <si>
    <t>3.1</t>
  </si>
  <si>
    <t>3.2</t>
  </si>
  <si>
    <t>3.3</t>
  </si>
  <si>
    <t>MARQUAGE FLECHE DIRECTIONELLE</t>
  </si>
  <si>
    <t>MARQUAGE "ENTRÉE"</t>
  </si>
  <si>
    <t>MARQUAGE "SORTIE"</t>
  </si>
  <si>
    <t>REPRISE BÉTON BALAYÉ</t>
  </si>
  <si>
    <t>4.1</t>
  </si>
  <si>
    <t>4.2</t>
  </si>
  <si>
    <t>MISE EN PLACE DES FOURREAUX DANS LES CANDÉLABRES</t>
  </si>
  <si>
    <t xml:space="preserve">DÉMOLITION DE L'ILOT BÉTON </t>
  </si>
  <si>
    <t>TOTAL EQUIPEMENTS DE CONTRÔLE D'ACCES</t>
  </si>
  <si>
    <t>MACONNERIE</t>
  </si>
  <si>
    <t>MODIFICATION EMPLACEMENT DES FOURREAUX</t>
  </si>
  <si>
    <t>M²</t>
  </si>
  <si>
    <t>Réaménagement du parking C de l'Hôpital de Brive</t>
  </si>
  <si>
    <t>LOT 2 : GESTION DES ACCES DU PARKING C</t>
  </si>
  <si>
    <t>ARMOIRE DE COMMANDE</t>
  </si>
  <si>
    <t>COLONNE DE SORTIE</t>
  </si>
  <si>
    <t>MÂT SUPPORT CAMERA</t>
  </si>
  <si>
    <t>U</t>
  </si>
  <si>
    <t>INSTALLATION DE CHANTIER PROPRE A L'ENTREPRISE</t>
  </si>
  <si>
    <t>ETUDE D'EXECUTION</t>
  </si>
  <si>
    <t>INSTALLATION DE CHANTIER</t>
  </si>
  <si>
    <t>TOTAL INSTALLATION DE CHANTIER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</si>
</sst>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#,##0"/>
    <numFmt numFmtId="165" formatCode="#,###,##0.00"/>
    <numFmt numFmtId="166" formatCode="#,##0.00\ &quot;€&quot;"/>
  </numFmts>
  <fonts count="32" x14ac:knownFonts="1">
    <font>
      <sz val="9"/>
      <color rgb="FF000000"/>
      <name val="Verdana"/>
      <family val="2"/>
    </font>
    <font>
      <sz val="9"/>
      <color rgb="FF000000"/>
      <name val="Verdana"/>
      <family val="2"/>
    </font>
    <font>
      <sz val="8"/>
      <color rgb="FF000000"/>
      <name val="Verdana"/>
      <family val="2"/>
    </font>
    <font>
      <sz val="9"/>
      <color rgb="FF000000"/>
      <name val="Tahoma"/>
      <family val="2"/>
    </font>
    <font>
      <b/>
      <sz val="9"/>
      <color rgb="FF000000"/>
      <name val="Tahoma"/>
      <family val="2"/>
    </font>
    <font>
      <b/>
      <sz val="11"/>
      <color rgb="FFFFFFFF"/>
      <name val="Tahoma"/>
      <family val="2"/>
    </font>
    <font>
      <b/>
      <sz val="9"/>
      <color rgb="FF000000"/>
      <name val="Verdana"/>
      <family val="2"/>
    </font>
    <font>
      <b/>
      <sz val="12"/>
      <color rgb="FFFFFFFF"/>
      <name val="Verdana"/>
      <family val="2"/>
    </font>
    <font>
      <b/>
      <sz val="11"/>
      <color rgb="FF000000"/>
      <name val="Verdana"/>
      <family val="2"/>
    </font>
    <font>
      <b/>
      <sz val="10"/>
      <color rgb="FF000000"/>
      <name val="Verdana"/>
      <family val="2"/>
    </font>
    <font>
      <b/>
      <sz val="8"/>
      <color rgb="FF000000"/>
      <name val="Verdana"/>
      <family val="2"/>
    </font>
    <font>
      <sz val="9"/>
      <color rgb="FF008000"/>
      <name val="Verdana"/>
      <family val="2"/>
    </font>
    <font>
      <sz val="9"/>
      <color rgb="FFFF0000"/>
      <name val="Verdana"/>
      <family val="2"/>
    </font>
    <font>
      <sz val="8"/>
      <color rgb="FF000000"/>
      <name val="Tahoma"/>
      <family val="2"/>
    </font>
    <font>
      <b/>
      <sz val="8"/>
      <color rgb="FF546A6B"/>
      <name val="Verdana"/>
      <family val="2"/>
    </font>
    <font>
      <b/>
      <sz val="8"/>
      <color rgb="FF000000"/>
      <name val="Tahoma"/>
      <family val="2"/>
    </font>
    <font>
      <i/>
      <sz val="8"/>
      <color rgb="FF000000"/>
      <name val="Tahoma"/>
      <family val="2"/>
    </font>
    <font>
      <sz val="8"/>
      <color rgb="FF2F1700"/>
      <name val="Tahoma"/>
      <family val="2"/>
    </font>
    <font>
      <sz val="8"/>
      <color rgb="FFFFFFFF"/>
      <name val="Tahoma"/>
      <family val="2"/>
    </font>
    <font>
      <sz val="9"/>
      <color rgb="FFFFFFFF"/>
      <name val="Tahoma"/>
      <family val="2"/>
    </font>
    <font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8"/>
      <color theme="0" tint="-0.499984740745262"/>
      <name val="Tahoma"/>
      <family val="2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sz val="16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8"/>
      <color theme="0"/>
      <name val="Tahoma"/>
      <family val="2"/>
    </font>
    <font>
      <b/>
      <sz val="9"/>
      <color theme="0"/>
      <name val="Tahoma"/>
      <family val="2"/>
    </font>
    <font>
      <sz val="8"/>
      <name val="Verdana"/>
      <family val="2"/>
    </font>
    <font>
      <b/>
      <i/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dotted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47">
    <xf numFmtId="0" fontId="0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</cellStyleXfs>
  <cellXfs count="82">
    <xf numFmtId="0" fontId="0" fillId="0" borderId="0" xfId="0"/>
    <xf numFmtId="0" fontId="2" fillId="2" borderId="12" xfId="27" quotePrefix="1" applyFill="1" applyBorder="1" applyAlignment="1">
      <alignment horizontal="right" wrapText="1"/>
    </xf>
    <xf numFmtId="0" fontId="2" fillId="2" borderId="13" xfId="27" applyFill="1" applyBorder="1" applyAlignment="1">
      <alignment horizontal="left" wrapText="1"/>
    </xf>
    <xf numFmtId="0" fontId="13" fillId="2" borderId="14" xfId="16" applyFill="1" applyBorder="1" applyAlignment="1">
      <alignment horizontal="center" wrapText="1"/>
    </xf>
    <xf numFmtId="164" fontId="13" fillId="2" borderId="14" xfId="17" applyNumberFormat="1" applyFill="1" applyBorder="1" applyAlignment="1">
      <alignment horizontal="center" wrapText="1"/>
    </xf>
    <xf numFmtId="165" fontId="13" fillId="2" borderId="14" xfId="18" applyNumberFormat="1" applyFill="1" applyBorder="1" applyAlignment="1">
      <alignment horizontal="center" wrapText="1"/>
    </xf>
    <xf numFmtId="165" fontId="13" fillId="2" borderId="15" xfId="19" applyNumberFormat="1" applyFill="1" applyBorder="1" applyAlignment="1">
      <alignment horizontal="right"/>
    </xf>
    <xf numFmtId="0" fontId="0" fillId="0" borderId="0" xfId="0" applyAlignment="1">
      <alignment horizontal="center"/>
    </xf>
    <xf numFmtId="0" fontId="0" fillId="0" borderId="19" xfId="0" applyBorder="1" applyAlignment="1">
      <alignment horizontal="center" vertical="center"/>
    </xf>
    <xf numFmtId="0" fontId="13" fillId="2" borderId="21" xfId="28" applyFill="1" applyBorder="1" applyAlignment="1">
      <alignment horizontal="right" vertical="center" wrapText="1"/>
    </xf>
    <xf numFmtId="165" fontId="13" fillId="2" borderId="22" xfId="32" applyNumberFormat="1" applyFill="1" applyBorder="1" applyAlignment="1">
      <alignment horizontal="right" vertical="center"/>
    </xf>
    <xf numFmtId="165" fontId="13" fillId="2" borderId="23" xfId="32" applyNumberFormat="1" applyFill="1" applyBorder="1" applyAlignment="1">
      <alignment horizontal="right" vertical="center"/>
    </xf>
    <xf numFmtId="0" fontId="21" fillId="0" borderId="0" xfId="0" applyFont="1" applyAlignment="1">
      <alignment vertical="center"/>
    </xf>
    <xf numFmtId="2" fontId="0" fillId="0" borderId="0" xfId="0" applyNumberFormat="1"/>
    <xf numFmtId="166" fontId="22" fillId="0" borderId="0" xfId="0" applyNumberFormat="1" applyFont="1"/>
    <xf numFmtId="0" fontId="22" fillId="0" borderId="0" xfId="0" applyFont="1"/>
    <xf numFmtId="0" fontId="24" fillId="0" borderId="0" xfId="0" applyFont="1"/>
    <xf numFmtId="0" fontId="26" fillId="0" borderId="0" xfId="0" applyFont="1"/>
    <xf numFmtId="0" fontId="28" fillId="3" borderId="3" xfId="13" applyFont="1" applyFill="1" applyBorder="1" applyAlignment="1">
      <alignment horizontal="right" vertical="center" wrapText="1"/>
    </xf>
    <xf numFmtId="0" fontId="28" fillId="3" borderId="6" xfId="13" applyFont="1" applyFill="1" applyBorder="1" applyAlignment="1">
      <alignment horizontal="center" vertical="center" wrapText="1"/>
    </xf>
    <xf numFmtId="0" fontId="28" fillId="3" borderId="8" xfId="13" applyFont="1" applyFill="1" applyBorder="1" applyAlignment="1">
      <alignment horizontal="center" vertical="center" wrapText="1"/>
    </xf>
    <xf numFmtId="0" fontId="28" fillId="3" borderId="10" xfId="13" applyFont="1" applyFill="1" applyBorder="1" applyAlignment="1">
      <alignment horizontal="center" vertical="center" wrapText="1"/>
    </xf>
    <xf numFmtId="0" fontId="29" fillId="3" borderId="3" xfId="13" applyFont="1" applyFill="1" applyBorder="1" applyAlignment="1">
      <alignment horizontal="right" vertical="center" wrapText="1"/>
    </xf>
    <xf numFmtId="0" fontId="29" fillId="3" borderId="8" xfId="13" applyFont="1" applyFill="1" applyBorder="1" applyAlignment="1">
      <alignment horizontal="center" vertical="center" wrapText="1"/>
    </xf>
    <xf numFmtId="0" fontId="29" fillId="3" borderId="10" xfId="13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/>
    </xf>
    <xf numFmtId="0" fontId="15" fillId="6" borderId="4" xfId="21" applyFill="1" applyBorder="1" applyAlignment="1">
      <alignment horizontal="right" vertical="center" wrapText="1"/>
    </xf>
    <xf numFmtId="165" fontId="15" fillId="6" borderId="16" xfId="24" applyNumberFormat="1" applyFill="1" applyBorder="1" applyAlignment="1">
      <alignment horizontal="right" vertical="center"/>
    </xf>
    <xf numFmtId="0" fontId="7" fillId="5" borderId="11" xfId="4" quotePrefix="1" applyFill="1" applyBorder="1" applyAlignment="1">
      <alignment horizontal="right" vertical="center" wrapText="1"/>
    </xf>
    <xf numFmtId="0" fontId="15" fillId="4" borderId="2" xfId="29" applyFill="1" applyBorder="1" applyAlignment="1">
      <alignment horizontal="right" vertical="center"/>
    </xf>
    <xf numFmtId="165" fontId="15" fillId="4" borderId="7" xfId="33" applyNumberFormat="1" applyFill="1" applyBorder="1" applyAlignment="1">
      <alignment horizontal="right" vertical="center"/>
    </xf>
    <xf numFmtId="165" fontId="15" fillId="4" borderId="7" xfId="37" applyNumberFormat="1" applyFont="1" applyFill="1" applyBorder="1" applyAlignment="1">
      <alignment horizontal="right" vertical="center"/>
    </xf>
    <xf numFmtId="165" fontId="15" fillId="4" borderId="9" xfId="38" applyNumberFormat="1" applyFill="1" applyBorder="1" applyAlignment="1">
      <alignment horizontal="right" vertical="center"/>
    </xf>
    <xf numFmtId="0" fontId="6" fillId="4" borderId="19" xfId="0" applyFont="1" applyFill="1" applyBorder="1" applyAlignment="1">
      <alignment horizontal="center" vertical="center"/>
    </xf>
    <xf numFmtId="0" fontId="6" fillId="4" borderId="25" xfId="0" applyFont="1" applyFill="1" applyBorder="1" applyAlignment="1">
      <alignment horizontal="center" vertical="center"/>
    </xf>
    <xf numFmtId="0" fontId="6" fillId="4" borderId="26" xfId="0" applyFont="1" applyFill="1" applyBorder="1" applyAlignment="1">
      <alignment horizontal="center" vertical="center"/>
    </xf>
    <xf numFmtId="4" fontId="0" fillId="0" borderId="0" xfId="0" applyNumberFormat="1"/>
    <xf numFmtId="4" fontId="13" fillId="0" borderId="14" xfId="17" applyNumberFormat="1" applyFill="1" applyBorder="1" applyAlignment="1">
      <alignment horizontal="center" wrapText="1"/>
    </xf>
    <xf numFmtId="0" fontId="0" fillId="0" borderId="0" xfId="0" applyFill="1"/>
    <xf numFmtId="0" fontId="13" fillId="2" borderId="14" xfId="16" applyFill="1" applyBorder="1" applyAlignment="1">
      <alignment horizontal="center" vertical="center" wrapText="1"/>
    </xf>
    <xf numFmtId="165" fontId="13" fillId="2" borderId="14" xfId="18" applyNumberFormat="1" applyFill="1" applyBorder="1" applyAlignment="1">
      <alignment horizontal="center" vertical="center" wrapText="1"/>
    </xf>
    <xf numFmtId="0" fontId="13" fillId="2" borderId="28" xfId="16" applyFill="1" applyBorder="1" applyAlignment="1">
      <alignment horizontal="center" wrapText="1"/>
    </xf>
    <xf numFmtId="164" fontId="13" fillId="2" borderId="28" xfId="17" applyNumberFormat="1" applyFill="1" applyBorder="1" applyAlignment="1">
      <alignment horizontal="center" wrapText="1"/>
    </xf>
    <xf numFmtId="165" fontId="13" fillId="2" borderId="29" xfId="18" applyNumberFormat="1" applyFill="1" applyBorder="1" applyAlignment="1">
      <alignment horizontal="center" wrapText="1"/>
    </xf>
    <xf numFmtId="165" fontId="13" fillId="2" borderId="27" xfId="19" applyNumberFormat="1" applyFill="1" applyBorder="1" applyAlignment="1">
      <alignment horizontal="right"/>
    </xf>
    <xf numFmtId="0" fontId="23" fillId="0" borderId="0" xfId="0" applyFont="1" applyAlignment="1">
      <alignment horizontal="center"/>
    </xf>
    <xf numFmtId="164" fontId="13" fillId="2" borderId="15" xfId="17" applyNumberFormat="1" applyFill="1" applyBorder="1" applyAlignment="1">
      <alignment horizontal="center" vertical="center" wrapText="1"/>
    </xf>
    <xf numFmtId="0" fontId="0" fillId="0" borderId="0" xfId="0" applyBorder="1"/>
    <xf numFmtId="0" fontId="0" fillId="0" borderId="5" xfId="0" applyBorder="1" applyAlignment="1">
      <alignment horizontal="center" vertical="center"/>
    </xf>
    <xf numFmtId="0" fontId="2" fillId="2" borderId="12" xfId="27" quotePrefix="1" applyFill="1" applyBorder="1" applyAlignment="1">
      <alignment horizontal="right" vertical="center" wrapText="1"/>
    </xf>
    <xf numFmtId="0" fontId="2" fillId="2" borderId="13" xfId="27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2" fillId="2" borderId="0" xfId="27" applyFill="1" applyBorder="1" applyAlignment="1">
      <alignment horizontal="left" vertical="center" wrapText="1"/>
    </xf>
    <xf numFmtId="164" fontId="13" fillId="0" borderId="27" xfId="17" applyNumberFormat="1" applyFill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0" fontId="13" fillId="2" borderId="32" xfId="16" applyFill="1" applyBorder="1" applyAlignment="1">
      <alignment horizontal="center" vertical="center" wrapText="1"/>
    </xf>
    <xf numFmtId="0" fontId="2" fillId="2" borderId="31" xfId="27" quotePrefix="1" applyFill="1" applyBorder="1" applyAlignment="1">
      <alignment horizontal="right" vertical="center" wrapText="1"/>
    </xf>
    <xf numFmtId="164" fontId="13" fillId="2" borderId="33" xfId="17" applyNumberFormat="1" applyFill="1" applyBorder="1" applyAlignment="1">
      <alignment horizontal="center" vertical="center" wrapText="1"/>
    </xf>
    <xf numFmtId="0" fontId="7" fillId="5" borderId="34" xfId="4" quotePrefix="1" applyFill="1" applyBorder="1" applyAlignment="1">
      <alignment horizontal="right" vertical="center" wrapText="1"/>
    </xf>
    <xf numFmtId="0" fontId="2" fillId="2" borderId="37" xfId="27" quotePrefix="1" applyFill="1" applyBorder="1" applyAlignment="1">
      <alignment horizontal="right" vertical="center" wrapText="1"/>
    </xf>
    <xf numFmtId="0" fontId="2" fillId="2" borderId="29" xfId="27" applyFill="1" applyBorder="1" applyAlignment="1">
      <alignment horizontal="left" vertical="center" wrapText="1"/>
    </xf>
    <xf numFmtId="0" fontId="13" fillId="2" borderId="29" xfId="16" applyFill="1" applyBorder="1" applyAlignment="1">
      <alignment horizontal="center" vertical="center" wrapText="1"/>
    </xf>
    <xf numFmtId="4" fontId="13" fillId="0" borderId="27" xfId="17" applyNumberFormat="1" applyFill="1" applyBorder="1" applyAlignment="1">
      <alignment horizontal="center" vertical="center" wrapText="1"/>
    </xf>
    <xf numFmtId="0" fontId="2" fillId="2" borderId="12" xfId="27" quotePrefix="1" applyFill="1" applyBorder="1" applyAlignment="1">
      <alignment horizontal="right" vertical="top" wrapText="1"/>
    </xf>
    <xf numFmtId="0" fontId="15" fillId="6" borderId="4" xfId="20" applyFill="1" applyBorder="1" applyAlignment="1">
      <alignment horizontal="left" vertical="center" wrapText="1"/>
    </xf>
    <xf numFmtId="0" fontId="0" fillId="0" borderId="20" xfId="0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3" fillId="0" borderId="0" xfId="0" applyFont="1" applyAlignment="1">
      <alignment horizontal="center"/>
    </xf>
    <xf numFmtId="0" fontId="31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7" fillId="5" borderId="17" xfId="4" applyFill="1" applyBorder="1" applyAlignment="1">
      <alignment horizontal="left" wrapText="1"/>
    </xf>
    <xf numFmtId="165" fontId="13" fillId="2" borderId="18" xfId="28" applyNumberFormat="1" applyFill="1" applyBorder="1" applyAlignment="1">
      <alignment horizontal="left" vertical="center" wrapText="1"/>
    </xf>
    <xf numFmtId="0" fontId="13" fillId="2" borderId="18" xfId="28" applyFill="1" applyBorder="1" applyAlignment="1">
      <alignment horizontal="left" vertical="center" wrapText="1"/>
    </xf>
    <xf numFmtId="0" fontId="15" fillId="4" borderId="5" xfId="29" applyFill="1" applyBorder="1" applyAlignment="1">
      <alignment horizontal="left" vertical="center" wrapText="1"/>
    </xf>
    <xf numFmtId="0" fontId="6" fillId="4" borderId="24" xfId="0" applyFont="1" applyFill="1" applyBorder="1" applyAlignment="1">
      <alignment horizontal="center" vertical="center"/>
    </xf>
    <xf numFmtId="0" fontId="4" fillId="2" borderId="0" xfId="39" applyFont="1" applyFill="1" applyAlignment="1">
      <alignment horizontal="left"/>
    </xf>
    <xf numFmtId="0" fontId="29" fillId="3" borderId="6" xfId="13" applyFont="1" applyFill="1" applyBorder="1" applyAlignment="1">
      <alignment horizontal="center" vertical="center" wrapText="1"/>
    </xf>
    <xf numFmtId="0" fontId="0" fillId="0" borderId="3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7" fillId="5" borderId="35" xfId="4" applyFill="1" applyBorder="1" applyAlignment="1">
      <alignment horizontal="left" wrapText="1"/>
    </xf>
    <xf numFmtId="0" fontId="7" fillId="5" borderId="36" xfId="4" applyFill="1" applyBorder="1" applyAlignment="1">
      <alignment horizontal="left" wrapText="1"/>
    </xf>
    <xf numFmtId="0" fontId="27" fillId="0" borderId="0" xfId="0" applyFont="1" applyAlignment="1">
      <alignment horizontal="center"/>
    </xf>
  </cellXfs>
  <cellStyles count="47">
    <cellStyle name="Description" xfId="1" xr:uid="{00000000-0005-0000-0000-000000000000}"/>
    <cellStyle name="Désignation : article avec prix exporté sans description" xfId="27" xr:uid="{00000000-0005-0000-0000-000001000000}"/>
    <cellStyle name="Désignation : pour un B.P.U. exporté sans les titres" xfId="41" xr:uid="{00000000-0005-0000-0000-000002000000}"/>
    <cellStyle name="Entête tableau" xfId="13" xr:uid="{00000000-0005-0000-0000-000003000000}"/>
    <cellStyle name="Localisation" xfId="2" xr:uid="{00000000-0005-0000-0000-000004000000}"/>
    <cellStyle name="Mention prix 'Hors-Taxes'" xfId="42" xr:uid="{00000000-0005-0000-0000-000005000000}"/>
    <cellStyle name="Normal" xfId="0" builtinId="0" customBuiltin="1"/>
    <cellStyle name="Numéro" xfId="14" xr:uid="{00000000-0005-0000-0000-000007000000}"/>
    <cellStyle name="Post-it" xfId="40" xr:uid="{00000000-0005-0000-0000-000008000000}"/>
    <cellStyle name="Prix unitaire" xfId="18" xr:uid="{00000000-0005-0000-0000-000009000000}"/>
    <cellStyle name="Quantité" xfId="17" xr:uid="{00000000-0005-0000-0000-00000A000000}"/>
    <cellStyle name="Rabais commercial : intitulé" xfId="34" xr:uid="{00000000-0005-0000-0000-00000B000000}"/>
    <cellStyle name="Rabais commercial : montant" xfId="35" xr:uid="{00000000-0005-0000-0000-00000C000000}"/>
    <cellStyle name="Rabais commercial : titre 'total remisé'" xfId="36" xr:uid="{00000000-0005-0000-0000-00000D000000}"/>
    <cellStyle name="T.A.O. : prix anormalement bas" xfId="30" xr:uid="{00000000-0005-0000-0000-00000E000000}"/>
    <cellStyle name="T.A.O. : prix anormalement haut" xfId="31" xr:uid="{00000000-0005-0000-0000-00000F000000}"/>
    <cellStyle name="T.A.O. : prix maximum" xfId="12" xr:uid="{00000000-0005-0000-0000-000010000000}"/>
    <cellStyle name="T.A.O. : prix minimum" xfId="11" xr:uid="{00000000-0005-0000-0000-000011000000}"/>
    <cellStyle name="Tableau 'entête', style n°1" xfId="43" xr:uid="{00000000-0005-0000-0000-000012000000}"/>
    <cellStyle name="Tableau 'entête', style n°2" xfId="44" xr:uid="{00000000-0005-0000-0000-000013000000}"/>
    <cellStyle name="Tableau 'entête', style n°3" xfId="45" xr:uid="{00000000-0005-0000-0000-000014000000}"/>
    <cellStyle name="Tableau 'entête', style n°4" xfId="46" xr:uid="{00000000-0005-0000-0000-000015000000}"/>
    <cellStyle name="Tableau récapitulatif: désignation article" xfId="28" xr:uid="{00000000-0005-0000-0000-000016000000}"/>
    <cellStyle name="Tableau récapitulatif: intitulé du tableau" xfId="39" xr:uid="{00000000-0005-0000-0000-000017000000}"/>
    <cellStyle name="Tableau récapitulatif: montant article" xfId="32" xr:uid="{00000000-0005-0000-0000-000018000000}"/>
    <cellStyle name="Tableau récapitulatif: montant total H.T." xfId="33" xr:uid="{00000000-0005-0000-0000-000019000000}"/>
    <cellStyle name="Tableau récapitulatif: montant total T.T.C." xfId="38" xr:uid="{00000000-0005-0000-0000-00001A000000}"/>
    <cellStyle name="Tableau récapitulatif: montant total T.V.A" xfId="37" xr:uid="{00000000-0005-0000-0000-00001B000000}"/>
    <cellStyle name="Tableau récapitulatif: titre 'total...'" xfId="29" xr:uid="{00000000-0005-0000-0000-00001C000000}"/>
    <cellStyle name="Titre 1" xfId="4" xr:uid="{00000000-0005-0000-0000-00001D000000}"/>
    <cellStyle name="Titre 2" xfId="5" xr:uid="{00000000-0005-0000-0000-00001E000000}"/>
    <cellStyle name="Titre 3" xfId="6" xr:uid="{00000000-0005-0000-0000-00001F000000}"/>
    <cellStyle name="Titre 4" xfId="7" xr:uid="{00000000-0005-0000-0000-000020000000}"/>
    <cellStyle name="Titre 5" xfId="8" xr:uid="{00000000-0005-0000-0000-000021000000}"/>
    <cellStyle name="Titre 6" xfId="9" xr:uid="{00000000-0005-0000-0000-000022000000}"/>
    <cellStyle name="Titre 7" xfId="10" xr:uid="{00000000-0005-0000-0000-000023000000}"/>
    <cellStyle name="Titre 'Tranche'" xfId="3" xr:uid="{00000000-0005-0000-0000-000024000000}"/>
    <cellStyle name="Total : montant H.T" xfId="24" xr:uid="{00000000-0005-0000-0000-000025000000}"/>
    <cellStyle name="Total : montant T.T.C." xfId="26" xr:uid="{00000000-0005-0000-0000-000026000000}"/>
    <cellStyle name="Total : montant T.V.A." xfId="25" xr:uid="{00000000-0005-0000-0000-000027000000}"/>
    <cellStyle name="Total : titre 'H.T.'" xfId="21" xr:uid="{00000000-0005-0000-0000-000028000000}"/>
    <cellStyle name="Total : titre 'T.T.C.'" xfId="23" xr:uid="{00000000-0005-0000-0000-000029000000}"/>
    <cellStyle name="Total : titre 'T.V.A.'" xfId="22" xr:uid="{00000000-0005-0000-0000-00002A000000}"/>
    <cellStyle name="Total : titre 'total...'" xfId="20" xr:uid="{00000000-0005-0000-0000-00002B000000}"/>
    <cellStyle name="Total article" xfId="19" xr:uid="{00000000-0005-0000-0000-00002C000000}"/>
    <cellStyle name="Unité" xfId="16" xr:uid="{00000000-0005-0000-0000-00002D000000}"/>
    <cellStyle name="Unité (en lettres pour B.P.U.)" xfId="15" xr:uid="{00000000-0005-0000-0000-00002E000000}"/>
  </cellStyles>
  <dxfs count="1">
    <dxf>
      <font>
        <color theme="0"/>
      </font>
    </dxf>
  </dxfs>
  <tableStyles count="0" defaultTableStyle="TableStyleMedium2" defaultPivotStyle="PivotStyleLight16"/>
  <colors>
    <mruColors>
      <color rgb="FFE85044"/>
      <color rgb="FFFF6969"/>
      <color rgb="FF460000"/>
      <color rgb="FF8E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95251</xdr:rowOff>
    </xdr:from>
    <xdr:ext cx="723900" cy="380999"/>
    <xdr:pic>
      <xdr:nvPicPr>
        <xdr:cNvPr id="2" name="Image 1" descr="Logo court.jpg">
          <a:extLst>
            <a:ext uri="{FF2B5EF4-FFF2-40B4-BE49-F238E27FC236}">
              <a16:creationId xmlns:a16="http://schemas.microsoft.com/office/drawing/2014/main" id="{738C4518-69F5-43A9-85E0-2672DCCA77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95251"/>
          <a:ext cx="723900" cy="380999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95251</xdr:rowOff>
    </xdr:from>
    <xdr:ext cx="723900" cy="380999"/>
    <xdr:pic>
      <xdr:nvPicPr>
        <xdr:cNvPr id="2" name="Image 1" descr="Logo court.jpg">
          <a:extLst>
            <a:ext uri="{FF2B5EF4-FFF2-40B4-BE49-F238E27FC236}">
              <a16:creationId xmlns:a16="http://schemas.microsoft.com/office/drawing/2014/main" id="{4E46982F-0946-49BD-B9CD-7FC764AD66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95251"/>
          <a:ext cx="723900" cy="38099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FD4EEC-BAED-4467-86CB-BE443CFA1F9A}">
  <sheetPr>
    <pageSetUpPr fitToPage="1"/>
  </sheetPr>
  <dimension ref="A1:I50"/>
  <sheetViews>
    <sheetView tabSelected="1" workbookViewId="0">
      <selection activeCell="E23" activeCellId="3" sqref="E11:E12 E16:E19 E15 E23:E25"/>
    </sheetView>
  </sheetViews>
  <sheetFormatPr baseColWidth="10" defaultRowHeight="11.25" x14ac:dyDescent="0.15"/>
  <cols>
    <col min="1" max="1" width="7.375" customWidth="1"/>
    <col min="2" max="2" width="38.875" customWidth="1"/>
    <col min="3" max="3" width="7.375" customWidth="1"/>
    <col min="4" max="6" width="9.625" customWidth="1"/>
  </cols>
  <sheetData>
    <row r="1" spans="1:9" ht="23.25" x14ac:dyDescent="0.15">
      <c r="A1" s="66" t="s">
        <v>12</v>
      </c>
      <c r="B1" s="66"/>
      <c r="C1" s="66"/>
      <c r="D1" s="66"/>
      <c r="E1" s="66"/>
      <c r="F1" s="66"/>
      <c r="G1" s="12"/>
      <c r="H1" s="12"/>
      <c r="I1" s="12"/>
    </row>
    <row r="2" spans="1:9" x14ac:dyDescent="0.15">
      <c r="C2" s="7"/>
      <c r="D2" s="13"/>
      <c r="E2" s="14"/>
      <c r="F2" s="14"/>
      <c r="G2" s="15"/>
      <c r="H2" s="15"/>
    </row>
    <row r="3" spans="1:9" ht="23.25" x14ac:dyDescent="0.35">
      <c r="A3" s="67" t="s">
        <v>64</v>
      </c>
      <c r="B3" s="67"/>
      <c r="C3" s="67"/>
      <c r="D3" s="67"/>
      <c r="E3" s="67"/>
      <c r="F3" s="67"/>
      <c r="G3" s="16"/>
      <c r="H3" s="16"/>
      <c r="I3" s="16"/>
    </row>
    <row r="4" spans="1:9" ht="13.5" customHeight="1" x14ac:dyDescent="0.35">
      <c r="A4" s="45"/>
      <c r="B4" s="45"/>
      <c r="C4" s="45"/>
      <c r="D4" s="45"/>
      <c r="E4" s="45"/>
      <c r="F4" s="45"/>
      <c r="G4" s="16"/>
      <c r="H4" s="16"/>
      <c r="I4" s="16"/>
    </row>
    <row r="5" spans="1:9" ht="17.25" customHeight="1" x14ac:dyDescent="0.35">
      <c r="A5" s="68" t="s">
        <v>65</v>
      </c>
      <c r="B5" s="68"/>
      <c r="C5" s="68"/>
      <c r="D5" s="68"/>
      <c r="E5" s="68"/>
      <c r="F5" s="68"/>
      <c r="G5" s="16"/>
      <c r="H5" s="16"/>
      <c r="I5" s="16"/>
    </row>
    <row r="6" spans="1:9" x14ac:dyDescent="0.15">
      <c r="E6" s="15"/>
      <c r="F6" s="15"/>
      <c r="G6" s="15"/>
      <c r="H6" s="15"/>
    </row>
    <row r="7" spans="1:9" ht="21" x14ac:dyDescent="0.35">
      <c r="A7" s="69" t="s">
        <v>40</v>
      </c>
      <c r="B7" s="69"/>
      <c r="C7" s="69"/>
      <c r="D7" s="69"/>
      <c r="E7" s="69"/>
      <c r="F7" s="69"/>
      <c r="G7" s="17"/>
      <c r="H7" s="17"/>
      <c r="I7" s="17"/>
    </row>
    <row r="8" spans="1:9" ht="12" thickBot="1" x14ac:dyDescent="0.2"/>
    <row r="9" spans="1:9" ht="21" customHeight="1" x14ac:dyDescent="0.15">
      <c r="A9" s="18" t="s">
        <v>0</v>
      </c>
      <c r="B9" s="19" t="s">
        <v>1</v>
      </c>
      <c r="C9" s="20" t="s">
        <v>2</v>
      </c>
      <c r="D9" s="20" t="s">
        <v>41</v>
      </c>
      <c r="E9" s="20" t="s">
        <v>3</v>
      </c>
      <c r="F9" s="21" t="s">
        <v>4</v>
      </c>
    </row>
    <row r="10" spans="1:9" ht="15" x14ac:dyDescent="0.2">
      <c r="A10" s="28">
        <v>1</v>
      </c>
      <c r="B10" s="70" t="s">
        <v>72</v>
      </c>
      <c r="C10" s="70"/>
      <c r="D10" s="70"/>
      <c r="E10" s="70"/>
      <c r="F10" s="70"/>
    </row>
    <row r="11" spans="1:9" ht="21" x14ac:dyDescent="0.15">
      <c r="A11" s="63" t="s">
        <v>5</v>
      </c>
      <c r="B11" s="2" t="s">
        <v>70</v>
      </c>
      <c r="C11" s="3" t="s">
        <v>7</v>
      </c>
      <c r="D11" s="4">
        <v>1</v>
      </c>
      <c r="E11" s="5"/>
      <c r="F11" s="6">
        <f t="shared" ref="F11:F12" si="0">ROUND(D11*E11,2)</f>
        <v>0</v>
      </c>
      <c r="G11" s="38"/>
    </row>
    <row r="12" spans="1:9" ht="11.25" customHeight="1" x14ac:dyDescent="0.15">
      <c r="A12" s="1" t="s">
        <v>14</v>
      </c>
      <c r="B12" s="2" t="s">
        <v>71</v>
      </c>
      <c r="C12" s="3" t="s">
        <v>7</v>
      </c>
      <c r="D12" s="4">
        <v>1</v>
      </c>
      <c r="E12" s="40"/>
      <c r="F12" s="6">
        <f t="shared" si="0"/>
        <v>0</v>
      </c>
      <c r="G12" s="38"/>
    </row>
    <row r="13" spans="1:9" x14ac:dyDescent="0.15">
      <c r="A13" s="25"/>
      <c r="B13" s="64" t="s">
        <v>73</v>
      </c>
      <c r="C13" s="64"/>
      <c r="D13" s="64"/>
      <c r="E13" s="26" t="s">
        <v>6</v>
      </c>
      <c r="F13" s="27">
        <f>SUM(F11:F12)</f>
        <v>0</v>
      </c>
    </row>
    <row r="14" spans="1:9" ht="15" x14ac:dyDescent="0.2">
      <c r="A14" s="28">
        <v>1</v>
      </c>
      <c r="B14" s="70" t="s">
        <v>39</v>
      </c>
      <c r="C14" s="70"/>
      <c r="D14" s="70"/>
      <c r="E14" s="70"/>
      <c r="F14" s="70"/>
    </row>
    <row r="15" spans="1:9" x14ac:dyDescent="0.15">
      <c r="A15" s="1" t="s">
        <v>5</v>
      </c>
      <c r="B15" s="2" t="s">
        <v>38</v>
      </c>
      <c r="C15" s="3" t="s">
        <v>7</v>
      </c>
      <c r="D15" s="4">
        <v>1</v>
      </c>
      <c r="E15" s="5"/>
      <c r="F15" s="6">
        <f t="shared" ref="F15:F19" si="1">ROUND(D15*E15,2)</f>
        <v>0</v>
      </c>
      <c r="G15" s="38"/>
    </row>
    <row r="16" spans="1:9" ht="11.25" customHeight="1" x14ac:dyDescent="0.15">
      <c r="A16" s="1" t="s">
        <v>14</v>
      </c>
      <c r="B16" s="2" t="s">
        <v>37</v>
      </c>
      <c r="C16" s="3" t="s">
        <v>7</v>
      </c>
      <c r="D16" s="4">
        <v>2</v>
      </c>
      <c r="E16" s="40"/>
      <c r="F16" s="6">
        <f t="shared" si="1"/>
        <v>0</v>
      </c>
      <c r="G16" s="38"/>
    </row>
    <row r="17" spans="1:8" ht="11.25" customHeight="1" x14ac:dyDescent="0.15">
      <c r="A17" s="1" t="s">
        <v>16</v>
      </c>
      <c r="B17" s="2" t="s">
        <v>66</v>
      </c>
      <c r="C17" s="41" t="s">
        <v>7</v>
      </c>
      <c r="D17" s="42">
        <v>1</v>
      </c>
      <c r="E17" s="43"/>
      <c r="F17" s="44">
        <f t="shared" ref="F17:F18" si="2">ROUND(D17*E17,2)</f>
        <v>0</v>
      </c>
      <c r="G17" s="38"/>
    </row>
    <row r="18" spans="1:8" ht="11.25" customHeight="1" x14ac:dyDescent="0.15">
      <c r="A18" s="1" t="s">
        <v>16</v>
      </c>
      <c r="B18" s="2" t="s">
        <v>67</v>
      </c>
      <c r="C18" s="41" t="s">
        <v>69</v>
      </c>
      <c r="D18" s="42">
        <v>1</v>
      </c>
      <c r="E18" s="43"/>
      <c r="F18" s="44">
        <f t="shared" si="2"/>
        <v>0</v>
      </c>
      <c r="G18" s="38"/>
    </row>
    <row r="19" spans="1:8" ht="11.25" customHeight="1" x14ac:dyDescent="0.15">
      <c r="A19" s="1" t="s">
        <v>16</v>
      </c>
      <c r="B19" s="2" t="s">
        <v>68</v>
      </c>
      <c r="C19" s="41" t="s">
        <v>7</v>
      </c>
      <c r="D19" s="42">
        <v>1</v>
      </c>
      <c r="E19" s="43"/>
      <c r="F19" s="44">
        <f t="shared" si="1"/>
        <v>0</v>
      </c>
      <c r="G19" s="38"/>
    </row>
    <row r="20" spans="1:8" x14ac:dyDescent="0.15">
      <c r="A20" s="25"/>
      <c r="B20" s="64" t="s">
        <v>60</v>
      </c>
      <c r="C20" s="64"/>
      <c r="D20" s="64"/>
      <c r="E20" s="26" t="s">
        <v>6</v>
      </c>
      <c r="F20" s="27">
        <f>SUM(F15:F19)</f>
        <v>0</v>
      </c>
    </row>
    <row r="21" spans="1:8" ht="12" thickBot="1" x14ac:dyDescent="0.2">
      <c r="A21" s="8"/>
      <c r="B21" s="65"/>
      <c r="C21" s="65"/>
      <c r="D21" s="65"/>
      <c r="E21" s="65"/>
      <c r="F21" s="65"/>
    </row>
    <row r="22" spans="1:8" ht="15" x14ac:dyDescent="0.2">
      <c r="A22" s="28">
        <v>2</v>
      </c>
      <c r="B22" s="70" t="s">
        <v>25</v>
      </c>
      <c r="C22" s="70"/>
      <c r="D22" s="70"/>
      <c r="E22" s="70"/>
      <c r="F22" s="70"/>
    </row>
    <row r="23" spans="1:8" x14ac:dyDescent="0.15">
      <c r="A23" s="1" t="s">
        <v>18</v>
      </c>
      <c r="B23" s="2" t="s">
        <v>19</v>
      </c>
      <c r="C23" s="3" t="s">
        <v>21</v>
      </c>
      <c r="D23" s="37">
        <v>450</v>
      </c>
      <c r="E23" s="5"/>
      <c r="F23" s="6">
        <f t="shared" ref="F23:F24" si="3">ROUND(D23*E23,2)</f>
        <v>0</v>
      </c>
    </row>
    <row r="24" spans="1:8" x14ac:dyDescent="0.15">
      <c r="A24" s="1" t="s">
        <v>23</v>
      </c>
      <c r="B24" s="2" t="s">
        <v>22</v>
      </c>
      <c r="C24" s="3" t="s">
        <v>21</v>
      </c>
      <c r="D24" s="37">
        <v>450</v>
      </c>
      <c r="E24" s="5"/>
      <c r="F24" s="6">
        <f t="shared" si="3"/>
        <v>0</v>
      </c>
    </row>
    <row r="25" spans="1:8" x14ac:dyDescent="0.15">
      <c r="A25" s="1" t="s">
        <v>24</v>
      </c>
      <c r="B25" s="2" t="s">
        <v>31</v>
      </c>
      <c r="C25" s="3" t="s">
        <v>21</v>
      </c>
      <c r="D25" s="37">
        <v>15</v>
      </c>
      <c r="E25" s="5"/>
      <c r="F25" s="6">
        <f t="shared" ref="F25" si="4">ROUND(D25*E25,2)</f>
        <v>0</v>
      </c>
    </row>
    <row r="26" spans="1:8" x14ac:dyDescent="0.15">
      <c r="A26" s="25"/>
      <c r="B26" s="64" t="s">
        <v>26</v>
      </c>
      <c r="C26" s="64"/>
      <c r="D26" s="64"/>
      <c r="E26" s="26" t="s">
        <v>6</v>
      </c>
      <c r="F26" s="27">
        <f>SUM(F23:F25)</f>
        <v>0</v>
      </c>
    </row>
    <row r="27" spans="1:8" ht="12" thickBot="1" x14ac:dyDescent="0.2">
      <c r="A27" s="8"/>
      <c r="B27" s="65"/>
      <c r="C27" s="65"/>
      <c r="D27" s="65"/>
      <c r="E27" s="65"/>
      <c r="F27" s="65"/>
    </row>
    <row r="28" spans="1:8" x14ac:dyDescent="0.15">
      <c r="A28" s="48"/>
      <c r="B28" s="54"/>
      <c r="C28" s="54"/>
      <c r="D28" s="54"/>
      <c r="E28" s="54"/>
      <c r="F28" s="54"/>
    </row>
    <row r="29" spans="1:8" ht="12" thickBot="1" x14ac:dyDescent="0.2">
      <c r="A29" s="75" t="s">
        <v>29</v>
      </c>
      <c r="B29" s="75"/>
      <c r="C29" s="75"/>
      <c r="D29" s="75"/>
      <c r="E29" s="75"/>
      <c r="F29" s="75"/>
    </row>
    <row r="30" spans="1:8" ht="22.5" x14ac:dyDescent="0.15">
      <c r="A30" s="22" t="s">
        <v>0</v>
      </c>
      <c r="B30" s="76" t="s">
        <v>1</v>
      </c>
      <c r="C30" s="76"/>
      <c r="D30" s="23" t="s">
        <v>8</v>
      </c>
      <c r="E30" s="23" t="s">
        <v>9</v>
      </c>
      <c r="F30" s="24" t="s">
        <v>10</v>
      </c>
      <c r="H30" s="36"/>
    </row>
    <row r="31" spans="1:8" x14ac:dyDescent="0.15">
      <c r="A31" s="9">
        <v>1</v>
      </c>
      <c r="B31" s="71" t="str">
        <f>+B10</f>
        <v>INSTALLATION DE CHANTIER</v>
      </c>
      <c r="C31" s="72"/>
      <c r="D31" s="10">
        <f>+F13</f>
        <v>0</v>
      </c>
      <c r="E31" s="10">
        <f t="shared" ref="E31:E33" si="5">(20/100)*D31</f>
        <v>0</v>
      </c>
      <c r="F31" s="11">
        <f t="shared" ref="F31:F34" si="6">(1+(20/100))*D31</f>
        <v>0</v>
      </c>
    </row>
    <row r="32" spans="1:8" x14ac:dyDescent="0.15">
      <c r="A32" s="9">
        <v>2</v>
      </c>
      <c r="B32" s="72" t="str">
        <f>+B14</f>
        <v>EQUIPEMENTS DE CONTRÔLE D'ACCES</v>
      </c>
      <c r="C32" s="72"/>
      <c r="D32" s="10">
        <f>+F20</f>
        <v>0</v>
      </c>
      <c r="E32" s="10">
        <f t="shared" si="5"/>
        <v>0</v>
      </c>
      <c r="F32" s="11">
        <f t="shared" si="6"/>
        <v>0</v>
      </c>
    </row>
    <row r="33" spans="1:6" ht="12" thickBot="1" x14ac:dyDescent="0.2">
      <c r="A33" s="9">
        <v>3</v>
      </c>
      <c r="B33" s="72" t="str">
        <f>+B22</f>
        <v>CABLAGES / RACCORDEMENTS</v>
      </c>
      <c r="C33" s="72"/>
      <c r="D33" s="10">
        <f>+F26</f>
        <v>0</v>
      </c>
      <c r="E33" s="10">
        <f t="shared" si="5"/>
        <v>0</v>
      </c>
      <c r="F33" s="11">
        <f t="shared" si="6"/>
        <v>0</v>
      </c>
    </row>
    <row r="34" spans="1:6" x14ac:dyDescent="0.15">
      <c r="A34" s="29"/>
      <c r="B34" s="73" t="s">
        <v>11</v>
      </c>
      <c r="C34" s="73"/>
      <c r="D34" s="30">
        <f>SUM(D31:D33)</f>
        <v>0</v>
      </c>
      <c r="E34" s="31">
        <f>(20/100)*D34</f>
        <v>0</v>
      </c>
      <c r="F34" s="32">
        <f t="shared" si="6"/>
        <v>0</v>
      </c>
    </row>
    <row r="35" spans="1:6" ht="12" thickBot="1" x14ac:dyDescent="0.2">
      <c r="A35" s="33"/>
      <c r="B35" s="74"/>
      <c r="C35" s="74"/>
      <c r="D35" s="34"/>
      <c r="E35" s="34"/>
      <c r="F35" s="35"/>
    </row>
    <row r="38" spans="1:6" x14ac:dyDescent="0.15">
      <c r="B38" t="s">
        <v>45</v>
      </c>
    </row>
    <row r="39" spans="1:6" x14ac:dyDescent="0.15">
      <c r="B39" t="s">
        <v>46</v>
      </c>
    </row>
    <row r="40" spans="1:6" x14ac:dyDescent="0.15">
      <c r="B40" t="s">
        <v>47</v>
      </c>
    </row>
    <row r="50" ht="15.75" customHeight="1" x14ac:dyDescent="0.15"/>
  </sheetData>
  <mergeCells count="19">
    <mergeCell ref="B31:C31"/>
    <mergeCell ref="B34:C34"/>
    <mergeCell ref="B35:C35"/>
    <mergeCell ref="B21:F21"/>
    <mergeCell ref="B22:F22"/>
    <mergeCell ref="B26:D26"/>
    <mergeCell ref="A29:F29"/>
    <mergeCell ref="B30:C30"/>
    <mergeCell ref="B32:C32"/>
    <mergeCell ref="B33:C33"/>
    <mergeCell ref="B20:D20"/>
    <mergeCell ref="B27:F27"/>
    <mergeCell ref="A1:F1"/>
    <mergeCell ref="A3:F3"/>
    <mergeCell ref="A5:F5"/>
    <mergeCell ref="A7:F7"/>
    <mergeCell ref="B14:F14"/>
    <mergeCell ref="B10:F10"/>
    <mergeCell ref="B13:D13"/>
  </mergeCells>
  <phoneticPr fontId="30" type="noConversion"/>
  <conditionalFormatting sqref="E1:F1048576 D31:D33">
    <cfRule type="cellIs" dxfId="0" priority="1" operator="equal">
      <formula>0</formula>
    </cfRule>
  </conditionalFormatting>
  <pageMargins left="0.78740157480314965" right="0.59055118110236227" top="0.59055118110236227" bottom="0.43307086614173229" header="0.39370078740157483" footer="0.19685039370078741"/>
  <pageSetup paperSize="9" fitToHeight="0" orientation="portrait" r:id="rId1"/>
  <headerFooter>
    <oddFooter>&amp;L&amp;"-,Normal"&amp;8Phase PRO&amp;C&amp;"-,Normal"&amp;8Page &amp;P de &amp;N&amp;R&amp;"-,Normal"&amp;8Estimation du &amp;D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FF0431-36DC-4F00-8639-62A6E13B1D18}">
  <sheetPr>
    <pageSetUpPr fitToPage="1"/>
  </sheetPr>
  <dimension ref="A1:I42"/>
  <sheetViews>
    <sheetView workbookViewId="0">
      <selection activeCell="H25" sqref="H25"/>
    </sheetView>
  </sheetViews>
  <sheetFormatPr baseColWidth="10" defaultRowHeight="11.25" x14ac:dyDescent="0.15"/>
  <cols>
    <col min="1" max="1" width="7.375" customWidth="1"/>
    <col min="2" max="2" width="38.875" customWidth="1"/>
    <col min="3" max="3" width="11.125" customWidth="1"/>
    <col min="4" max="4" width="22.375" customWidth="1"/>
  </cols>
  <sheetData>
    <row r="1" spans="1:9" ht="23.25" x14ac:dyDescent="0.15">
      <c r="A1" s="66" t="s">
        <v>12</v>
      </c>
      <c r="B1" s="66"/>
      <c r="C1" s="66"/>
      <c r="D1" s="66"/>
      <c r="E1" s="12"/>
      <c r="F1" s="12"/>
      <c r="G1" s="12"/>
      <c r="H1" s="12"/>
      <c r="I1" s="12"/>
    </row>
    <row r="2" spans="1:9" x14ac:dyDescent="0.15">
      <c r="C2" s="7"/>
      <c r="D2" s="13"/>
      <c r="E2" s="15"/>
      <c r="F2" s="15"/>
      <c r="G2" s="15"/>
    </row>
    <row r="3" spans="1:9" ht="23.25" x14ac:dyDescent="0.35">
      <c r="A3" s="67" t="s">
        <v>13</v>
      </c>
      <c r="B3" s="67"/>
      <c r="C3" s="67"/>
      <c r="D3" s="67"/>
      <c r="E3" s="16"/>
      <c r="F3" s="16"/>
      <c r="G3" s="16"/>
      <c r="H3" s="16"/>
      <c r="I3" s="16"/>
    </row>
    <row r="4" spans="1:9" ht="13.5" customHeight="1" x14ac:dyDescent="0.35">
      <c r="A4" s="45"/>
      <c r="B4" s="45"/>
      <c r="C4" s="45"/>
      <c r="D4" s="45"/>
      <c r="E4" s="16"/>
      <c r="F4" s="16"/>
      <c r="G4" s="16"/>
      <c r="H4" s="16"/>
      <c r="I4" s="16"/>
    </row>
    <row r="5" spans="1:9" ht="17.25" customHeight="1" x14ac:dyDescent="0.35">
      <c r="A5" s="81" t="s">
        <v>15</v>
      </c>
      <c r="B5" s="81"/>
      <c r="C5" s="81"/>
      <c r="D5" s="81"/>
      <c r="E5" s="16"/>
      <c r="F5" s="16"/>
      <c r="G5" s="16"/>
      <c r="H5" s="16"/>
      <c r="I5" s="16"/>
    </row>
    <row r="6" spans="1:9" x14ac:dyDescent="0.15">
      <c r="E6" s="15"/>
      <c r="F6" s="15"/>
      <c r="G6" s="15"/>
    </row>
    <row r="7" spans="1:9" ht="21" x14ac:dyDescent="0.35">
      <c r="A7" s="69" t="s">
        <v>40</v>
      </c>
      <c r="B7" s="69"/>
      <c r="C7" s="69"/>
      <c r="D7" s="69"/>
      <c r="E7" s="17"/>
      <c r="F7" s="17"/>
      <c r="G7" s="17"/>
      <c r="H7" s="17"/>
      <c r="I7" s="17"/>
    </row>
    <row r="8" spans="1:9" ht="12" thickBot="1" x14ac:dyDescent="0.2"/>
    <row r="9" spans="1:9" ht="21" customHeight="1" x14ac:dyDescent="0.15">
      <c r="A9" s="18" t="s">
        <v>0</v>
      </c>
      <c r="B9" s="19" t="s">
        <v>1</v>
      </c>
      <c r="C9" s="20" t="s">
        <v>2</v>
      </c>
      <c r="D9" s="21" t="s">
        <v>32</v>
      </c>
    </row>
    <row r="10" spans="1:9" ht="15" x14ac:dyDescent="0.2">
      <c r="A10" s="28">
        <v>1</v>
      </c>
      <c r="B10" s="70" t="s">
        <v>27</v>
      </c>
      <c r="C10" s="70"/>
      <c r="D10" s="70"/>
    </row>
    <row r="11" spans="1:9" s="51" customFormat="1" ht="21.95" customHeight="1" x14ac:dyDescent="0.15">
      <c r="A11" s="49" t="s">
        <v>5</v>
      </c>
      <c r="B11" s="50" t="s">
        <v>43</v>
      </c>
      <c r="C11" s="39" t="s">
        <v>35</v>
      </c>
      <c r="D11" s="46"/>
    </row>
    <row r="12" spans="1:9" s="51" customFormat="1" ht="21.95" customHeight="1" x14ac:dyDescent="0.15">
      <c r="A12" s="49" t="s">
        <v>17</v>
      </c>
      <c r="B12" s="50" t="s">
        <v>37</v>
      </c>
      <c r="C12" s="39" t="s">
        <v>35</v>
      </c>
      <c r="D12" s="46"/>
    </row>
    <row r="13" spans="1:9" s="51" customFormat="1" ht="21.95" customHeight="1" thickBot="1" x14ac:dyDescent="0.2">
      <c r="A13" s="56" t="s">
        <v>36</v>
      </c>
      <c r="B13" s="52" t="s">
        <v>44</v>
      </c>
      <c r="C13" s="55" t="s">
        <v>33</v>
      </c>
      <c r="D13" s="57"/>
    </row>
    <row r="14" spans="1:9" ht="15" x14ac:dyDescent="0.2">
      <c r="A14" s="58">
        <v>2</v>
      </c>
      <c r="B14" s="79" t="s">
        <v>25</v>
      </c>
      <c r="C14" s="79"/>
      <c r="D14" s="80"/>
    </row>
    <row r="15" spans="1:9" s="51" customFormat="1" ht="21.95" customHeight="1" x14ac:dyDescent="0.15">
      <c r="A15" s="59" t="s">
        <v>18</v>
      </c>
      <c r="B15" s="60" t="s">
        <v>19</v>
      </c>
      <c r="C15" s="61" t="s">
        <v>34</v>
      </c>
      <c r="D15" s="62"/>
    </row>
    <row r="16" spans="1:9" s="51" customFormat="1" ht="21.95" customHeight="1" x14ac:dyDescent="0.15">
      <c r="A16" s="59" t="s">
        <v>23</v>
      </c>
      <c r="B16" s="60" t="s">
        <v>22</v>
      </c>
      <c r="C16" s="61" t="s">
        <v>34</v>
      </c>
      <c r="D16" s="62"/>
    </row>
    <row r="17" spans="1:5" s="51" customFormat="1" ht="21.95" customHeight="1" x14ac:dyDescent="0.15">
      <c r="A17" s="59" t="s">
        <v>24</v>
      </c>
      <c r="B17" s="60" t="s">
        <v>31</v>
      </c>
      <c r="C17" s="61" t="s">
        <v>34</v>
      </c>
      <c r="D17" s="62"/>
    </row>
    <row r="18" spans="1:5" s="51" customFormat="1" ht="21.95" customHeight="1" x14ac:dyDescent="0.15">
      <c r="A18" s="59" t="s">
        <v>30</v>
      </c>
      <c r="B18" s="60" t="s">
        <v>28</v>
      </c>
      <c r="C18" s="61" t="s">
        <v>34</v>
      </c>
      <c r="D18" s="62"/>
    </row>
    <row r="19" spans="1:5" s="51" customFormat="1" ht="21.95" customHeight="1" thickBot="1" x14ac:dyDescent="0.2">
      <c r="A19" s="59" t="s">
        <v>42</v>
      </c>
      <c r="B19" s="60" t="s">
        <v>20</v>
      </c>
      <c r="C19" s="61" t="s">
        <v>33</v>
      </c>
      <c r="D19" s="53"/>
    </row>
    <row r="20" spans="1:5" ht="15" x14ac:dyDescent="0.2">
      <c r="A20" s="58">
        <v>3</v>
      </c>
      <c r="B20" s="79" t="s">
        <v>48</v>
      </c>
      <c r="C20" s="79"/>
      <c r="D20" s="80"/>
    </row>
    <row r="21" spans="1:5" s="51" customFormat="1" ht="21.95" customHeight="1" x14ac:dyDescent="0.15">
      <c r="A21" s="59" t="s">
        <v>49</v>
      </c>
      <c r="B21" s="50" t="s">
        <v>52</v>
      </c>
      <c r="C21" s="61" t="s">
        <v>33</v>
      </c>
      <c r="D21" s="53"/>
    </row>
    <row r="22" spans="1:5" s="51" customFormat="1" ht="21.95" customHeight="1" x14ac:dyDescent="0.15">
      <c r="A22" s="59" t="s">
        <v>50</v>
      </c>
      <c r="B22" s="50" t="s">
        <v>53</v>
      </c>
      <c r="C22" s="61" t="s">
        <v>33</v>
      </c>
      <c r="D22" s="53"/>
    </row>
    <row r="23" spans="1:5" s="51" customFormat="1" ht="21.95" customHeight="1" thickBot="1" x14ac:dyDescent="0.2">
      <c r="A23" s="59" t="s">
        <v>51</v>
      </c>
      <c r="B23" s="50" t="s">
        <v>54</v>
      </c>
      <c r="C23" s="61" t="s">
        <v>33</v>
      </c>
      <c r="D23" s="53"/>
    </row>
    <row r="24" spans="1:5" ht="15" x14ac:dyDescent="0.2">
      <c r="A24" s="58">
        <v>4</v>
      </c>
      <c r="B24" s="79" t="s">
        <v>61</v>
      </c>
      <c r="C24" s="79"/>
      <c r="D24" s="80"/>
    </row>
    <row r="25" spans="1:5" s="51" customFormat="1" ht="21.95" customHeight="1" x14ac:dyDescent="0.15">
      <c r="A25" s="59" t="s">
        <v>56</v>
      </c>
      <c r="B25" s="50" t="s">
        <v>59</v>
      </c>
      <c r="C25" s="61" t="s">
        <v>63</v>
      </c>
      <c r="D25" s="53"/>
    </row>
    <row r="26" spans="1:5" s="51" customFormat="1" ht="21.95" customHeight="1" thickBot="1" x14ac:dyDescent="0.2">
      <c r="A26" s="59" t="s">
        <v>57</v>
      </c>
      <c r="B26" s="50" t="s">
        <v>55</v>
      </c>
      <c r="C26" s="61" t="s">
        <v>63</v>
      </c>
      <c r="D26" s="53"/>
    </row>
    <row r="27" spans="1:5" ht="15" x14ac:dyDescent="0.2">
      <c r="A27" s="58">
        <v>5</v>
      </c>
      <c r="B27" s="79" t="s">
        <v>62</v>
      </c>
      <c r="C27" s="79"/>
      <c r="D27" s="80"/>
    </row>
    <row r="28" spans="1:5" s="51" customFormat="1" ht="21.95" customHeight="1" thickBot="1" x14ac:dyDescent="0.2">
      <c r="A28" s="59" t="s">
        <v>42</v>
      </c>
      <c r="B28" s="2" t="s">
        <v>58</v>
      </c>
      <c r="C28" s="61" t="s">
        <v>33</v>
      </c>
      <c r="D28" s="53"/>
    </row>
    <row r="29" spans="1:5" x14ac:dyDescent="0.15">
      <c r="A29" s="48"/>
      <c r="B29" s="77"/>
      <c r="C29" s="77"/>
      <c r="D29" s="78"/>
      <c r="E29" s="47"/>
    </row>
    <row r="30" spans="1:5" x14ac:dyDescent="0.15">
      <c r="B30" t="s">
        <v>45</v>
      </c>
    </row>
    <row r="31" spans="1:5" x14ac:dyDescent="0.15">
      <c r="B31" t="s">
        <v>46</v>
      </c>
    </row>
    <row r="32" spans="1:5" x14ac:dyDescent="0.15">
      <c r="B32" t="s">
        <v>47</v>
      </c>
    </row>
    <row r="42" ht="15.75" customHeight="1" x14ac:dyDescent="0.15"/>
  </sheetData>
  <mergeCells count="10">
    <mergeCell ref="B29:D29"/>
    <mergeCell ref="B14:D14"/>
    <mergeCell ref="A1:D1"/>
    <mergeCell ref="A3:D3"/>
    <mergeCell ref="A5:D5"/>
    <mergeCell ref="A7:D7"/>
    <mergeCell ref="B10:D10"/>
    <mergeCell ref="B20:D20"/>
    <mergeCell ref="B24:D24"/>
    <mergeCell ref="B27:D27"/>
  </mergeCells>
  <phoneticPr fontId="30" type="noConversion"/>
  <pageMargins left="0.78740157480314965" right="0.59055118110236227" top="0.59055118110236227" bottom="0.43307086614173229" header="0.39370078740157483" footer="0.19685039370078741"/>
  <pageSetup paperSize="9" fitToHeight="0" orientation="portrait" r:id="rId1"/>
  <headerFooter>
    <oddFooter>&amp;L&amp;"-,Normal"&amp;8Phase PRO&amp;C&amp;"-,Normal"&amp;8Page &amp;P de &amp;N&amp;R&amp;"-,Normal"&amp;8Estimation du &amp;D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DQE</vt:lpstr>
      <vt:lpstr>BPU</vt:lpstr>
      <vt:lpstr>BPU!Zone_d_impression</vt:lpstr>
      <vt:lpstr>DQE!Zone_d_impression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 Bachellerie</dc:creator>
  <cp:lastModifiedBy>Olivier BRISSEAU</cp:lastModifiedBy>
  <cp:lastPrinted>2023-05-26T06:30:32Z</cp:lastPrinted>
  <dcterms:created xsi:type="dcterms:W3CDTF">2018-02-20T11:04:31Z</dcterms:created>
  <dcterms:modified xsi:type="dcterms:W3CDTF">2025-03-17T18:01:12Z</dcterms:modified>
</cp:coreProperties>
</file>