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S:\72_SUPPORT\ACHATS\MARCHES\MARCHE 2025\MARCHES\2025RTPN5032_CREATION SITE WEB FORMATION\1_CONSULTATION\2025RTPN5032_DCE\"/>
    </mc:Choice>
  </mc:AlternateContent>
  <xr:revisionPtr revIDLastSave="0" documentId="13_ncr:1_{1E8A16F2-C858-4248-A0BC-E652F4147754}" xr6:coauthVersionLast="47" xr6:coauthVersionMax="47" xr10:uidLastSave="{00000000-0000-0000-0000-000000000000}"/>
  <bookViews>
    <workbookView xWindow="13215" yWindow="-16425" windowWidth="29040" windowHeight="15720" firstSheet="2" activeTab="2" xr2:uid="{08817D0D-59AC-43EB-BCB6-997F1B3E5DE3}"/>
  </bookViews>
  <sheets>
    <sheet name="Feuil3" sheetId="13" state="hidden" r:id="rId1"/>
    <sheet name="DPGF" sheetId="8" state="hidden" r:id="rId2"/>
    <sheet name="Planning et DPGF" sheetId="10" r:id="rId3"/>
    <sheet name="Liste jours fériés" sheetId="11" state="hidden" r:id="rId4"/>
    <sheet name="BORDEREAU FINANCIER" sheetId="7"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70" i="10" l="1"/>
  <c r="W70" i="10"/>
  <c r="V70" i="10"/>
  <c r="V71" i="10" s="1"/>
  <c r="U70" i="10"/>
  <c r="T70" i="10"/>
  <c r="T71" i="10" s="1"/>
  <c r="T72" i="10" s="1"/>
  <c r="S70" i="10"/>
  <c r="R71" i="10"/>
  <c r="R70" i="10"/>
  <c r="R72" i="10" s="1"/>
  <c r="Q70" i="10"/>
  <c r="P71" i="10"/>
  <c r="P70" i="10"/>
  <c r="P72" i="10" s="1"/>
  <c r="O70" i="10"/>
  <c r="N70" i="10"/>
  <c r="N71" i="10" s="1"/>
  <c r="N72" i="10" s="1"/>
  <c r="M70" i="10"/>
  <c r="L71" i="10"/>
  <c r="L70" i="10"/>
  <c r="L72" i="10" s="1"/>
  <c r="K70" i="10"/>
  <c r="J72" i="10"/>
  <c r="J71" i="10"/>
  <c r="J70" i="10"/>
  <c r="I70" i="10"/>
  <c r="X7" i="10"/>
  <c r="X8" i="10"/>
  <c r="X9" i="10"/>
  <c r="X10" i="10"/>
  <c r="X11" i="10"/>
  <c r="X12" i="10"/>
  <c r="X13" i="10"/>
  <c r="X14" i="10"/>
  <c r="X15" i="10"/>
  <c r="X16" i="10"/>
  <c r="X17" i="10"/>
  <c r="X18" i="10"/>
  <c r="X19" i="10"/>
  <c r="X20" i="10"/>
  <c r="X21" i="10"/>
  <c r="X22" i="10"/>
  <c r="X23" i="10"/>
  <c r="X24" i="10"/>
  <c r="X25" i="10"/>
  <c r="X26" i="10"/>
  <c r="X27" i="10"/>
  <c r="X28" i="10"/>
  <c r="X29" i="10"/>
  <c r="X30" i="10"/>
  <c r="X31" i="10"/>
  <c r="X32" i="10"/>
  <c r="X33" i="10"/>
  <c r="X34" i="10"/>
  <c r="X35" i="10"/>
  <c r="X36" i="10"/>
  <c r="X37" i="10"/>
  <c r="X38" i="10"/>
  <c r="X39" i="10"/>
  <c r="X40" i="10"/>
  <c r="X41" i="10"/>
  <c r="X42" i="10"/>
  <c r="X43" i="10"/>
  <c r="X44" i="10"/>
  <c r="X45" i="10"/>
  <c r="X46" i="10"/>
  <c r="X47" i="10"/>
  <c r="X48" i="10"/>
  <c r="X49" i="10"/>
  <c r="X50" i="10"/>
  <c r="X51" i="10"/>
  <c r="X52" i="10"/>
  <c r="X53" i="10"/>
  <c r="X54" i="10"/>
  <c r="X55" i="10"/>
  <c r="X56" i="10"/>
  <c r="X57" i="10"/>
  <c r="X58" i="10"/>
  <c r="X59" i="10"/>
  <c r="X60" i="10"/>
  <c r="X61" i="10"/>
  <c r="X62" i="10"/>
  <c r="X63" i="10"/>
  <c r="X64" i="10"/>
  <c r="X65" i="10"/>
  <c r="X66" i="10"/>
  <c r="X67" i="10"/>
  <c r="X68" i="10"/>
  <c r="X6" i="10"/>
  <c r="W7" i="10"/>
  <c r="W8" i="10"/>
  <c r="W9" i="10"/>
  <c r="W10" i="10"/>
  <c r="W11" i="10"/>
  <c r="W12" i="10"/>
  <c r="W13" i="10"/>
  <c r="W14" i="10"/>
  <c r="W15" i="10"/>
  <c r="W16" i="10"/>
  <c r="W17" i="10"/>
  <c r="W18" i="10"/>
  <c r="W19" i="10"/>
  <c r="W20" i="10"/>
  <c r="W21" i="10"/>
  <c r="W22" i="10"/>
  <c r="W23" i="10"/>
  <c r="W24" i="10"/>
  <c r="W25" i="10"/>
  <c r="W26" i="10"/>
  <c r="W27" i="10"/>
  <c r="W28" i="10"/>
  <c r="W29" i="10"/>
  <c r="W30" i="10"/>
  <c r="W31" i="10"/>
  <c r="W32" i="10"/>
  <c r="W33" i="10"/>
  <c r="W34" i="10"/>
  <c r="W35" i="10"/>
  <c r="W36" i="10"/>
  <c r="W37" i="10"/>
  <c r="W38" i="10"/>
  <c r="W39" i="10"/>
  <c r="W40" i="10"/>
  <c r="W41" i="10"/>
  <c r="W42" i="10"/>
  <c r="W43" i="10"/>
  <c r="W44" i="10"/>
  <c r="W45" i="10"/>
  <c r="W46" i="10"/>
  <c r="W47" i="10"/>
  <c r="W48" i="10"/>
  <c r="W49" i="10"/>
  <c r="W50" i="10"/>
  <c r="W51" i="10"/>
  <c r="W52" i="10"/>
  <c r="W53" i="10"/>
  <c r="W54" i="10"/>
  <c r="W55" i="10"/>
  <c r="W56" i="10"/>
  <c r="W57" i="10"/>
  <c r="W58" i="10"/>
  <c r="W59" i="10"/>
  <c r="W60" i="10"/>
  <c r="W61" i="10"/>
  <c r="W62" i="10"/>
  <c r="W63" i="10"/>
  <c r="W64" i="10"/>
  <c r="W65" i="10"/>
  <c r="W66" i="10"/>
  <c r="W67" i="10"/>
  <c r="W68" i="10"/>
  <c r="W6" i="10"/>
  <c r="H8" i="10"/>
  <c r="H9" i="10"/>
  <c r="H10" i="10"/>
  <c r="H11" i="10"/>
  <c r="H6" i="10"/>
  <c r="H7" i="10"/>
  <c r="H12" i="10"/>
  <c r="H13" i="10"/>
  <c r="H14" i="10"/>
  <c r="H15" i="10"/>
  <c r="H19" i="10"/>
  <c r="H20" i="10"/>
  <c r="H21" i="10"/>
  <c r="H22" i="10"/>
  <c r="H23" i="10"/>
  <c r="H27" i="10"/>
  <c r="H28" i="10"/>
  <c r="H29" i="10"/>
  <c r="H30" i="10"/>
  <c r="H38" i="10"/>
  <c r="H39" i="10"/>
  <c r="H40" i="10"/>
  <c r="H41" i="10"/>
  <c r="H42" i="10"/>
  <c r="H48" i="10"/>
  <c r="H49" i="10"/>
  <c r="H50" i="10"/>
  <c r="H51" i="10"/>
  <c r="H52" i="10"/>
  <c r="H56" i="10"/>
  <c r="H57" i="10"/>
  <c r="H58" i="10"/>
  <c r="H64" i="10"/>
  <c r="H65" i="10"/>
  <c r="H62" i="10"/>
  <c r="H66" i="10"/>
  <c r="H67" i="10"/>
  <c r="H68" i="10"/>
  <c r="H28" i="7"/>
  <c r="I28" i="7"/>
  <c r="X71" i="10" l="1"/>
  <c r="X72" i="10" s="1"/>
  <c r="V72" i="10"/>
  <c r="H69" i="10"/>
  <c r="E22" i="7"/>
  <c r="F22" i="7"/>
  <c r="H30" i="7" l="1"/>
  <c r="H29" i="7"/>
  <c r="I27" i="7"/>
  <c r="H27" i="7"/>
  <c r="G22" i="7"/>
  <c r="I29" i="7"/>
  <c r="H22" i="7"/>
  <c r="I30" i="7"/>
  <c r="H31" i="7" l="1"/>
  <c r="I31" i="7"/>
  <c r="H23" i="7"/>
  <c r="H24" i="7" s="1"/>
  <c r="F23" i="7"/>
  <c r="F24" i="7" s="1"/>
</calcChain>
</file>

<file path=xl/sharedStrings.xml><?xml version="1.0" encoding="utf-8"?>
<sst xmlns="http://schemas.openxmlformats.org/spreadsheetml/2006/main" count="524" uniqueCount="193">
  <si>
    <t xml:space="preserve">Tests des utilisateurs </t>
  </si>
  <si>
    <t>Recettage</t>
  </si>
  <si>
    <t>Optimisation des performances et du cache</t>
  </si>
  <si>
    <t>Audit RGAA</t>
  </si>
  <si>
    <t>Ajustements necessaires</t>
  </si>
  <si>
    <t xml:space="preserve">Rédaction et fourniture de la documentation utilisateur &amp; technique	</t>
  </si>
  <si>
    <t>Sessions de formation à l’administration du site</t>
  </si>
  <si>
    <t>Livraison du site complet et prêt à remplir</t>
  </si>
  <si>
    <t>Maintenance corrective et mises à jour Drupal</t>
  </si>
  <si>
    <t>Evolutions possibles</t>
  </si>
  <si>
    <t>Audit des sites existants et plan de redirection</t>
  </si>
  <si>
    <t>Mise en place des redirections 301 vers les nouvelles pages</t>
  </si>
  <si>
    <t>Vérification et validation SEO après migration</t>
  </si>
  <si>
    <t>Nom de la structure (Mandataire)</t>
  </si>
  <si>
    <t>TOTAL</t>
  </si>
  <si>
    <t>J</t>
  </si>
  <si>
    <t>Taux jour</t>
  </si>
  <si>
    <t>€ HT</t>
  </si>
  <si>
    <t>Lot</t>
  </si>
  <si>
    <t>Phase</t>
  </si>
  <si>
    <t>Désignation de la phase</t>
  </si>
  <si>
    <t>Désignation de la mission</t>
  </si>
  <si>
    <t>Element</t>
  </si>
  <si>
    <t>Nbre de jours</t>
  </si>
  <si>
    <t>Phase 1</t>
  </si>
  <si>
    <t>Kick off</t>
  </si>
  <si>
    <t>Réunion de lancement avec l'équipe projet</t>
  </si>
  <si>
    <t>Phase 2</t>
  </si>
  <si>
    <t>OPTION Audit SEO</t>
  </si>
  <si>
    <t>Analyse du contenu Page d'accueil et du contenu Formation</t>
  </si>
  <si>
    <t>Wireframe</t>
  </si>
  <si>
    <t>Étude UX/UI et wireframes des blocs</t>
  </si>
  <si>
    <t>Section</t>
  </si>
  <si>
    <t>Colonnes</t>
  </si>
  <si>
    <t>Séparateur</t>
  </si>
  <si>
    <t>Texte riche</t>
  </si>
  <si>
    <t>Citation</t>
  </si>
  <si>
    <t>Player Youtube</t>
  </si>
  <si>
    <t>Player Spotify</t>
  </si>
  <si>
    <t>Player Calaméo</t>
  </si>
  <si>
    <t>Carte Openstreemap</t>
  </si>
  <si>
    <t>Code HTML Iframe</t>
  </si>
  <si>
    <t>Image</t>
  </si>
  <si>
    <t>Diapo d'images</t>
  </si>
  <si>
    <t>CTA</t>
  </si>
  <si>
    <t>Accordéon</t>
  </si>
  <si>
    <t>Téléchargement</t>
  </si>
  <si>
    <t>Chiffres clés</t>
  </si>
  <si>
    <t>Formulaire</t>
  </si>
  <si>
    <t>Partenaires</t>
  </si>
  <si>
    <t>Bouton</t>
  </si>
  <si>
    <t>Ancre</t>
  </si>
  <si>
    <t>Liste évenements</t>
  </si>
  <si>
    <t>Listes actus</t>
  </si>
  <si>
    <t>Liste formation</t>
  </si>
  <si>
    <t>Liste témoignages</t>
  </si>
  <si>
    <t>Étude UX/UI et wireframes des pages</t>
  </si>
  <si>
    <t>Page Contenu classique</t>
  </si>
  <si>
    <t>Page d'accueil</t>
  </si>
  <si>
    <t>Page Formation</t>
  </si>
  <si>
    <t>Page Evènement</t>
  </si>
  <si>
    <t>Page Actualités</t>
  </si>
  <si>
    <t>Page Ecole/Marque</t>
  </si>
  <si>
    <t>Page Landing page</t>
  </si>
  <si>
    <t>Page Filières métiers</t>
  </si>
  <si>
    <t>Page de résultats de recherche formation</t>
  </si>
  <si>
    <t>Page des actus et des evenements avec filtrage</t>
  </si>
  <si>
    <t>OPTION page des offres d’alternance</t>
  </si>
  <si>
    <t>Etudes UX/UI des fonctionnalités</t>
  </si>
  <si>
    <t>Header avec menu Je suis</t>
  </si>
  <si>
    <t>Footer</t>
  </si>
  <si>
    <t>Panneau des cookies</t>
  </si>
  <si>
    <t>Moteur de recherche formation</t>
  </si>
  <si>
    <t>Composant Témoignages</t>
  </si>
  <si>
    <t>OPTION Composant Offre d’alternance</t>
  </si>
  <si>
    <t>Onglet de navigation</t>
  </si>
  <si>
    <t>Volet d'appel à action</t>
  </si>
  <si>
    <t>Menu de navigation interne</t>
  </si>
  <si>
    <t>Gabarit fiche Formation PDF</t>
  </si>
  <si>
    <t>Element Webform pour Oscar CRM</t>
  </si>
  <si>
    <t>Accent par marque</t>
  </si>
  <si>
    <t>Réunion de validation des wireframes</t>
  </si>
  <si>
    <t>Phase 3</t>
  </si>
  <si>
    <t>Création des maquettes graphiques</t>
  </si>
  <si>
    <t>Application charte graphique des blocs</t>
  </si>
  <si>
    <t>Application charte graphique des pages</t>
  </si>
  <si>
    <t>Application charte graphique des fonctionnalités</t>
  </si>
  <si>
    <t>Phase 4</t>
  </si>
  <si>
    <t>Validation et livraison</t>
  </si>
  <si>
    <t>Livraison,validation et tests des blocs</t>
  </si>
  <si>
    <t>Livraison,validation et tests des pages</t>
  </si>
  <si>
    <t>Livraison,validation et tests des fonctionnalités</t>
  </si>
  <si>
    <t xml:space="preserve">Lot 2 </t>
  </si>
  <si>
    <t>Développement CMS &amp; Backend</t>
  </si>
  <si>
    <t>Réunion de lancement</t>
  </si>
  <si>
    <t>Installation et configuration du site web de développement</t>
  </si>
  <si>
    <t xml:space="preserve">Développement et intégration graphique des fonctionnalités </t>
  </si>
  <si>
    <t>Développement et intégration graphique des fonctionnalités des pages</t>
  </si>
  <si>
    <t>Développement et intégration graphique des fonctionnalités des blocs</t>
  </si>
  <si>
    <t>Structuration des contenus (taxonomie)</t>
  </si>
  <si>
    <t>Installation des modules et intégration</t>
  </si>
  <si>
    <t>Intégration des premiers contenus</t>
  </si>
  <si>
    <t>Audit</t>
  </si>
  <si>
    <t>Livraison</t>
  </si>
  <si>
    <t>Phase 5</t>
  </si>
  <si>
    <t>Maintenance</t>
  </si>
  <si>
    <t xml:space="preserve">Lot 3 </t>
  </si>
  <si>
    <t>Création du document de redirection</t>
  </si>
  <si>
    <t>Vérification</t>
  </si>
  <si>
    <t>Libellé</t>
  </si>
  <si>
    <t>Type</t>
  </si>
  <si>
    <t>Libellé du parent</t>
  </si>
  <si>
    <t>Designation mission</t>
  </si>
  <si>
    <t>Détails</t>
  </si>
  <si>
    <t>Début</t>
  </si>
  <si>
    <t>Fin</t>
  </si>
  <si>
    <t>Lot 1 : Webdesign</t>
  </si>
  <si>
    <t/>
  </si>
  <si>
    <t>Conception Wireframe</t>
  </si>
  <si>
    <t>OPTION Audit SEO Analyse du contenu Page d'accueil et du contenu Formation</t>
  </si>
  <si>
    <t>Section, Colonnes, Séparateur, Texte riche, Citation, Player Youtube, Player Spotify, Player Calaméo, Carte Openstreemap ,Code HTML Iframe ,Image, Diapo d'images, CTA, Accordéon, Téléchargement, Chiffres clés, Formulaire, Formulaire Oscar, Partenaires, Bouton, Ancre, Liste évenements, Listes actus, Liste formation, Liste témoignages</t>
  </si>
  <si>
    <t>Page Contenu classique, Page d'accueil, Page Formation, Page Evènement, Page Actualités, Page Ecole/Marque, Page Landing page, Page Filières métiers, Page de résultats de recherche formation, Page des actus et des evenements avec filtrage, OPTION page des offres d’alternance</t>
  </si>
  <si>
    <t>Header avec menu Je suis, Footer, Panneau des cookies, Moteur de recherche formation, Composant Témoignages, OPTION Composant Offre d’alternance, Onglet de navigation, Volet d'appel à action, Menu de navigation interne, Gabarit fiche Formation PDF, Element Webform pour Oscar CRM, Accent par marque</t>
  </si>
  <si>
    <t>Réunion de lancement du lot 1</t>
  </si>
  <si>
    <t>Réunion intermédiaire Conception Wireframe</t>
  </si>
  <si>
    <t>Réunion fin de phase wireframe</t>
  </si>
  <si>
    <t>Application Charte graphique</t>
  </si>
  <si>
    <t>Reunion début phase Charte graphique</t>
  </si>
  <si>
    <t>Reunion intermédiaire phase Charte graphique</t>
  </si>
  <si>
    <t>Reunion finale phase Charte graphique</t>
  </si>
  <si>
    <t>Validation Equipe CCI</t>
  </si>
  <si>
    <t>Ajustements et livraison</t>
  </si>
  <si>
    <t>Reunion début phase Ajustements</t>
  </si>
  <si>
    <t>Livraison et reunion cloture Lot 1</t>
  </si>
  <si>
    <t>Lot 2 : Développement web</t>
  </si>
  <si>
    <t>Phase 1 : Développement</t>
  </si>
  <si>
    <t>Réunion de lancement Lot 2</t>
  </si>
  <si>
    <t>Réunion intermédiaire 1</t>
  </si>
  <si>
    <t>Réunion intermédiaire 2</t>
  </si>
  <si>
    <t>Réunion intermédiaire 3</t>
  </si>
  <si>
    <t>Phase 2 : Recettage et intégration</t>
  </si>
  <si>
    <t>Recettage des blocs</t>
  </si>
  <si>
    <t>Recettage des pages</t>
  </si>
  <si>
    <t>Recettage des fonctionnalités</t>
  </si>
  <si>
    <t>Recettage du reste du site</t>
  </si>
  <si>
    <t>Réunion avant recettage</t>
  </si>
  <si>
    <t>Point intermédiaire</t>
  </si>
  <si>
    <t>Bilan recettage</t>
  </si>
  <si>
    <t>Phase 3 : Validation CCI</t>
  </si>
  <si>
    <t>Phase 4 : Ajustements</t>
  </si>
  <si>
    <t>Point sur les ajustements</t>
  </si>
  <si>
    <t>Bilan des ajustements</t>
  </si>
  <si>
    <t>Phase 5 : Livraison</t>
  </si>
  <si>
    <t>Livraison Site web sur url finale</t>
  </si>
  <si>
    <t>Phase 1 : Audit</t>
  </si>
  <si>
    <t>Lot 3 : Redirection</t>
  </si>
  <si>
    <t>Phase 2 : Rédaction</t>
  </si>
  <si>
    <t>Phase 3 : Mise en place</t>
  </si>
  <si>
    <t>Accès au public</t>
  </si>
  <si>
    <t>BORDEREAU FINANCIER</t>
  </si>
  <si>
    <t>DECOMPOSITION DU PRIX GLOBAL ET FORFAITAIRE (DPGF)</t>
  </si>
  <si>
    <t>PROFIL 1 :  xxxx</t>
  </si>
  <si>
    <t>PHASE</t>
  </si>
  <si>
    <t>Lot 1</t>
  </si>
  <si>
    <t>Assistance au montage de l’opération et à la définition des études pré-opérationnelles</t>
  </si>
  <si>
    <t>1) Etat des lieux, diagnostics et recueil des données</t>
  </si>
  <si>
    <t xml:space="preserve">2) Etudes de faisabilité
    a) Faisabilité des hypothèses
</t>
  </si>
  <si>
    <t xml:space="preserve">2) Etudes de faisabilité
    b) Elaboration des scénarios
</t>
  </si>
  <si>
    <t>Assistance à la définition du programme initial, au contrôle et recadrage de l’enveloppe financière prévisionnelle.</t>
  </si>
  <si>
    <t>1) Programme</t>
  </si>
  <si>
    <t>Lot 2</t>
  </si>
  <si>
    <t>1)	Programme</t>
  </si>
  <si>
    <t>Lot 3</t>
  </si>
  <si>
    <t>TVA 20%</t>
  </si>
  <si>
    <t>TTC</t>
  </si>
  <si>
    <t>SITE</t>
  </si>
  <si>
    <t>Montant € HT</t>
  </si>
  <si>
    <t>SYNTHESE FINANCIERE - OPERATION GLOBALE</t>
  </si>
  <si>
    <t>2) Etudes de faisabilité
    a) Faisabilité des hypothèses</t>
  </si>
  <si>
    <t>2) Etudes de faisabilité
    b) Elaboration des scénarios</t>
  </si>
  <si>
    <t>Montant total € HT</t>
  </si>
  <si>
    <t>BORDEREAU DE PRIX UNITAIRE (BPU)</t>
  </si>
  <si>
    <t>Taux jour (€ HT)</t>
  </si>
  <si>
    <t>cases à compléter</t>
  </si>
  <si>
    <t>NOTA : Merci de vérifier votre total/cellules excel</t>
  </si>
  <si>
    <t>PROFIL 2 :  xxxx</t>
  </si>
  <si>
    <t>Nom de la structure</t>
  </si>
  <si>
    <t>PROFIL 3 :  xxxx</t>
  </si>
  <si>
    <t>PROFIL 4 :  xxxx</t>
  </si>
  <si>
    <t>PROFIL 5 :  xxxx</t>
  </si>
  <si>
    <t>PROFIL 6 :  xxxx</t>
  </si>
  <si>
    <t>PROFIL 7 :  xxxx</t>
  </si>
  <si>
    <t>Jours ouvrés prévus dans le planning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</si>
</sst>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F800]dddd\,\ mmmm\ dd\,\ yyyy"/>
  </numFmts>
  <fonts count="17"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b/>
      <sz val="11"/>
      <color rgb="FFFF0000"/>
      <name val="Calibri"/>
      <family val="2"/>
      <scheme val="minor"/>
    </font>
    <font>
      <sz val="11"/>
      <color theme="1"/>
      <name val="Calibri"/>
      <family val="2"/>
      <scheme val="minor"/>
    </font>
    <font>
      <b/>
      <sz val="11"/>
      <name val="Calibri"/>
      <family val="2"/>
      <scheme val="minor"/>
    </font>
    <font>
      <b/>
      <sz val="11"/>
      <color theme="0"/>
      <name val="Calibri"/>
      <family val="2"/>
      <scheme val="minor"/>
    </font>
    <font>
      <b/>
      <sz val="9"/>
      <color theme="0"/>
      <name val="Calibri"/>
      <family val="2"/>
      <scheme val="minor"/>
    </font>
    <font>
      <b/>
      <sz val="18"/>
      <color theme="1"/>
      <name val="Calibri"/>
      <family val="2"/>
      <scheme val="minor"/>
    </font>
    <font>
      <b/>
      <sz val="18"/>
      <color theme="0"/>
      <name val="Calibri"/>
      <family val="2"/>
      <scheme val="minor"/>
    </font>
    <font>
      <b/>
      <sz val="12"/>
      <color theme="1"/>
      <name val="Calibri"/>
      <family val="2"/>
      <scheme val="minor"/>
    </font>
    <font>
      <i/>
      <sz val="11"/>
      <color theme="1"/>
      <name val="Calibri"/>
      <family val="2"/>
      <scheme val="minor"/>
    </font>
    <font>
      <b/>
      <sz val="11"/>
      <color rgb="FFFFFFFF"/>
      <name val="Calibri"/>
      <family val="2"/>
      <scheme val="minor"/>
    </font>
    <font>
      <sz val="10"/>
      <color theme="1"/>
      <name val="Calibri"/>
      <family val="2"/>
      <scheme val="minor"/>
    </font>
    <font>
      <b/>
      <sz val="10"/>
      <color rgb="FFFFFFFF"/>
      <name val="Calibri"/>
      <family val="2"/>
      <scheme val="minor"/>
    </font>
    <font>
      <b/>
      <sz val="10"/>
      <color theme="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FFFF99"/>
        <bgColor indexed="64"/>
      </patternFill>
    </fill>
    <fill>
      <patternFill patternType="solid">
        <fgColor theme="1"/>
        <bgColor theme="1"/>
      </patternFill>
    </fill>
    <fill>
      <patternFill patternType="solid">
        <fgColor rgb="FF2D388A"/>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59999389629810485"/>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top/>
      <bottom/>
      <diagonal/>
    </border>
    <border>
      <left style="thin">
        <color theme="1"/>
      </left>
      <right/>
      <top/>
      <bottom style="thin">
        <color theme="1"/>
      </bottom>
      <diagonal/>
    </border>
    <border>
      <left/>
      <right/>
      <top/>
      <bottom style="thin">
        <color theme="1"/>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double">
        <color theme="4"/>
      </top>
      <bottom style="thin">
        <color theme="4"/>
      </bottom>
      <diagonal/>
    </border>
    <border>
      <left/>
      <right/>
      <top style="double">
        <color theme="4"/>
      </top>
      <bottom style="thin">
        <color theme="4"/>
      </bottom>
      <diagonal/>
    </border>
    <border>
      <left/>
      <right style="thin">
        <color theme="4"/>
      </right>
      <top style="double">
        <color theme="4"/>
      </top>
      <bottom style="thin">
        <color theme="4"/>
      </bottom>
      <diagonal/>
    </border>
  </borders>
  <cellStyleXfs count="4">
    <xf numFmtId="0" fontId="0" fillId="0" borderId="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28">
    <xf numFmtId="0" fontId="0" fillId="0" borderId="0" xfId="0"/>
    <xf numFmtId="0" fontId="2" fillId="0" borderId="0" xfId="0" applyFont="1" applyAlignment="1">
      <alignment horizontal="center" vertical="center" wrapText="1"/>
    </xf>
    <xf numFmtId="0" fontId="2" fillId="3" borderId="4" xfId="0" applyFont="1" applyFill="1" applyBorder="1" applyAlignment="1">
      <alignment horizontal="center" vertical="center" wrapText="1"/>
    </xf>
    <xf numFmtId="0" fontId="2" fillId="0" borderId="4" xfId="0" applyFont="1" applyBorder="1" applyAlignment="1">
      <alignment horizontal="center" vertical="center" wrapText="1"/>
    </xf>
    <xf numFmtId="0" fontId="1" fillId="3" borderId="14" xfId="0" applyFont="1" applyFill="1" applyBorder="1" applyAlignment="1">
      <alignment horizontal="center" vertical="center" wrapText="1"/>
    </xf>
    <xf numFmtId="44" fontId="2" fillId="3" borderId="4" xfId="1" applyFont="1" applyFill="1" applyBorder="1" applyAlignment="1">
      <alignment horizontal="center" vertical="center" wrapText="1"/>
    </xf>
    <xf numFmtId="44" fontId="2" fillId="4" borderId="4" xfId="1" applyFont="1" applyFill="1" applyBorder="1" applyAlignment="1">
      <alignment horizontal="center" vertical="center" wrapText="1"/>
    </xf>
    <xf numFmtId="0" fontId="3" fillId="3" borderId="10" xfId="0" applyFont="1" applyFill="1" applyBorder="1" applyAlignment="1">
      <alignment horizontal="center" vertical="center" wrapText="1"/>
    </xf>
    <xf numFmtId="0" fontId="0" fillId="3" borderId="0" xfId="0" applyFill="1" applyAlignment="1">
      <alignment horizontal="center" vertical="center"/>
    </xf>
    <xf numFmtId="0" fontId="0" fillId="3" borderId="0" xfId="0" applyFill="1" applyAlignment="1">
      <alignment horizontal="center" vertical="center" wrapText="1"/>
    </xf>
    <xf numFmtId="0" fontId="3" fillId="0" borderId="4" xfId="0" applyFont="1" applyBorder="1" applyAlignment="1">
      <alignment horizontal="center" vertical="center" wrapText="1"/>
    </xf>
    <xf numFmtId="0" fontId="2" fillId="0" borderId="12" xfId="0" applyFont="1" applyBorder="1" applyAlignment="1">
      <alignment horizontal="center" vertical="center" wrapText="1"/>
    </xf>
    <xf numFmtId="44" fontId="2" fillId="0" borderId="7" xfId="1" applyFont="1" applyFill="1" applyBorder="1" applyAlignment="1">
      <alignment horizontal="center" vertical="center" wrapText="1"/>
    </xf>
    <xf numFmtId="44" fontId="2" fillId="0" borderId="8" xfId="1" applyFont="1" applyFill="1" applyBorder="1" applyAlignment="1">
      <alignment horizontal="center" vertical="center" wrapText="1"/>
    </xf>
    <xf numFmtId="0" fontId="2" fillId="0" borderId="13" xfId="0" applyFont="1" applyBorder="1" applyAlignment="1">
      <alignment horizontal="center" vertical="center" wrapText="1"/>
    </xf>
    <xf numFmtId="44" fontId="2" fillId="0" borderId="9" xfId="1" applyFont="1"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xf>
    <xf numFmtId="0" fontId="0" fillId="0" borderId="13" xfId="0" applyBorder="1" applyAlignment="1">
      <alignment wrapText="1"/>
    </xf>
    <xf numFmtId="0" fontId="1" fillId="3" borderId="4" xfId="0" applyFont="1" applyFill="1" applyBorder="1" applyAlignment="1">
      <alignment horizontal="center" vertical="center"/>
    </xf>
    <xf numFmtId="0" fontId="1" fillId="3" borderId="4" xfId="0" applyFont="1" applyFill="1" applyBorder="1" applyAlignment="1">
      <alignment horizontal="center" vertical="center" wrapText="1"/>
    </xf>
    <xf numFmtId="44" fontId="1" fillId="3" borderId="14" xfId="1" applyFont="1" applyFill="1" applyBorder="1" applyAlignment="1">
      <alignment horizontal="center" vertical="center" wrapText="1"/>
    </xf>
    <xf numFmtId="0" fontId="1" fillId="4" borderId="15" xfId="0" applyFont="1" applyFill="1" applyBorder="1" applyAlignment="1">
      <alignment horizontal="center" vertical="center" wrapText="1"/>
    </xf>
    <xf numFmtId="44" fontId="1" fillId="4" borderId="14" xfId="1" applyFont="1" applyFill="1" applyBorder="1" applyAlignment="1">
      <alignment horizontal="center" vertical="center" wrapText="1"/>
    </xf>
    <xf numFmtId="44" fontId="0" fillId="0" borderId="4" xfId="0" applyNumberFormat="1" applyBorder="1"/>
    <xf numFmtId="0" fontId="4" fillId="0" borderId="0" xfId="0" applyFont="1"/>
    <xf numFmtId="0" fontId="2" fillId="5" borderId="12" xfId="0" applyFont="1" applyFill="1" applyBorder="1" applyAlignment="1">
      <alignment horizontal="center" vertical="center" wrapText="1"/>
    </xf>
    <xf numFmtId="44" fontId="2" fillId="5" borderId="12" xfId="1" applyFont="1" applyFill="1" applyBorder="1" applyAlignment="1">
      <alignment horizontal="center" vertical="center" wrapText="1"/>
    </xf>
    <xf numFmtId="0" fontId="2" fillId="5" borderId="4" xfId="0" applyFont="1" applyFill="1" applyBorder="1" applyAlignment="1">
      <alignment horizontal="center" vertical="center" wrapText="1"/>
    </xf>
    <xf numFmtId="44" fontId="2" fillId="5" borderId="4" xfId="1" applyFont="1" applyFill="1" applyBorder="1" applyAlignment="1">
      <alignment horizontal="center" vertical="center" wrapText="1"/>
    </xf>
    <xf numFmtId="0" fontId="2" fillId="5" borderId="13" xfId="0" applyFont="1" applyFill="1" applyBorder="1" applyAlignment="1">
      <alignment horizontal="center" vertical="center" wrapText="1"/>
    </xf>
    <xf numFmtId="44" fontId="2" fillId="5" borderId="13" xfId="1" applyFont="1" applyFill="1" applyBorder="1" applyAlignment="1">
      <alignment horizontal="center" vertical="center" wrapText="1"/>
    </xf>
    <xf numFmtId="0" fontId="3" fillId="5" borderId="4" xfId="0" applyFont="1" applyFill="1" applyBorder="1" applyAlignment="1">
      <alignment horizontal="center" vertical="center" wrapText="1"/>
    </xf>
    <xf numFmtId="44" fontId="0" fillId="0" borderId="10" xfId="0" applyNumberFormat="1" applyBorder="1"/>
    <xf numFmtId="44" fontId="0" fillId="0" borderId="23" xfId="0" applyNumberFormat="1" applyBorder="1"/>
    <xf numFmtId="0" fontId="0" fillId="0" borderId="0" xfId="0" applyAlignment="1">
      <alignment vertical="center"/>
    </xf>
    <xf numFmtId="0" fontId="1" fillId="0" borderId="30" xfId="0" applyFont="1" applyBorder="1" applyAlignment="1">
      <alignment horizontal="right"/>
    </xf>
    <xf numFmtId="0" fontId="3" fillId="0" borderId="0" xfId="0" applyFont="1" applyAlignment="1">
      <alignment horizontal="center" vertical="center" wrapText="1"/>
    </xf>
    <xf numFmtId="0" fontId="2" fillId="5" borderId="14" xfId="0" applyFont="1" applyFill="1" applyBorder="1" applyAlignment="1">
      <alignment horizontal="center" vertical="center" wrapText="1"/>
    </xf>
    <xf numFmtId="44" fontId="2" fillId="5" borderId="14" xfId="1" applyFont="1" applyFill="1" applyBorder="1" applyAlignment="1">
      <alignment horizontal="center" vertical="center" wrapText="1"/>
    </xf>
    <xf numFmtId="0" fontId="0" fillId="0" borderId="14" xfId="0" applyBorder="1" applyAlignment="1">
      <alignment horizontal="left" vertical="top" wrapText="1"/>
    </xf>
    <xf numFmtId="0" fontId="0" fillId="0" borderId="13" xfId="0" applyBorder="1" applyAlignment="1">
      <alignment horizontal="left" vertical="center"/>
    </xf>
    <xf numFmtId="0" fontId="0" fillId="0" borderId="4" xfId="0" applyBorder="1" applyAlignment="1">
      <alignment vertical="top" wrapText="1"/>
    </xf>
    <xf numFmtId="0" fontId="0" fillId="0" borderId="0" xfId="0" applyAlignment="1">
      <alignment vertical="center" wrapText="1"/>
    </xf>
    <xf numFmtId="0" fontId="7" fillId="6" borderId="32" xfId="0" applyFont="1" applyFill="1" applyBorder="1"/>
    <xf numFmtId="0" fontId="0" fillId="0" borderId="32" xfId="0" applyBorder="1" applyAlignment="1">
      <alignment vertical="center" wrapText="1"/>
    </xf>
    <xf numFmtId="0" fontId="0" fillId="0" borderId="34" xfId="0" applyBorder="1" applyAlignment="1">
      <alignment vertical="center" wrapText="1"/>
    </xf>
    <xf numFmtId="0" fontId="0" fillId="0" borderId="32" xfId="0" applyBorder="1" applyAlignment="1">
      <alignment vertical="center"/>
    </xf>
    <xf numFmtId="0" fontId="8" fillId="6" borderId="33" xfId="0" applyFont="1" applyFill="1" applyBorder="1"/>
    <xf numFmtId="0" fontId="2" fillId="0" borderId="0" xfId="0" applyFont="1"/>
    <xf numFmtId="0" fontId="9" fillId="0" borderId="32" xfId="0" applyFont="1" applyBorder="1" applyAlignment="1">
      <alignment vertical="center" wrapText="1"/>
    </xf>
    <xf numFmtId="0" fontId="10" fillId="6" borderId="31" xfId="0" applyFont="1" applyFill="1" applyBorder="1" applyAlignment="1">
      <alignment wrapText="1"/>
    </xf>
    <xf numFmtId="0" fontId="10" fillId="6" borderId="32" xfId="0" applyFont="1" applyFill="1" applyBorder="1" applyAlignment="1">
      <alignment wrapText="1"/>
    </xf>
    <xf numFmtId="0" fontId="9" fillId="0" borderId="34" xfId="0" applyFont="1" applyBorder="1" applyAlignment="1">
      <alignment vertical="center" wrapText="1"/>
    </xf>
    <xf numFmtId="0" fontId="9" fillId="0" borderId="0" xfId="0" applyFont="1" applyAlignment="1">
      <alignment wrapText="1"/>
    </xf>
    <xf numFmtId="0" fontId="10" fillId="6" borderId="32" xfId="0" applyFont="1" applyFill="1" applyBorder="1" applyAlignment="1">
      <alignment horizontal="left" vertical="center" wrapText="1"/>
    </xf>
    <xf numFmtId="0" fontId="9" fillId="0" borderId="32" xfId="0" applyFont="1" applyBorder="1" applyAlignment="1">
      <alignment horizontal="left" vertical="center" wrapText="1"/>
    </xf>
    <xf numFmtId="0" fontId="9" fillId="0" borderId="34" xfId="0" applyFont="1" applyBorder="1" applyAlignment="1">
      <alignment horizontal="left" vertical="center" wrapText="1"/>
    </xf>
    <xf numFmtId="0" fontId="9" fillId="0" borderId="0" xfId="0" applyFont="1" applyAlignment="1">
      <alignment horizontal="left" vertical="center" wrapText="1"/>
    </xf>
    <xf numFmtId="0" fontId="2" fillId="0" borderId="32" xfId="0" applyFont="1" applyBorder="1" applyAlignment="1">
      <alignment vertical="center"/>
    </xf>
    <xf numFmtId="0" fontId="2" fillId="0" borderId="34" xfId="0" applyFont="1" applyBorder="1" applyAlignment="1">
      <alignment vertical="center"/>
    </xf>
    <xf numFmtId="0" fontId="0" fillId="0" borderId="4" xfId="0" applyBorder="1" applyAlignment="1">
      <alignment vertical="center"/>
    </xf>
    <xf numFmtId="14" fontId="0" fillId="0" borderId="0" xfId="0" applyNumberFormat="1"/>
    <xf numFmtId="0" fontId="1" fillId="8" borderId="40" xfId="0" applyFont="1" applyFill="1" applyBorder="1" applyAlignment="1">
      <alignment horizontal="right" vertical="center"/>
    </xf>
    <xf numFmtId="0" fontId="1" fillId="9" borderId="40" xfId="0" applyFont="1" applyFill="1" applyBorder="1" applyAlignment="1">
      <alignment horizontal="right" vertical="center"/>
    </xf>
    <xf numFmtId="0" fontId="11" fillId="10" borderId="40" xfId="0" applyFont="1" applyFill="1" applyBorder="1" applyAlignment="1">
      <alignment horizontal="right" vertical="center"/>
    </xf>
    <xf numFmtId="0" fontId="1" fillId="10" borderId="40" xfId="0" applyFont="1" applyFill="1" applyBorder="1" applyAlignment="1">
      <alignment horizontal="right" vertical="center"/>
    </xf>
    <xf numFmtId="0" fontId="11" fillId="11" borderId="40" xfId="0" applyFont="1" applyFill="1" applyBorder="1" applyAlignment="1">
      <alignment horizontal="right" vertical="center"/>
    </xf>
    <xf numFmtId="0" fontId="1" fillId="0" borderId="43" xfId="0" applyFont="1" applyBorder="1" applyAlignment="1">
      <alignment horizontal="right" vertical="center"/>
    </xf>
    <xf numFmtId="0" fontId="0" fillId="0" borderId="0" xfId="0" applyAlignment="1">
      <alignment wrapText="1"/>
    </xf>
    <xf numFmtId="0" fontId="12" fillId="8" borderId="38" xfId="0" applyFont="1" applyFill="1" applyBorder="1" applyAlignment="1">
      <alignment horizontal="left" vertical="center"/>
    </xf>
    <xf numFmtId="0" fontId="0" fillId="8" borderId="39" xfId="0" applyFill="1" applyBorder="1" applyAlignment="1">
      <alignment horizontal="left" vertical="center" wrapText="1"/>
    </xf>
    <xf numFmtId="0" fontId="0" fillId="8" borderId="38" xfId="0" applyFill="1" applyBorder="1" applyAlignment="1">
      <alignment horizontal="left" vertical="center"/>
    </xf>
    <xf numFmtId="0" fontId="12" fillId="9" borderId="38" xfId="0" applyFont="1" applyFill="1" applyBorder="1" applyAlignment="1">
      <alignment horizontal="left" vertical="center"/>
    </xf>
    <xf numFmtId="0" fontId="0" fillId="9" borderId="39" xfId="0" applyFill="1" applyBorder="1" applyAlignment="1">
      <alignment horizontal="left" vertical="center" wrapText="1"/>
    </xf>
    <xf numFmtId="0" fontId="11" fillId="10" borderId="38" xfId="0" applyFont="1" applyFill="1" applyBorder="1" applyAlignment="1">
      <alignment horizontal="left" vertical="center"/>
    </xf>
    <xf numFmtId="0" fontId="11" fillId="10" borderId="39" xfId="0" applyFont="1" applyFill="1" applyBorder="1" applyAlignment="1">
      <alignment horizontal="left" vertical="center" wrapText="1"/>
    </xf>
    <xf numFmtId="0" fontId="12" fillId="10" borderId="38" xfId="0" applyFont="1" applyFill="1" applyBorder="1" applyAlignment="1">
      <alignment horizontal="left" vertical="center"/>
    </xf>
    <xf numFmtId="0" fontId="0" fillId="10" borderId="39" xfId="0" applyFill="1" applyBorder="1" applyAlignment="1">
      <alignment horizontal="left" vertical="center" wrapText="1"/>
    </xf>
    <xf numFmtId="0" fontId="11" fillId="11" borderId="38" xfId="0" applyFont="1" applyFill="1" applyBorder="1" applyAlignment="1">
      <alignment horizontal="left" vertical="center"/>
    </xf>
    <xf numFmtId="0" fontId="11" fillId="11" borderId="39" xfId="0" applyFont="1" applyFill="1" applyBorder="1" applyAlignment="1">
      <alignment horizontal="left" vertical="center" wrapText="1"/>
    </xf>
    <xf numFmtId="0" fontId="1" fillId="0" borderId="41" xfId="0" applyFont="1" applyBorder="1" applyAlignment="1">
      <alignment horizontal="left" vertical="center"/>
    </xf>
    <xf numFmtId="0" fontId="1" fillId="0" borderId="42" xfId="0" applyFont="1" applyBorder="1" applyAlignment="1">
      <alignment horizontal="left" vertical="center" wrapText="1"/>
    </xf>
    <xf numFmtId="0" fontId="0" fillId="0" borderId="0" xfId="0" applyAlignment="1">
      <alignment horizontal="right"/>
    </xf>
    <xf numFmtId="164" fontId="0" fillId="8" borderId="39" xfId="0" applyNumberFormat="1" applyFill="1" applyBorder="1" applyAlignment="1">
      <alignment horizontal="right" vertical="center"/>
    </xf>
    <xf numFmtId="164" fontId="0" fillId="9" borderId="39" xfId="0" applyNumberFormat="1" applyFill="1" applyBorder="1" applyAlignment="1">
      <alignment horizontal="right" vertical="center"/>
    </xf>
    <xf numFmtId="164" fontId="11" fillId="10" borderId="39" xfId="0" applyNumberFormat="1" applyFont="1" applyFill="1" applyBorder="1" applyAlignment="1">
      <alignment horizontal="right" vertical="center"/>
    </xf>
    <xf numFmtId="164" fontId="0" fillId="10" borderId="39" xfId="0" applyNumberFormat="1" applyFill="1" applyBorder="1" applyAlignment="1">
      <alignment horizontal="right" vertical="center"/>
    </xf>
    <xf numFmtId="164" fontId="11" fillId="11" borderId="39" xfId="0" applyNumberFormat="1" applyFont="1" applyFill="1" applyBorder="1" applyAlignment="1">
      <alignment horizontal="right" vertical="center"/>
    </xf>
    <xf numFmtId="164" fontId="1" fillId="0" borderId="42" xfId="0" applyNumberFormat="1" applyFont="1" applyBorder="1" applyAlignment="1">
      <alignment horizontal="right" vertical="center"/>
    </xf>
    <xf numFmtId="164" fontId="0" fillId="0" borderId="0" xfId="0" applyNumberFormat="1" applyAlignment="1">
      <alignment horizontal="right"/>
    </xf>
    <xf numFmtId="0" fontId="13" fillId="7" borderId="38" xfId="0" applyFont="1" applyFill="1" applyBorder="1" applyAlignment="1">
      <alignment horizontal="left" vertical="center"/>
    </xf>
    <xf numFmtId="0" fontId="13" fillId="7" borderId="39" xfId="0" applyFont="1" applyFill="1" applyBorder="1" applyAlignment="1">
      <alignment horizontal="left" vertical="center" wrapText="1"/>
    </xf>
    <xf numFmtId="164" fontId="13" fillId="7" borderId="39" xfId="0" applyNumberFormat="1" applyFont="1" applyFill="1" applyBorder="1" applyAlignment="1">
      <alignment horizontal="right" vertical="center"/>
    </xf>
    <xf numFmtId="0" fontId="1" fillId="8" borderId="38" xfId="0" applyFont="1" applyFill="1" applyBorder="1" applyAlignment="1">
      <alignment horizontal="left" vertical="center"/>
    </xf>
    <xf numFmtId="0" fontId="1" fillId="8" borderId="39" xfId="0" applyFont="1" applyFill="1" applyBorder="1" applyAlignment="1">
      <alignment horizontal="left" vertical="center" wrapText="1"/>
    </xf>
    <xf numFmtId="164" fontId="1" fillId="8" borderId="39" xfId="0" applyNumberFormat="1" applyFont="1" applyFill="1" applyBorder="1" applyAlignment="1">
      <alignment horizontal="right" vertical="center"/>
    </xf>
    <xf numFmtId="0" fontId="1" fillId="9" borderId="38" xfId="0" applyFont="1" applyFill="1" applyBorder="1" applyAlignment="1">
      <alignment horizontal="left" vertical="center"/>
    </xf>
    <xf numFmtId="0" fontId="1" fillId="9" borderId="39" xfId="0" applyFont="1" applyFill="1" applyBorder="1" applyAlignment="1">
      <alignment horizontal="left" vertical="center" wrapText="1"/>
    </xf>
    <xf numFmtId="164" fontId="1" fillId="9" borderId="39" xfId="0" applyNumberFormat="1" applyFont="1" applyFill="1" applyBorder="1" applyAlignment="1">
      <alignment horizontal="right" vertical="center"/>
    </xf>
    <xf numFmtId="0" fontId="14" fillId="0" borderId="0" xfId="0" applyFont="1"/>
    <xf numFmtId="0" fontId="15" fillId="7" borderId="39" xfId="0" applyFont="1" applyFill="1" applyBorder="1" applyAlignment="1">
      <alignment horizontal="left" vertical="center"/>
    </xf>
    <xf numFmtId="0" fontId="16" fillId="8" borderId="39" xfId="0" applyFont="1" applyFill="1" applyBorder="1" applyAlignment="1">
      <alignment horizontal="left" vertical="center"/>
    </xf>
    <xf numFmtId="0" fontId="14" fillId="8" borderId="39" xfId="0" applyFont="1" applyFill="1" applyBorder="1" applyAlignment="1">
      <alignment horizontal="left" vertical="center"/>
    </xf>
    <xf numFmtId="0" fontId="16" fillId="9" borderId="39" xfId="0" applyFont="1" applyFill="1" applyBorder="1" applyAlignment="1">
      <alignment horizontal="left" vertical="center"/>
    </xf>
    <xf numFmtId="0" fontId="14" fillId="9" borderId="39" xfId="0" applyFont="1" applyFill="1" applyBorder="1" applyAlignment="1">
      <alignment horizontal="left" vertical="center"/>
    </xf>
    <xf numFmtId="0" fontId="16" fillId="10" borderId="39" xfId="0" applyFont="1" applyFill="1" applyBorder="1" applyAlignment="1">
      <alignment horizontal="left" vertical="center"/>
    </xf>
    <xf numFmtId="0" fontId="14" fillId="10" borderId="39" xfId="0" applyFont="1" applyFill="1" applyBorder="1" applyAlignment="1">
      <alignment horizontal="left" vertical="center"/>
    </xf>
    <xf numFmtId="0" fontId="16" fillId="11" borderId="39" xfId="0" applyFont="1" applyFill="1" applyBorder="1" applyAlignment="1">
      <alignment horizontal="left" vertical="center"/>
    </xf>
    <xf numFmtId="0" fontId="16" fillId="0" borderId="42" xfId="0" applyFont="1" applyBorder="1" applyAlignment="1">
      <alignment horizontal="left" vertical="center"/>
    </xf>
    <xf numFmtId="0" fontId="0" fillId="0" borderId="0" xfId="0"/>
    <xf numFmtId="44" fontId="0" fillId="0" borderId="0" xfId="1" applyFont="1"/>
    <xf numFmtId="44" fontId="1" fillId="3" borderId="4" xfId="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5" borderId="4" xfId="0" applyFont="1" applyFill="1" applyBorder="1" applyAlignment="1">
      <alignment horizontal="center" vertical="center" wrapText="1"/>
    </xf>
    <xf numFmtId="44" fontId="1" fillId="8" borderId="40" xfId="1" applyFont="1" applyFill="1" applyBorder="1" applyAlignment="1">
      <alignment horizontal="right" vertical="center"/>
    </xf>
    <xf numFmtId="44" fontId="1" fillId="9" borderId="40" xfId="1" applyFont="1" applyFill="1" applyBorder="1" applyAlignment="1">
      <alignment horizontal="right" vertical="center"/>
    </xf>
    <xf numFmtId="44" fontId="11" fillId="10" borderId="40" xfId="1" applyFont="1" applyFill="1" applyBorder="1" applyAlignment="1">
      <alignment horizontal="right" vertical="center"/>
    </xf>
    <xf numFmtId="44" fontId="1" fillId="10" borderId="40" xfId="1" applyFont="1" applyFill="1" applyBorder="1" applyAlignment="1">
      <alignment horizontal="right" vertical="center"/>
    </xf>
    <xf numFmtId="44" fontId="11" fillId="11" borderId="40" xfId="1" applyFont="1" applyFill="1" applyBorder="1" applyAlignment="1">
      <alignment horizontal="right" vertical="center"/>
    </xf>
    <xf numFmtId="44" fontId="1" fillId="0" borderId="43" xfId="1" applyFont="1" applyBorder="1" applyAlignment="1">
      <alignment horizontal="right" vertical="center"/>
    </xf>
    <xf numFmtId="164" fontId="13" fillId="7" borderId="39" xfId="0" applyNumberFormat="1" applyFont="1" applyFill="1" applyBorder="1" applyAlignment="1">
      <alignment horizontal="right" vertical="center" wrapText="1"/>
    </xf>
    <xf numFmtId="0" fontId="1" fillId="3" borderId="14" xfId="2"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44" fontId="2" fillId="3" borderId="4" xfId="3"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11"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9" xfId="0" applyFont="1" applyBorder="1" applyAlignment="1">
      <alignment horizontal="center" vertical="center" wrapText="1"/>
    </xf>
    <xf numFmtId="0" fontId="0" fillId="5" borderId="4" xfId="0" applyFill="1" applyBorder="1" applyAlignment="1">
      <alignment horizontal="center" vertical="center" wrapText="1"/>
    </xf>
    <xf numFmtId="0" fontId="9" fillId="0" borderId="31"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36" xfId="0" applyFont="1" applyBorder="1" applyAlignment="1">
      <alignment horizontal="center" vertical="center" wrapText="1"/>
    </xf>
    <xf numFmtId="0" fontId="0" fillId="0" borderId="32" xfId="0" applyBorder="1" applyAlignment="1">
      <alignment horizontal="center" vertical="center"/>
    </xf>
    <xf numFmtId="0" fontId="0" fillId="0" borderId="0" xfId="0" applyAlignment="1">
      <alignment horizontal="center" vertical="center"/>
    </xf>
    <xf numFmtId="0" fontId="0" fillId="0" borderId="37" xfId="0" applyBorder="1" applyAlignment="1">
      <alignment horizontal="center" vertical="center"/>
    </xf>
    <xf numFmtId="0" fontId="9" fillId="0" borderId="0" xfId="0" applyFont="1" applyAlignment="1">
      <alignment horizontal="center" vertical="center" wrapText="1"/>
    </xf>
    <xf numFmtId="0" fontId="9" fillId="0" borderId="3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0" xfId="0" applyFont="1" applyAlignment="1">
      <alignment horizontal="left" vertical="center" wrapText="1"/>
    </xf>
    <xf numFmtId="0" fontId="9" fillId="0" borderId="37" xfId="0" applyFont="1" applyBorder="1" applyAlignment="1">
      <alignment horizontal="left" vertical="center" wrapText="1"/>
    </xf>
    <xf numFmtId="0" fontId="9" fillId="0" borderId="32" xfId="0" applyFont="1" applyBorder="1" applyAlignment="1">
      <alignment horizontal="left" vertical="center" wrapText="1"/>
    </xf>
    <xf numFmtId="44" fontId="9" fillId="0" borderId="32" xfId="1" applyFont="1" applyBorder="1" applyAlignment="1">
      <alignment horizontal="center" vertical="center" wrapText="1"/>
    </xf>
    <xf numFmtId="44" fontId="9" fillId="0" borderId="0" xfId="1" applyFont="1" applyBorder="1" applyAlignment="1">
      <alignment horizontal="center" vertical="center" wrapText="1"/>
    </xf>
    <xf numFmtId="44" fontId="9" fillId="0" borderId="17" xfId="1" applyFont="1" applyBorder="1" applyAlignment="1">
      <alignment horizontal="center" vertical="center" wrapText="1"/>
    </xf>
    <xf numFmtId="44" fontId="9" fillId="0" borderId="19" xfId="1" applyFont="1" applyBorder="1" applyAlignment="1">
      <alignment horizontal="center" vertical="center" wrapText="1"/>
    </xf>
    <xf numFmtId="0" fontId="9" fillId="0" borderId="11" xfId="0" applyFont="1" applyBorder="1" applyAlignment="1">
      <alignment horizontal="center" vertical="center" wrapText="1"/>
    </xf>
    <xf numFmtId="0" fontId="9" fillId="0" borderId="15" xfId="0" applyFont="1" applyBorder="1" applyAlignment="1">
      <alignment horizontal="center" vertical="center" wrapText="1"/>
    </xf>
    <xf numFmtId="0" fontId="3" fillId="0" borderId="1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0" fillId="5" borderId="4" xfId="0" applyFill="1" applyBorder="1" applyAlignment="1">
      <alignment horizontal="center" vertical="center"/>
    </xf>
    <xf numFmtId="0" fontId="1" fillId="0" borderId="1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9" xfId="0" applyFont="1" applyBorder="1" applyAlignment="1">
      <alignment horizontal="center" vertical="center" wrapText="1"/>
    </xf>
    <xf numFmtId="0" fontId="3" fillId="0" borderId="17"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5" borderId="16" xfId="0" applyFont="1" applyFill="1" applyBorder="1" applyAlignment="1">
      <alignment horizontal="center" vertical="center" wrapText="1"/>
    </xf>
    <xf numFmtId="0" fontId="0" fillId="0" borderId="4" xfId="0" applyBorder="1" applyAlignment="1">
      <alignment horizontal="center"/>
    </xf>
    <xf numFmtId="0" fontId="1" fillId="3" borderId="20" xfId="0" applyFont="1" applyFill="1" applyBorder="1" applyAlignment="1">
      <alignment horizontal="center" vertical="center"/>
    </xf>
    <xf numFmtId="0" fontId="1" fillId="3" borderId="24" xfId="0" applyFont="1" applyFill="1" applyBorder="1" applyAlignment="1">
      <alignment horizontal="center" vertical="center"/>
    </xf>
    <xf numFmtId="0" fontId="1" fillId="3" borderId="25" xfId="0" applyFont="1" applyFill="1" applyBorder="1" applyAlignment="1">
      <alignment horizontal="center" vertical="center"/>
    </xf>
    <xf numFmtId="0" fontId="1" fillId="3" borderId="21" xfId="0" applyFont="1" applyFill="1" applyBorder="1" applyAlignment="1">
      <alignment horizontal="center" vertical="center"/>
    </xf>
    <xf numFmtId="0" fontId="1" fillId="3" borderId="0" xfId="0" applyFont="1" applyFill="1" applyAlignment="1">
      <alignment horizontal="center" vertical="center"/>
    </xf>
    <xf numFmtId="0" fontId="1" fillId="3" borderId="26"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7" xfId="0" applyFont="1" applyFill="1" applyBorder="1" applyAlignment="1">
      <alignment horizontal="center" vertical="center"/>
    </xf>
    <xf numFmtId="0" fontId="1" fillId="3" borderId="28" xfId="0" applyFont="1" applyFill="1" applyBorder="1" applyAlignment="1">
      <alignment horizontal="center" vertical="center"/>
    </xf>
    <xf numFmtId="0" fontId="1" fillId="3" borderId="20" xfId="0" applyFont="1" applyFill="1" applyBorder="1" applyAlignment="1">
      <alignment horizontal="center"/>
    </xf>
    <xf numFmtId="0" fontId="1" fillId="3" borderId="24" xfId="0" applyFont="1" applyFill="1" applyBorder="1" applyAlignment="1">
      <alignment horizontal="center"/>
    </xf>
    <xf numFmtId="0" fontId="1" fillId="3" borderId="25" xfId="0" applyFont="1" applyFill="1" applyBorder="1" applyAlignment="1">
      <alignment horizontal="center"/>
    </xf>
    <xf numFmtId="0" fontId="3" fillId="5" borderId="17"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1" fillId="3" borderId="6" xfId="0" applyFont="1" applyFill="1" applyBorder="1" applyAlignment="1">
      <alignment horizontal="center" wrapText="1"/>
    </xf>
    <xf numFmtId="0" fontId="1" fillId="3" borderId="16" xfId="0" applyFont="1" applyFill="1" applyBorder="1" applyAlignment="1">
      <alignment horizontal="center" wrapText="1"/>
    </xf>
    <xf numFmtId="0" fontId="1" fillId="3" borderId="6" xfId="0" applyFont="1" applyFill="1" applyBorder="1" applyAlignment="1">
      <alignment horizontal="center" vertical="center"/>
    </xf>
    <xf numFmtId="0" fontId="1" fillId="3" borderId="16" xfId="0" applyFont="1" applyFill="1" applyBorder="1" applyAlignment="1">
      <alignment horizontal="center" vertical="center"/>
    </xf>
    <xf numFmtId="0" fontId="1" fillId="3" borderId="6" xfId="0" applyFont="1" applyFill="1" applyBorder="1" applyAlignment="1">
      <alignment horizontal="center"/>
    </xf>
    <xf numFmtId="0" fontId="1" fillId="3" borderId="29" xfId="0" applyFont="1" applyFill="1" applyBorder="1" applyAlignment="1">
      <alignment horizontal="center"/>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3" borderId="19" xfId="0" applyFont="1" applyFill="1" applyBorder="1" applyAlignment="1">
      <alignment horizontal="center" vertical="center" wrapText="1"/>
    </xf>
    <xf numFmtId="0" fontId="3" fillId="5" borderId="0" xfId="0" applyFont="1" applyFill="1" applyAlignment="1">
      <alignment horizontal="left"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0" borderId="14" xfId="0" applyBorder="1" applyAlignment="1">
      <alignment horizontal="center" vertical="center"/>
    </xf>
    <xf numFmtId="0" fontId="0" fillId="0" borderId="4" xfId="0" applyBorder="1" applyAlignment="1">
      <alignment horizontal="center"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4" xfId="0" applyBorder="1" applyAlignment="1">
      <alignment horizontal="center" vertical="center" wrapText="1"/>
    </xf>
    <xf numFmtId="0" fontId="1" fillId="3" borderId="10"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14"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cellXfs>
  <cellStyles count="4">
    <cellStyle name="Milliers" xfId="2" builtinId="3"/>
    <cellStyle name="Monétaire" xfId="1" builtinId="4"/>
    <cellStyle name="Monétaire 2" xfId="3" xr:uid="{ABC1A252-499B-4100-9244-FC8464F8E950}"/>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5948D-3E51-47E2-9872-E3658DFEBCBB}">
  <dimension ref="A1:A13"/>
  <sheetViews>
    <sheetView workbookViewId="0">
      <selection activeCell="A3" sqref="A3:A5"/>
    </sheetView>
  </sheetViews>
  <sheetFormatPr baseColWidth="10" defaultColWidth="11.453125" defaultRowHeight="14.5" x14ac:dyDescent="0.35"/>
  <sheetData>
    <row r="1" spans="1:1" x14ac:dyDescent="0.35">
      <c r="A1" t="s">
        <v>0</v>
      </c>
    </row>
    <row r="2" spans="1:1" x14ac:dyDescent="0.35">
      <c r="A2" t="s">
        <v>1</v>
      </c>
    </row>
    <row r="3" spans="1:1" x14ac:dyDescent="0.35">
      <c r="A3" t="s">
        <v>2</v>
      </c>
    </row>
    <row r="4" spans="1:1" x14ac:dyDescent="0.35">
      <c r="A4" t="s">
        <v>3</v>
      </c>
    </row>
    <row r="5" spans="1:1" x14ac:dyDescent="0.35">
      <c r="A5" t="s">
        <v>4</v>
      </c>
    </row>
    <row r="6" spans="1:1" x14ac:dyDescent="0.35">
      <c r="A6" t="s">
        <v>5</v>
      </c>
    </row>
    <row r="7" spans="1:1" x14ac:dyDescent="0.35">
      <c r="A7" t="s">
        <v>6</v>
      </c>
    </row>
    <row r="8" spans="1:1" x14ac:dyDescent="0.35">
      <c r="A8" t="s">
        <v>7</v>
      </c>
    </row>
    <row r="9" spans="1:1" x14ac:dyDescent="0.35">
      <c r="A9" t="s">
        <v>8</v>
      </c>
    </row>
    <row r="10" spans="1:1" x14ac:dyDescent="0.35">
      <c r="A10" t="s">
        <v>9</v>
      </c>
    </row>
    <row r="11" spans="1:1" x14ac:dyDescent="0.35">
      <c r="A11" t="s">
        <v>10</v>
      </c>
    </row>
    <row r="12" spans="1:1" x14ac:dyDescent="0.35">
      <c r="A12" t="s">
        <v>11</v>
      </c>
    </row>
    <row r="13" spans="1:1" x14ac:dyDescent="0.35">
      <c r="A13"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D3BD2-77A4-4BE3-98E9-E6044A288C3A}">
  <dimension ref="A1:I215"/>
  <sheetViews>
    <sheetView topLeftCell="A156" zoomScaleNormal="100" workbookViewId="0">
      <selection activeCell="E42" sqref="E42:E53"/>
    </sheetView>
  </sheetViews>
  <sheetFormatPr baseColWidth="10" defaultColWidth="11.453125" defaultRowHeight="23.5" x14ac:dyDescent="0.55000000000000004"/>
  <cols>
    <col min="1" max="1" width="8.81640625" style="54" bestFit="1" customWidth="1"/>
    <col min="2" max="2" width="13" style="54" bestFit="1" customWidth="1"/>
    <col min="3" max="3" width="36.7265625" style="58" bestFit="1" customWidth="1"/>
    <col min="4" max="4" width="65.453125" bestFit="1" customWidth="1"/>
    <col min="5" max="5" width="43.453125" style="49" bestFit="1" customWidth="1"/>
    <col min="7" max="7" width="17" customWidth="1"/>
  </cols>
  <sheetData>
    <row r="1" spans="1:9" ht="23.25" customHeight="1" x14ac:dyDescent="0.55000000000000004">
      <c r="F1" s="151" t="s">
        <v>13</v>
      </c>
      <c r="G1" s="151"/>
      <c r="H1" s="145" t="s">
        <v>14</v>
      </c>
      <c r="I1" s="146"/>
    </row>
    <row r="2" spans="1:9" ht="23.25" customHeight="1" x14ac:dyDescent="0.55000000000000004">
      <c r="F2" s="146" t="s">
        <v>15</v>
      </c>
      <c r="G2" s="10" t="s">
        <v>16</v>
      </c>
      <c r="H2" s="147"/>
      <c r="I2" s="148"/>
    </row>
    <row r="3" spans="1:9" x14ac:dyDescent="0.55000000000000004">
      <c r="F3" s="150"/>
      <c r="G3" s="32" t="s">
        <v>17</v>
      </c>
      <c r="H3" s="149"/>
      <c r="I3" s="150"/>
    </row>
    <row r="4" spans="1:9" x14ac:dyDescent="0.55000000000000004">
      <c r="A4" s="51" t="s">
        <v>18</v>
      </c>
      <c r="B4" s="52" t="s">
        <v>19</v>
      </c>
      <c r="C4" s="55" t="s">
        <v>20</v>
      </c>
      <c r="D4" s="44" t="s">
        <v>21</v>
      </c>
      <c r="E4" s="48" t="s">
        <v>22</v>
      </c>
      <c r="F4" s="7" t="s">
        <v>23</v>
      </c>
      <c r="G4" s="7" t="s">
        <v>17</v>
      </c>
      <c r="H4" s="7" t="s">
        <v>23</v>
      </c>
      <c r="I4" s="7" t="s">
        <v>17</v>
      </c>
    </row>
    <row r="5" spans="1:9" s="35" customFormat="1" x14ac:dyDescent="0.35">
      <c r="A5" s="152">
        <v>1</v>
      </c>
      <c r="B5" s="50" t="s">
        <v>24</v>
      </c>
      <c r="C5" s="56" t="s">
        <v>25</v>
      </c>
      <c r="D5" s="47" t="s">
        <v>26</v>
      </c>
      <c r="E5" s="59"/>
      <c r="F5" s="61"/>
      <c r="G5" s="61"/>
      <c r="H5" s="61"/>
      <c r="I5" s="61"/>
    </row>
    <row r="6" spans="1:9" s="35" customFormat="1" x14ac:dyDescent="0.35">
      <c r="A6" s="153"/>
      <c r="B6" s="160" t="s">
        <v>27</v>
      </c>
      <c r="C6" s="56" t="s">
        <v>28</v>
      </c>
      <c r="D6" s="47" t="s">
        <v>29</v>
      </c>
      <c r="E6" s="59"/>
      <c r="F6" s="61"/>
      <c r="G6" s="61"/>
      <c r="H6" s="61"/>
      <c r="I6" s="61"/>
    </row>
    <row r="7" spans="1:9" s="35" customFormat="1" ht="9.75" customHeight="1" x14ac:dyDescent="0.35">
      <c r="A7" s="153"/>
      <c r="B7" s="158"/>
      <c r="C7" s="163" t="s">
        <v>30</v>
      </c>
      <c r="D7" s="155" t="s">
        <v>31</v>
      </c>
      <c r="E7" s="59" t="s">
        <v>32</v>
      </c>
      <c r="F7" s="61"/>
      <c r="G7" s="61"/>
      <c r="H7" s="61"/>
      <c r="I7" s="61"/>
    </row>
    <row r="8" spans="1:9" s="35" customFormat="1" ht="9.75" customHeight="1" x14ac:dyDescent="0.35">
      <c r="A8" s="153"/>
      <c r="B8" s="158"/>
      <c r="C8" s="161"/>
      <c r="D8" s="156"/>
      <c r="E8" s="59" t="s">
        <v>33</v>
      </c>
      <c r="F8" s="61"/>
      <c r="G8" s="61"/>
      <c r="H8" s="61"/>
      <c r="I8" s="61"/>
    </row>
    <row r="9" spans="1:9" s="35" customFormat="1" ht="9.75" customHeight="1" x14ac:dyDescent="0.35">
      <c r="A9" s="153"/>
      <c r="B9" s="158"/>
      <c r="C9" s="161"/>
      <c r="D9" s="156"/>
      <c r="E9" s="59" t="s">
        <v>34</v>
      </c>
      <c r="F9" s="61"/>
      <c r="G9" s="61"/>
      <c r="H9" s="61"/>
      <c r="I9" s="61"/>
    </row>
    <row r="10" spans="1:9" s="35" customFormat="1" ht="9.75" customHeight="1" x14ac:dyDescent="0.35">
      <c r="A10" s="153"/>
      <c r="B10" s="158"/>
      <c r="C10" s="161"/>
      <c r="D10" s="156"/>
      <c r="E10" s="59" t="s">
        <v>35</v>
      </c>
      <c r="F10" s="61"/>
      <c r="G10" s="61"/>
      <c r="H10" s="61"/>
      <c r="I10" s="61"/>
    </row>
    <row r="11" spans="1:9" s="35" customFormat="1" ht="9.75" customHeight="1" x14ac:dyDescent="0.35">
      <c r="A11" s="153"/>
      <c r="B11" s="158"/>
      <c r="C11" s="161"/>
      <c r="D11" s="156"/>
      <c r="E11" s="59" t="s">
        <v>36</v>
      </c>
      <c r="F11" s="61"/>
      <c r="G11" s="61"/>
      <c r="H11" s="61"/>
      <c r="I11" s="61"/>
    </row>
    <row r="12" spans="1:9" s="35" customFormat="1" ht="9.75" customHeight="1" x14ac:dyDescent="0.35">
      <c r="A12" s="153"/>
      <c r="B12" s="158"/>
      <c r="C12" s="161"/>
      <c r="D12" s="156"/>
      <c r="E12" s="59" t="s">
        <v>37</v>
      </c>
      <c r="F12" s="61"/>
      <c r="G12" s="61"/>
      <c r="H12" s="61"/>
      <c r="I12" s="61"/>
    </row>
    <row r="13" spans="1:9" s="35" customFormat="1" ht="9.75" customHeight="1" x14ac:dyDescent="0.35">
      <c r="A13" s="153"/>
      <c r="B13" s="158"/>
      <c r="C13" s="161"/>
      <c r="D13" s="156"/>
      <c r="E13" s="59" t="s">
        <v>38</v>
      </c>
      <c r="F13" s="61"/>
      <c r="G13" s="61"/>
      <c r="H13" s="61"/>
      <c r="I13" s="61"/>
    </row>
    <row r="14" spans="1:9" s="35" customFormat="1" ht="9.75" customHeight="1" x14ac:dyDescent="0.35">
      <c r="A14" s="153"/>
      <c r="B14" s="158"/>
      <c r="C14" s="161"/>
      <c r="D14" s="156"/>
      <c r="E14" s="59" t="s">
        <v>39</v>
      </c>
      <c r="F14" s="61"/>
      <c r="G14" s="61"/>
      <c r="H14" s="61"/>
      <c r="I14" s="61"/>
    </row>
    <row r="15" spans="1:9" s="35" customFormat="1" ht="9.75" customHeight="1" x14ac:dyDescent="0.35">
      <c r="A15" s="153"/>
      <c r="B15" s="158"/>
      <c r="C15" s="161"/>
      <c r="D15" s="156"/>
      <c r="E15" s="59" t="s">
        <v>40</v>
      </c>
      <c r="F15" s="61"/>
      <c r="G15" s="61"/>
      <c r="H15" s="61"/>
      <c r="I15" s="61"/>
    </row>
    <row r="16" spans="1:9" s="35" customFormat="1" ht="9.75" customHeight="1" x14ac:dyDescent="0.35">
      <c r="A16" s="153"/>
      <c r="B16" s="158"/>
      <c r="C16" s="161"/>
      <c r="D16" s="156"/>
      <c r="E16" s="59" t="s">
        <v>41</v>
      </c>
      <c r="F16" s="61"/>
      <c r="G16" s="61"/>
      <c r="H16" s="61"/>
      <c r="I16" s="61"/>
    </row>
    <row r="17" spans="1:9" s="35" customFormat="1" ht="9.75" customHeight="1" x14ac:dyDescent="0.35">
      <c r="A17" s="153"/>
      <c r="B17" s="158"/>
      <c r="C17" s="161"/>
      <c r="D17" s="156"/>
      <c r="E17" s="59" t="s">
        <v>42</v>
      </c>
      <c r="F17" s="61"/>
      <c r="G17" s="61"/>
      <c r="H17" s="61"/>
      <c r="I17" s="61"/>
    </row>
    <row r="18" spans="1:9" s="35" customFormat="1" ht="9.75" customHeight="1" x14ac:dyDescent="0.35">
      <c r="A18" s="153"/>
      <c r="B18" s="158"/>
      <c r="C18" s="161"/>
      <c r="D18" s="156"/>
      <c r="E18" s="59" t="s">
        <v>43</v>
      </c>
      <c r="F18" s="61"/>
      <c r="G18" s="61"/>
      <c r="H18" s="61"/>
      <c r="I18" s="61"/>
    </row>
    <row r="19" spans="1:9" s="35" customFormat="1" ht="9.75" customHeight="1" x14ac:dyDescent="0.35">
      <c r="A19" s="153"/>
      <c r="B19" s="158"/>
      <c r="C19" s="161"/>
      <c r="D19" s="156"/>
      <c r="E19" s="59" t="s">
        <v>44</v>
      </c>
      <c r="F19" s="61"/>
      <c r="G19" s="61"/>
      <c r="H19" s="61"/>
      <c r="I19" s="61"/>
    </row>
    <row r="20" spans="1:9" s="35" customFormat="1" ht="9.75" customHeight="1" x14ac:dyDescent="0.35">
      <c r="A20" s="153"/>
      <c r="B20" s="158"/>
      <c r="C20" s="161"/>
      <c r="D20" s="156"/>
      <c r="E20" s="59" t="s">
        <v>45</v>
      </c>
      <c r="F20" s="61"/>
      <c r="G20" s="61"/>
      <c r="H20" s="61"/>
      <c r="I20" s="61"/>
    </row>
    <row r="21" spans="1:9" s="35" customFormat="1" ht="9.75" customHeight="1" x14ac:dyDescent="0.35">
      <c r="A21" s="153"/>
      <c r="B21" s="158"/>
      <c r="C21" s="161"/>
      <c r="D21" s="156"/>
      <c r="E21" s="59" t="s">
        <v>46</v>
      </c>
      <c r="F21" s="61"/>
      <c r="G21" s="61"/>
      <c r="H21" s="61"/>
      <c r="I21" s="61"/>
    </row>
    <row r="22" spans="1:9" s="35" customFormat="1" ht="9.75" customHeight="1" x14ac:dyDescent="0.35">
      <c r="A22" s="153"/>
      <c r="B22" s="158"/>
      <c r="C22" s="161"/>
      <c r="D22" s="156"/>
      <c r="E22" s="59" t="s">
        <v>47</v>
      </c>
      <c r="F22" s="61"/>
      <c r="G22" s="61"/>
      <c r="H22" s="61"/>
      <c r="I22" s="61"/>
    </row>
    <row r="23" spans="1:9" s="35" customFormat="1" ht="9.75" customHeight="1" x14ac:dyDescent="0.35">
      <c r="A23" s="153"/>
      <c r="B23" s="158"/>
      <c r="C23" s="161"/>
      <c r="D23" s="156"/>
      <c r="E23" s="59" t="s">
        <v>48</v>
      </c>
      <c r="F23" s="61"/>
      <c r="G23" s="61"/>
      <c r="H23" s="61"/>
      <c r="I23" s="61"/>
    </row>
    <row r="24" spans="1:9" s="35" customFormat="1" ht="9.75" customHeight="1" x14ac:dyDescent="0.35">
      <c r="A24" s="153"/>
      <c r="B24" s="158"/>
      <c r="C24" s="161"/>
      <c r="D24" s="156"/>
      <c r="E24" s="59" t="s">
        <v>49</v>
      </c>
      <c r="F24" s="61"/>
      <c r="G24" s="61"/>
      <c r="H24" s="61"/>
      <c r="I24" s="61"/>
    </row>
    <row r="25" spans="1:9" s="35" customFormat="1" ht="9.75" customHeight="1" x14ac:dyDescent="0.35">
      <c r="A25" s="153"/>
      <c r="B25" s="158"/>
      <c r="C25" s="161"/>
      <c r="D25" s="156"/>
      <c r="E25" s="59" t="s">
        <v>50</v>
      </c>
      <c r="F25" s="61"/>
      <c r="G25" s="61"/>
      <c r="H25" s="61"/>
      <c r="I25" s="61"/>
    </row>
    <row r="26" spans="1:9" s="35" customFormat="1" ht="9.75" customHeight="1" x14ac:dyDescent="0.35">
      <c r="A26" s="153"/>
      <c r="B26" s="158"/>
      <c r="C26" s="161"/>
      <c r="D26" s="156"/>
      <c r="E26" s="59" t="s">
        <v>51</v>
      </c>
      <c r="F26" s="61"/>
      <c r="G26" s="61"/>
      <c r="H26" s="61"/>
      <c r="I26" s="61"/>
    </row>
    <row r="27" spans="1:9" s="35" customFormat="1" ht="9.75" customHeight="1" x14ac:dyDescent="0.35">
      <c r="A27" s="153"/>
      <c r="B27" s="158"/>
      <c r="C27" s="161"/>
      <c r="D27" s="156"/>
      <c r="E27" s="59" t="s">
        <v>52</v>
      </c>
      <c r="F27" s="61"/>
      <c r="G27" s="61"/>
      <c r="H27" s="61"/>
      <c r="I27" s="61"/>
    </row>
    <row r="28" spans="1:9" s="35" customFormat="1" ht="9.75" customHeight="1" x14ac:dyDescent="0.35">
      <c r="A28" s="153"/>
      <c r="B28" s="158"/>
      <c r="C28" s="161"/>
      <c r="D28" s="156"/>
      <c r="E28" s="59" t="s">
        <v>53</v>
      </c>
      <c r="F28" s="61"/>
      <c r="G28" s="61"/>
      <c r="H28" s="61"/>
      <c r="I28" s="61"/>
    </row>
    <row r="29" spans="1:9" s="35" customFormat="1" ht="9.75" customHeight="1" x14ac:dyDescent="0.35">
      <c r="A29" s="153"/>
      <c r="B29" s="158"/>
      <c r="C29" s="161"/>
      <c r="D29" s="156"/>
      <c r="E29" s="59" t="s">
        <v>54</v>
      </c>
      <c r="F29" s="61"/>
      <c r="G29" s="61"/>
      <c r="H29" s="61"/>
      <c r="I29" s="61"/>
    </row>
    <row r="30" spans="1:9" s="35" customFormat="1" ht="9.75" customHeight="1" x14ac:dyDescent="0.35">
      <c r="A30" s="153"/>
      <c r="B30" s="158"/>
      <c r="C30" s="161"/>
      <c r="D30" s="157"/>
      <c r="E30" s="59" t="s">
        <v>55</v>
      </c>
      <c r="F30" s="61"/>
      <c r="G30" s="61"/>
      <c r="H30" s="61"/>
      <c r="I30" s="61"/>
    </row>
    <row r="31" spans="1:9" s="35" customFormat="1" ht="10.5" customHeight="1" x14ac:dyDescent="0.35">
      <c r="A31" s="153"/>
      <c r="B31" s="158"/>
      <c r="C31" s="161"/>
      <c r="D31" s="155" t="s">
        <v>56</v>
      </c>
      <c r="E31" s="59" t="s">
        <v>57</v>
      </c>
      <c r="F31" s="61"/>
      <c r="G31" s="61"/>
      <c r="H31" s="61"/>
      <c r="I31" s="61"/>
    </row>
    <row r="32" spans="1:9" s="35" customFormat="1" ht="10.5" customHeight="1" x14ac:dyDescent="0.35">
      <c r="A32" s="153"/>
      <c r="B32" s="158"/>
      <c r="C32" s="161"/>
      <c r="D32" s="156"/>
      <c r="E32" s="59" t="s">
        <v>58</v>
      </c>
      <c r="F32" s="61"/>
      <c r="G32" s="61"/>
      <c r="H32" s="61"/>
      <c r="I32" s="61"/>
    </row>
    <row r="33" spans="1:9" s="35" customFormat="1" ht="10.5" customHeight="1" x14ac:dyDescent="0.35">
      <c r="A33" s="153"/>
      <c r="B33" s="158"/>
      <c r="C33" s="161"/>
      <c r="D33" s="156"/>
      <c r="E33" s="59" t="s">
        <v>59</v>
      </c>
      <c r="F33" s="61"/>
      <c r="G33" s="61"/>
      <c r="H33" s="61"/>
      <c r="I33" s="61"/>
    </row>
    <row r="34" spans="1:9" s="35" customFormat="1" ht="10.5" customHeight="1" x14ac:dyDescent="0.35">
      <c r="A34" s="153"/>
      <c r="B34" s="158"/>
      <c r="C34" s="161"/>
      <c r="D34" s="156"/>
      <c r="E34" s="59" t="s">
        <v>60</v>
      </c>
      <c r="F34" s="61"/>
      <c r="G34" s="61"/>
      <c r="H34" s="61"/>
      <c r="I34" s="61"/>
    </row>
    <row r="35" spans="1:9" s="35" customFormat="1" ht="10.5" customHeight="1" x14ac:dyDescent="0.35">
      <c r="A35" s="153"/>
      <c r="B35" s="158"/>
      <c r="C35" s="161"/>
      <c r="D35" s="156"/>
      <c r="E35" s="59" t="s">
        <v>61</v>
      </c>
      <c r="F35" s="61"/>
      <c r="G35" s="61"/>
      <c r="H35" s="61"/>
      <c r="I35" s="61"/>
    </row>
    <row r="36" spans="1:9" s="35" customFormat="1" ht="10.5" customHeight="1" x14ac:dyDescent="0.35">
      <c r="A36" s="153"/>
      <c r="B36" s="158"/>
      <c r="C36" s="161"/>
      <c r="D36" s="156"/>
      <c r="E36" s="59" t="s">
        <v>62</v>
      </c>
      <c r="F36" s="61"/>
      <c r="G36" s="61"/>
      <c r="H36" s="61"/>
      <c r="I36" s="61"/>
    </row>
    <row r="37" spans="1:9" s="35" customFormat="1" ht="10.5" customHeight="1" x14ac:dyDescent="0.35">
      <c r="A37" s="153"/>
      <c r="B37" s="158"/>
      <c r="C37" s="161"/>
      <c r="D37" s="156"/>
      <c r="E37" s="59" t="s">
        <v>63</v>
      </c>
      <c r="F37" s="61"/>
      <c r="G37" s="61"/>
      <c r="H37" s="61"/>
      <c r="I37" s="61"/>
    </row>
    <row r="38" spans="1:9" s="35" customFormat="1" ht="10.5" customHeight="1" x14ac:dyDescent="0.35">
      <c r="A38" s="153"/>
      <c r="B38" s="158"/>
      <c r="C38" s="161"/>
      <c r="D38" s="156"/>
      <c r="E38" s="59" t="s">
        <v>64</v>
      </c>
      <c r="F38" s="61"/>
      <c r="G38" s="61"/>
      <c r="H38" s="61"/>
      <c r="I38" s="61"/>
    </row>
    <row r="39" spans="1:9" s="35" customFormat="1" ht="10.5" customHeight="1" x14ac:dyDescent="0.35">
      <c r="A39" s="153"/>
      <c r="B39" s="158"/>
      <c r="C39" s="161"/>
      <c r="D39" s="156"/>
      <c r="E39" s="59" t="s">
        <v>65</v>
      </c>
      <c r="F39" s="61"/>
      <c r="G39" s="61"/>
      <c r="H39" s="61"/>
      <c r="I39" s="61"/>
    </row>
    <row r="40" spans="1:9" s="35" customFormat="1" ht="10.5" customHeight="1" x14ac:dyDescent="0.35">
      <c r="A40" s="153"/>
      <c r="B40" s="158"/>
      <c r="C40" s="161"/>
      <c r="D40" s="156"/>
      <c r="E40" s="59" t="s">
        <v>66</v>
      </c>
      <c r="F40" s="61"/>
      <c r="G40" s="61"/>
      <c r="H40" s="61"/>
      <c r="I40" s="61"/>
    </row>
    <row r="41" spans="1:9" s="35" customFormat="1" ht="10.5" customHeight="1" x14ac:dyDescent="0.35">
      <c r="A41" s="153"/>
      <c r="B41" s="158"/>
      <c r="C41" s="161"/>
      <c r="D41" s="157"/>
      <c r="E41" s="59" t="s">
        <v>67</v>
      </c>
      <c r="F41" s="61"/>
      <c r="G41" s="61"/>
      <c r="H41" s="61"/>
      <c r="I41" s="61"/>
    </row>
    <row r="42" spans="1:9" s="35" customFormat="1" ht="9.75" customHeight="1" x14ac:dyDescent="0.35">
      <c r="A42" s="153"/>
      <c r="B42" s="158"/>
      <c r="C42" s="161"/>
      <c r="D42" s="155" t="s">
        <v>68</v>
      </c>
      <c r="E42" s="59" t="s">
        <v>69</v>
      </c>
      <c r="F42" s="61"/>
      <c r="G42" s="61"/>
      <c r="H42" s="61"/>
      <c r="I42" s="61"/>
    </row>
    <row r="43" spans="1:9" s="35" customFormat="1" ht="9.75" customHeight="1" x14ac:dyDescent="0.35">
      <c r="A43" s="153"/>
      <c r="B43" s="158"/>
      <c r="C43" s="161"/>
      <c r="D43" s="156"/>
      <c r="E43" s="59" t="s">
        <v>70</v>
      </c>
      <c r="F43" s="61"/>
      <c r="G43" s="61"/>
      <c r="H43" s="61"/>
      <c r="I43" s="61"/>
    </row>
    <row r="44" spans="1:9" s="35" customFormat="1" ht="9.75" customHeight="1" x14ac:dyDescent="0.35">
      <c r="A44" s="153"/>
      <c r="B44" s="158"/>
      <c r="C44" s="161"/>
      <c r="D44" s="156"/>
      <c r="E44" s="59" t="s">
        <v>71</v>
      </c>
      <c r="F44" s="61"/>
      <c r="G44" s="61"/>
      <c r="H44" s="61"/>
      <c r="I44" s="61"/>
    </row>
    <row r="45" spans="1:9" s="35" customFormat="1" ht="9.75" customHeight="1" x14ac:dyDescent="0.35">
      <c r="A45" s="153"/>
      <c r="B45" s="158"/>
      <c r="C45" s="161"/>
      <c r="D45" s="156"/>
      <c r="E45" s="59" t="s">
        <v>72</v>
      </c>
      <c r="F45" s="61"/>
      <c r="G45" s="61"/>
      <c r="H45" s="61"/>
      <c r="I45" s="61"/>
    </row>
    <row r="46" spans="1:9" s="35" customFormat="1" ht="9.75" customHeight="1" x14ac:dyDescent="0.35">
      <c r="A46" s="153"/>
      <c r="B46" s="158"/>
      <c r="C46" s="161"/>
      <c r="D46" s="156"/>
      <c r="E46" s="59" t="s">
        <v>73</v>
      </c>
      <c r="F46" s="61"/>
      <c r="G46" s="61"/>
      <c r="H46" s="61"/>
      <c r="I46" s="61"/>
    </row>
    <row r="47" spans="1:9" s="35" customFormat="1" ht="9.75" customHeight="1" x14ac:dyDescent="0.35">
      <c r="A47" s="153"/>
      <c r="B47" s="158"/>
      <c r="C47" s="161"/>
      <c r="D47" s="156"/>
      <c r="E47" s="59" t="s">
        <v>74</v>
      </c>
      <c r="F47" s="61"/>
      <c r="G47" s="61"/>
      <c r="H47" s="61"/>
      <c r="I47" s="61"/>
    </row>
    <row r="48" spans="1:9" s="35" customFormat="1" ht="9.75" customHeight="1" x14ac:dyDescent="0.35">
      <c r="A48" s="153"/>
      <c r="B48" s="158"/>
      <c r="C48" s="161"/>
      <c r="D48" s="156"/>
      <c r="E48" s="59" t="s">
        <v>75</v>
      </c>
      <c r="F48" s="61"/>
      <c r="G48" s="61"/>
      <c r="H48" s="61"/>
      <c r="I48" s="61"/>
    </row>
    <row r="49" spans="1:9" s="35" customFormat="1" ht="9.75" customHeight="1" x14ac:dyDescent="0.35">
      <c r="A49" s="153"/>
      <c r="B49" s="158"/>
      <c r="C49" s="161"/>
      <c r="D49" s="156"/>
      <c r="E49" s="59" t="s">
        <v>76</v>
      </c>
      <c r="F49" s="61"/>
      <c r="G49" s="61"/>
      <c r="H49" s="61"/>
      <c r="I49" s="61"/>
    </row>
    <row r="50" spans="1:9" s="35" customFormat="1" ht="9.75" customHeight="1" x14ac:dyDescent="0.35">
      <c r="A50" s="153"/>
      <c r="B50" s="158"/>
      <c r="C50" s="161"/>
      <c r="D50" s="156"/>
      <c r="E50" s="59" t="s">
        <v>77</v>
      </c>
      <c r="F50" s="61"/>
      <c r="G50" s="61"/>
      <c r="H50" s="61"/>
      <c r="I50" s="61"/>
    </row>
    <row r="51" spans="1:9" s="35" customFormat="1" ht="9.75" customHeight="1" x14ac:dyDescent="0.35">
      <c r="A51" s="153"/>
      <c r="B51" s="158"/>
      <c r="C51" s="161"/>
      <c r="D51" s="156"/>
      <c r="E51" s="59" t="s">
        <v>78</v>
      </c>
      <c r="F51" s="61"/>
      <c r="G51" s="61"/>
      <c r="H51" s="61"/>
      <c r="I51" s="61"/>
    </row>
    <row r="52" spans="1:9" s="35" customFormat="1" ht="9.75" customHeight="1" x14ac:dyDescent="0.35">
      <c r="A52" s="153"/>
      <c r="B52" s="158"/>
      <c r="C52" s="161"/>
      <c r="D52" s="156"/>
      <c r="E52" s="59" t="s">
        <v>79</v>
      </c>
      <c r="F52" s="61"/>
      <c r="G52" s="61"/>
      <c r="H52" s="61"/>
      <c r="I52" s="61"/>
    </row>
    <row r="53" spans="1:9" s="35" customFormat="1" ht="9.75" customHeight="1" x14ac:dyDescent="0.35">
      <c r="A53" s="153"/>
      <c r="B53" s="158"/>
      <c r="C53" s="161"/>
      <c r="D53" s="157"/>
      <c r="E53" s="59" t="s">
        <v>80</v>
      </c>
      <c r="F53" s="61"/>
      <c r="G53" s="61"/>
      <c r="H53" s="61"/>
      <c r="I53" s="61"/>
    </row>
    <row r="54" spans="1:9" s="35" customFormat="1" ht="14.5" x14ac:dyDescent="0.35">
      <c r="A54" s="153"/>
      <c r="B54" s="159"/>
      <c r="C54" s="162"/>
      <c r="D54" s="47" t="s">
        <v>81</v>
      </c>
      <c r="E54" s="59"/>
      <c r="F54" s="61"/>
      <c r="G54" s="61"/>
      <c r="H54" s="61"/>
      <c r="I54" s="61"/>
    </row>
    <row r="55" spans="1:9" s="35" customFormat="1" ht="10.5" customHeight="1" x14ac:dyDescent="0.35">
      <c r="A55" s="153"/>
      <c r="B55" s="160" t="s">
        <v>82</v>
      </c>
      <c r="C55" s="163" t="s">
        <v>83</v>
      </c>
      <c r="D55" s="155" t="s">
        <v>84</v>
      </c>
      <c r="E55" s="59" t="s">
        <v>32</v>
      </c>
      <c r="F55" s="61"/>
      <c r="G55" s="61"/>
      <c r="H55" s="61"/>
      <c r="I55" s="61"/>
    </row>
    <row r="56" spans="1:9" s="35" customFormat="1" ht="10.5" customHeight="1" x14ac:dyDescent="0.35">
      <c r="A56" s="153"/>
      <c r="B56" s="158"/>
      <c r="C56" s="161"/>
      <c r="D56" s="156"/>
      <c r="E56" s="59" t="s">
        <v>33</v>
      </c>
      <c r="F56" s="61"/>
      <c r="G56" s="61"/>
      <c r="H56" s="61"/>
      <c r="I56" s="61"/>
    </row>
    <row r="57" spans="1:9" s="35" customFormat="1" ht="10.5" customHeight="1" x14ac:dyDescent="0.35">
      <c r="A57" s="153"/>
      <c r="B57" s="158"/>
      <c r="C57" s="161"/>
      <c r="D57" s="156"/>
      <c r="E57" s="59" t="s">
        <v>34</v>
      </c>
      <c r="F57" s="61"/>
      <c r="G57" s="61"/>
      <c r="H57" s="61"/>
      <c r="I57" s="61"/>
    </row>
    <row r="58" spans="1:9" s="35" customFormat="1" ht="10.5" customHeight="1" x14ac:dyDescent="0.35">
      <c r="A58" s="153"/>
      <c r="B58" s="158"/>
      <c r="C58" s="161"/>
      <c r="D58" s="156"/>
      <c r="E58" s="59" t="s">
        <v>35</v>
      </c>
      <c r="F58" s="61"/>
      <c r="G58" s="61"/>
      <c r="H58" s="61"/>
      <c r="I58" s="61"/>
    </row>
    <row r="59" spans="1:9" s="35" customFormat="1" ht="10.5" customHeight="1" x14ac:dyDescent="0.35">
      <c r="A59" s="153"/>
      <c r="B59" s="158"/>
      <c r="C59" s="161"/>
      <c r="D59" s="156"/>
      <c r="E59" s="59" t="s">
        <v>36</v>
      </c>
      <c r="F59" s="61"/>
      <c r="G59" s="61"/>
      <c r="H59" s="61"/>
      <c r="I59" s="61"/>
    </row>
    <row r="60" spans="1:9" s="35" customFormat="1" ht="10.5" customHeight="1" x14ac:dyDescent="0.35">
      <c r="A60" s="153"/>
      <c r="B60" s="158"/>
      <c r="C60" s="161"/>
      <c r="D60" s="156"/>
      <c r="E60" s="59" t="s">
        <v>37</v>
      </c>
      <c r="F60" s="61"/>
      <c r="G60" s="61"/>
      <c r="H60" s="61"/>
      <c r="I60" s="61"/>
    </row>
    <row r="61" spans="1:9" s="35" customFormat="1" ht="10.5" customHeight="1" x14ac:dyDescent="0.35">
      <c r="A61" s="153"/>
      <c r="B61" s="158"/>
      <c r="C61" s="161"/>
      <c r="D61" s="156"/>
      <c r="E61" s="59" t="s">
        <v>38</v>
      </c>
      <c r="F61" s="61"/>
      <c r="G61" s="61"/>
      <c r="H61" s="61"/>
      <c r="I61" s="61"/>
    </row>
    <row r="62" spans="1:9" s="35" customFormat="1" ht="10.5" customHeight="1" x14ac:dyDescent="0.35">
      <c r="A62" s="153"/>
      <c r="B62" s="158"/>
      <c r="C62" s="161"/>
      <c r="D62" s="156"/>
      <c r="E62" s="59" t="s">
        <v>39</v>
      </c>
      <c r="F62" s="61"/>
      <c r="G62" s="61"/>
      <c r="H62" s="61"/>
      <c r="I62" s="61"/>
    </row>
    <row r="63" spans="1:9" s="35" customFormat="1" ht="10.5" customHeight="1" x14ac:dyDescent="0.35">
      <c r="A63" s="153"/>
      <c r="B63" s="158"/>
      <c r="C63" s="161"/>
      <c r="D63" s="156"/>
      <c r="E63" s="59" t="s">
        <v>40</v>
      </c>
      <c r="F63" s="61"/>
      <c r="G63" s="61"/>
      <c r="H63" s="61"/>
      <c r="I63" s="61"/>
    </row>
    <row r="64" spans="1:9" s="35" customFormat="1" ht="10.5" customHeight="1" x14ac:dyDescent="0.35">
      <c r="A64" s="153"/>
      <c r="B64" s="158"/>
      <c r="C64" s="161"/>
      <c r="D64" s="156"/>
      <c r="E64" s="59" t="s">
        <v>41</v>
      </c>
      <c r="F64" s="61"/>
      <c r="G64" s="61"/>
      <c r="H64" s="61"/>
      <c r="I64" s="61"/>
    </row>
    <row r="65" spans="1:9" s="35" customFormat="1" ht="10.5" customHeight="1" x14ac:dyDescent="0.35">
      <c r="A65" s="153"/>
      <c r="B65" s="158"/>
      <c r="C65" s="161"/>
      <c r="D65" s="156"/>
      <c r="E65" s="59" t="s">
        <v>42</v>
      </c>
      <c r="F65" s="61"/>
      <c r="G65" s="61"/>
      <c r="H65" s="61"/>
      <c r="I65" s="61"/>
    </row>
    <row r="66" spans="1:9" s="35" customFormat="1" ht="10.5" customHeight="1" x14ac:dyDescent="0.35">
      <c r="A66" s="153"/>
      <c r="B66" s="158"/>
      <c r="C66" s="161"/>
      <c r="D66" s="156"/>
      <c r="E66" s="59" t="s">
        <v>43</v>
      </c>
      <c r="F66" s="61"/>
      <c r="G66" s="61"/>
      <c r="H66" s="61"/>
      <c r="I66" s="61"/>
    </row>
    <row r="67" spans="1:9" s="35" customFormat="1" ht="10.5" customHeight="1" x14ac:dyDescent="0.35">
      <c r="A67" s="153"/>
      <c r="B67" s="158"/>
      <c r="C67" s="161"/>
      <c r="D67" s="156"/>
      <c r="E67" s="59" t="s">
        <v>44</v>
      </c>
      <c r="F67" s="61"/>
      <c r="G67" s="61"/>
      <c r="H67" s="61"/>
      <c r="I67" s="61"/>
    </row>
    <row r="68" spans="1:9" s="35" customFormat="1" ht="10.5" customHeight="1" x14ac:dyDescent="0.35">
      <c r="A68" s="153"/>
      <c r="B68" s="158"/>
      <c r="C68" s="161"/>
      <c r="D68" s="156"/>
      <c r="E68" s="59" t="s">
        <v>45</v>
      </c>
      <c r="F68" s="61"/>
      <c r="G68" s="61"/>
      <c r="H68" s="61"/>
      <c r="I68" s="61"/>
    </row>
    <row r="69" spans="1:9" s="35" customFormat="1" ht="10.5" customHeight="1" x14ac:dyDescent="0.35">
      <c r="A69" s="153"/>
      <c r="B69" s="158"/>
      <c r="C69" s="161"/>
      <c r="D69" s="156"/>
      <c r="E69" s="59" t="s">
        <v>46</v>
      </c>
      <c r="F69" s="61"/>
      <c r="G69" s="61"/>
      <c r="H69" s="61"/>
      <c r="I69" s="61"/>
    </row>
    <row r="70" spans="1:9" s="35" customFormat="1" ht="10.5" customHeight="1" x14ac:dyDescent="0.35">
      <c r="A70" s="153"/>
      <c r="B70" s="158"/>
      <c r="C70" s="161"/>
      <c r="D70" s="156"/>
      <c r="E70" s="59" t="s">
        <v>47</v>
      </c>
      <c r="F70" s="61"/>
      <c r="G70" s="61"/>
      <c r="H70" s="61"/>
      <c r="I70" s="61"/>
    </row>
    <row r="71" spans="1:9" s="35" customFormat="1" ht="10.5" customHeight="1" x14ac:dyDescent="0.35">
      <c r="A71" s="153"/>
      <c r="B71" s="158"/>
      <c r="C71" s="161"/>
      <c r="D71" s="156"/>
      <c r="E71" s="59" t="s">
        <v>48</v>
      </c>
      <c r="F71" s="61"/>
      <c r="G71" s="61"/>
      <c r="H71" s="61"/>
      <c r="I71" s="61"/>
    </row>
    <row r="72" spans="1:9" s="35" customFormat="1" ht="10.5" customHeight="1" x14ac:dyDescent="0.35">
      <c r="A72" s="153"/>
      <c r="B72" s="158"/>
      <c r="C72" s="161"/>
      <c r="D72" s="156"/>
      <c r="E72" s="59" t="s">
        <v>49</v>
      </c>
      <c r="F72" s="61"/>
      <c r="G72" s="61"/>
      <c r="H72" s="61"/>
      <c r="I72" s="61"/>
    </row>
    <row r="73" spans="1:9" s="35" customFormat="1" ht="10.5" customHeight="1" x14ac:dyDescent="0.35">
      <c r="A73" s="153"/>
      <c r="B73" s="158"/>
      <c r="C73" s="161"/>
      <c r="D73" s="156"/>
      <c r="E73" s="59" t="s">
        <v>50</v>
      </c>
      <c r="F73" s="61"/>
      <c r="G73" s="61"/>
      <c r="H73" s="61"/>
      <c r="I73" s="61"/>
    </row>
    <row r="74" spans="1:9" s="35" customFormat="1" ht="10.5" customHeight="1" x14ac:dyDescent="0.35">
      <c r="A74" s="153"/>
      <c r="B74" s="158"/>
      <c r="C74" s="161"/>
      <c r="D74" s="156"/>
      <c r="E74" s="59" t="s">
        <v>51</v>
      </c>
      <c r="F74" s="61"/>
      <c r="G74" s="61"/>
      <c r="H74" s="61"/>
      <c r="I74" s="61"/>
    </row>
    <row r="75" spans="1:9" s="35" customFormat="1" ht="10.5" customHeight="1" x14ac:dyDescent="0.35">
      <c r="A75" s="153"/>
      <c r="B75" s="158"/>
      <c r="C75" s="161"/>
      <c r="D75" s="156"/>
      <c r="E75" s="59" t="s">
        <v>52</v>
      </c>
      <c r="F75" s="61"/>
      <c r="G75" s="61"/>
      <c r="H75" s="61"/>
      <c r="I75" s="61"/>
    </row>
    <row r="76" spans="1:9" s="35" customFormat="1" ht="10.5" customHeight="1" x14ac:dyDescent="0.35">
      <c r="A76" s="153"/>
      <c r="B76" s="158"/>
      <c r="C76" s="161"/>
      <c r="D76" s="156"/>
      <c r="E76" s="59" t="s">
        <v>53</v>
      </c>
      <c r="F76" s="61"/>
      <c r="G76" s="61"/>
      <c r="H76" s="61"/>
      <c r="I76" s="61"/>
    </row>
    <row r="77" spans="1:9" s="35" customFormat="1" ht="10.5" customHeight="1" x14ac:dyDescent="0.35">
      <c r="A77" s="153"/>
      <c r="B77" s="158"/>
      <c r="C77" s="161"/>
      <c r="D77" s="156"/>
      <c r="E77" s="59" t="s">
        <v>54</v>
      </c>
      <c r="F77" s="61"/>
      <c r="G77" s="61"/>
      <c r="H77" s="61"/>
      <c r="I77" s="61"/>
    </row>
    <row r="78" spans="1:9" s="35" customFormat="1" ht="10.5" customHeight="1" x14ac:dyDescent="0.35">
      <c r="A78" s="153"/>
      <c r="B78" s="158"/>
      <c r="C78" s="161"/>
      <c r="D78" s="157"/>
      <c r="E78" s="59" t="s">
        <v>55</v>
      </c>
      <c r="F78" s="61"/>
      <c r="G78" s="61"/>
      <c r="H78" s="61"/>
      <c r="I78" s="61"/>
    </row>
    <row r="79" spans="1:9" s="35" customFormat="1" ht="10.5" customHeight="1" x14ac:dyDescent="0.35">
      <c r="A79" s="153"/>
      <c r="B79" s="158"/>
      <c r="C79" s="161"/>
      <c r="D79" s="155" t="s">
        <v>85</v>
      </c>
      <c r="E79" s="59" t="s">
        <v>57</v>
      </c>
      <c r="F79" s="61"/>
      <c r="G79" s="61"/>
      <c r="H79" s="61"/>
      <c r="I79" s="61"/>
    </row>
    <row r="80" spans="1:9" s="35" customFormat="1" ht="10.5" customHeight="1" x14ac:dyDescent="0.35">
      <c r="A80" s="153"/>
      <c r="B80" s="158"/>
      <c r="C80" s="161"/>
      <c r="D80" s="156"/>
      <c r="E80" s="59" t="s">
        <v>58</v>
      </c>
      <c r="F80" s="61"/>
      <c r="G80" s="61"/>
      <c r="H80" s="61"/>
      <c r="I80" s="61"/>
    </row>
    <row r="81" spans="1:9" s="35" customFormat="1" ht="10.5" customHeight="1" x14ac:dyDescent="0.35">
      <c r="A81" s="153"/>
      <c r="B81" s="158"/>
      <c r="C81" s="161"/>
      <c r="D81" s="156"/>
      <c r="E81" s="59" t="s">
        <v>59</v>
      </c>
      <c r="F81" s="61"/>
      <c r="G81" s="61"/>
      <c r="H81" s="61"/>
      <c r="I81" s="61"/>
    </row>
    <row r="82" spans="1:9" s="35" customFormat="1" ht="10.5" customHeight="1" x14ac:dyDescent="0.35">
      <c r="A82" s="153"/>
      <c r="B82" s="158"/>
      <c r="C82" s="161"/>
      <c r="D82" s="156"/>
      <c r="E82" s="59" t="s">
        <v>60</v>
      </c>
      <c r="F82" s="61"/>
      <c r="G82" s="61"/>
      <c r="H82" s="61"/>
      <c r="I82" s="61"/>
    </row>
    <row r="83" spans="1:9" s="35" customFormat="1" ht="10.5" customHeight="1" x14ac:dyDescent="0.35">
      <c r="A83" s="153"/>
      <c r="B83" s="158"/>
      <c r="C83" s="161"/>
      <c r="D83" s="156"/>
      <c r="E83" s="59" t="s">
        <v>61</v>
      </c>
      <c r="F83" s="61"/>
      <c r="G83" s="61"/>
      <c r="H83" s="61"/>
      <c r="I83" s="61"/>
    </row>
    <row r="84" spans="1:9" s="35" customFormat="1" ht="10.5" customHeight="1" x14ac:dyDescent="0.35">
      <c r="A84" s="153"/>
      <c r="B84" s="158"/>
      <c r="C84" s="161"/>
      <c r="D84" s="156"/>
      <c r="E84" s="59" t="s">
        <v>62</v>
      </c>
      <c r="F84" s="61"/>
      <c r="G84" s="61"/>
      <c r="H84" s="61"/>
      <c r="I84" s="61"/>
    </row>
    <row r="85" spans="1:9" s="35" customFormat="1" ht="10.5" customHeight="1" x14ac:dyDescent="0.35">
      <c r="A85" s="153"/>
      <c r="B85" s="158"/>
      <c r="C85" s="161"/>
      <c r="D85" s="156"/>
      <c r="E85" s="59" t="s">
        <v>63</v>
      </c>
      <c r="F85" s="61"/>
      <c r="G85" s="61"/>
      <c r="H85" s="61"/>
      <c r="I85" s="61"/>
    </row>
    <row r="86" spans="1:9" s="35" customFormat="1" ht="10.5" customHeight="1" x14ac:dyDescent="0.35">
      <c r="A86" s="153"/>
      <c r="B86" s="158"/>
      <c r="C86" s="161"/>
      <c r="D86" s="156"/>
      <c r="E86" s="59" t="s">
        <v>64</v>
      </c>
      <c r="F86" s="61"/>
      <c r="G86" s="61"/>
      <c r="H86" s="61"/>
      <c r="I86" s="61"/>
    </row>
    <row r="87" spans="1:9" s="35" customFormat="1" ht="10.5" customHeight="1" x14ac:dyDescent="0.35">
      <c r="A87" s="153"/>
      <c r="B87" s="158"/>
      <c r="C87" s="161"/>
      <c r="D87" s="156"/>
      <c r="E87" s="59" t="s">
        <v>65</v>
      </c>
      <c r="F87" s="61"/>
      <c r="G87" s="61"/>
      <c r="H87" s="61"/>
      <c r="I87" s="61"/>
    </row>
    <row r="88" spans="1:9" s="35" customFormat="1" ht="10.5" customHeight="1" x14ac:dyDescent="0.35">
      <c r="A88" s="153"/>
      <c r="B88" s="158"/>
      <c r="C88" s="161"/>
      <c r="D88" s="156"/>
      <c r="E88" s="59" t="s">
        <v>66</v>
      </c>
      <c r="F88" s="61"/>
      <c r="G88" s="61"/>
      <c r="H88" s="61"/>
      <c r="I88" s="61"/>
    </row>
    <row r="89" spans="1:9" s="35" customFormat="1" ht="10.5" customHeight="1" x14ac:dyDescent="0.35">
      <c r="A89" s="153"/>
      <c r="B89" s="158"/>
      <c r="C89" s="161"/>
      <c r="D89" s="157"/>
      <c r="E89" s="59" t="s">
        <v>67</v>
      </c>
      <c r="F89" s="61"/>
      <c r="G89" s="61"/>
      <c r="H89" s="61"/>
      <c r="I89" s="61"/>
    </row>
    <row r="90" spans="1:9" s="35" customFormat="1" ht="9.75" customHeight="1" x14ac:dyDescent="0.35">
      <c r="A90" s="153"/>
      <c r="B90" s="158"/>
      <c r="C90" s="161"/>
      <c r="D90" s="155" t="s">
        <v>86</v>
      </c>
      <c r="E90" s="59" t="s">
        <v>69</v>
      </c>
      <c r="F90" s="61"/>
      <c r="G90" s="61"/>
      <c r="H90" s="61"/>
      <c r="I90" s="61"/>
    </row>
    <row r="91" spans="1:9" s="35" customFormat="1" ht="9.75" customHeight="1" x14ac:dyDescent="0.35">
      <c r="A91" s="153"/>
      <c r="B91" s="158"/>
      <c r="C91" s="161"/>
      <c r="D91" s="156"/>
      <c r="E91" s="59" t="s">
        <v>70</v>
      </c>
      <c r="F91" s="61"/>
      <c r="G91" s="61"/>
      <c r="H91" s="61"/>
      <c r="I91" s="61"/>
    </row>
    <row r="92" spans="1:9" s="35" customFormat="1" ht="9.75" customHeight="1" x14ac:dyDescent="0.35">
      <c r="A92" s="153"/>
      <c r="B92" s="158"/>
      <c r="C92" s="161"/>
      <c r="D92" s="156"/>
      <c r="E92" s="59" t="s">
        <v>71</v>
      </c>
      <c r="F92" s="61"/>
      <c r="G92" s="61"/>
      <c r="H92" s="61"/>
      <c r="I92" s="61"/>
    </row>
    <row r="93" spans="1:9" s="35" customFormat="1" ht="9.75" customHeight="1" x14ac:dyDescent="0.35">
      <c r="A93" s="153"/>
      <c r="B93" s="158"/>
      <c r="C93" s="161"/>
      <c r="D93" s="156"/>
      <c r="E93" s="59" t="s">
        <v>72</v>
      </c>
      <c r="F93" s="61"/>
      <c r="G93" s="61"/>
      <c r="H93" s="61"/>
      <c r="I93" s="61"/>
    </row>
    <row r="94" spans="1:9" s="35" customFormat="1" ht="9.75" customHeight="1" x14ac:dyDescent="0.35">
      <c r="A94" s="153"/>
      <c r="B94" s="158"/>
      <c r="C94" s="161"/>
      <c r="D94" s="156"/>
      <c r="E94" s="59" t="s">
        <v>73</v>
      </c>
      <c r="F94" s="61"/>
      <c r="G94" s="61"/>
      <c r="H94" s="61"/>
      <c r="I94" s="61"/>
    </row>
    <row r="95" spans="1:9" s="35" customFormat="1" ht="9.75" customHeight="1" x14ac:dyDescent="0.35">
      <c r="A95" s="153"/>
      <c r="B95" s="158"/>
      <c r="C95" s="161"/>
      <c r="D95" s="156"/>
      <c r="E95" s="59" t="s">
        <v>74</v>
      </c>
      <c r="F95" s="61"/>
      <c r="G95" s="61"/>
      <c r="H95" s="61"/>
      <c r="I95" s="61"/>
    </row>
    <row r="96" spans="1:9" s="35" customFormat="1" ht="9.75" customHeight="1" x14ac:dyDescent="0.35">
      <c r="A96" s="153"/>
      <c r="B96" s="158"/>
      <c r="C96" s="161"/>
      <c r="D96" s="156"/>
      <c r="E96" s="59" t="s">
        <v>75</v>
      </c>
      <c r="F96" s="61"/>
      <c r="G96" s="61"/>
      <c r="H96" s="61"/>
      <c r="I96" s="61"/>
    </row>
    <row r="97" spans="1:9" s="35" customFormat="1" ht="9.75" customHeight="1" x14ac:dyDescent="0.35">
      <c r="A97" s="153"/>
      <c r="B97" s="158"/>
      <c r="C97" s="161"/>
      <c r="D97" s="156"/>
      <c r="E97" s="59" t="s">
        <v>76</v>
      </c>
      <c r="F97" s="61"/>
      <c r="G97" s="61"/>
      <c r="H97" s="61"/>
      <c r="I97" s="61"/>
    </row>
    <row r="98" spans="1:9" s="35" customFormat="1" ht="9.75" customHeight="1" x14ac:dyDescent="0.35">
      <c r="A98" s="153"/>
      <c r="B98" s="158"/>
      <c r="C98" s="161"/>
      <c r="D98" s="156"/>
      <c r="E98" s="59" t="s">
        <v>77</v>
      </c>
      <c r="F98" s="61"/>
      <c r="G98" s="61"/>
      <c r="H98" s="61"/>
      <c r="I98" s="61"/>
    </row>
    <row r="99" spans="1:9" s="35" customFormat="1" ht="9.75" customHeight="1" x14ac:dyDescent="0.35">
      <c r="A99" s="153"/>
      <c r="B99" s="158"/>
      <c r="C99" s="161"/>
      <c r="D99" s="156"/>
      <c r="E99" s="59" t="s">
        <v>78</v>
      </c>
      <c r="F99" s="61"/>
      <c r="G99" s="61"/>
      <c r="H99" s="61"/>
      <c r="I99" s="61"/>
    </row>
    <row r="100" spans="1:9" s="35" customFormat="1" ht="9.75" customHeight="1" x14ac:dyDescent="0.35">
      <c r="A100" s="153"/>
      <c r="B100" s="158"/>
      <c r="C100" s="161"/>
      <c r="D100" s="156"/>
      <c r="E100" s="59" t="s">
        <v>80</v>
      </c>
      <c r="F100" s="61"/>
      <c r="G100" s="61"/>
      <c r="H100" s="61"/>
      <c r="I100" s="61"/>
    </row>
    <row r="101" spans="1:9" s="35" customFormat="1" ht="9.75" customHeight="1" x14ac:dyDescent="0.35">
      <c r="A101" s="153"/>
      <c r="B101" s="159"/>
      <c r="C101" s="162"/>
      <c r="D101" s="157"/>
      <c r="E101" s="59" t="s">
        <v>79</v>
      </c>
      <c r="F101" s="61"/>
      <c r="G101" s="61"/>
      <c r="H101" s="61"/>
      <c r="I101" s="61"/>
    </row>
    <row r="102" spans="1:9" s="35" customFormat="1" ht="12.75" customHeight="1" x14ac:dyDescent="0.35">
      <c r="A102" s="153"/>
      <c r="B102" s="160" t="s">
        <v>87</v>
      </c>
      <c r="C102" s="163" t="s">
        <v>88</v>
      </c>
      <c r="D102" s="155" t="s">
        <v>89</v>
      </c>
      <c r="E102" s="59" t="s">
        <v>32</v>
      </c>
      <c r="F102" s="61"/>
      <c r="G102" s="61"/>
      <c r="H102" s="61"/>
      <c r="I102" s="61"/>
    </row>
    <row r="103" spans="1:9" s="35" customFormat="1" ht="12.75" customHeight="1" x14ac:dyDescent="0.35">
      <c r="A103" s="153"/>
      <c r="B103" s="158"/>
      <c r="C103" s="161"/>
      <c r="D103" s="156"/>
      <c r="E103" s="59" t="s">
        <v>33</v>
      </c>
      <c r="F103" s="61"/>
      <c r="G103" s="61"/>
      <c r="H103" s="61"/>
      <c r="I103" s="61"/>
    </row>
    <row r="104" spans="1:9" s="35" customFormat="1" ht="12.75" customHeight="1" x14ac:dyDescent="0.35">
      <c r="A104" s="153"/>
      <c r="B104" s="158"/>
      <c r="C104" s="161"/>
      <c r="D104" s="156"/>
      <c r="E104" s="59" t="s">
        <v>34</v>
      </c>
      <c r="F104" s="61"/>
      <c r="G104" s="61"/>
      <c r="H104" s="61"/>
      <c r="I104" s="61"/>
    </row>
    <row r="105" spans="1:9" s="35" customFormat="1" ht="12.75" customHeight="1" x14ac:dyDescent="0.35">
      <c r="A105" s="153"/>
      <c r="B105" s="158"/>
      <c r="C105" s="161"/>
      <c r="D105" s="156"/>
      <c r="E105" s="59" t="s">
        <v>35</v>
      </c>
      <c r="F105" s="61"/>
      <c r="G105" s="61"/>
      <c r="H105" s="61"/>
      <c r="I105" s="61"/>
    </row>
    <row r="106" spans="1:9" s="35" customFormat="1" ht="12.75" customHeight="1" x14ac:dyDescent="0.35">
      <c r="A106" s="153"/>
      <c r="B106" s="158"/>
      <c r="C106" s="161"/>
      <c r="D106" s="156"/>
      <c r="E106" s="59" t="s">
        <v>36</v>
      </c>
      <c r="F106" s="61"/>
      <c r="G106" s="61"/>
      <c r="H106" s="61"/>
      <c r="I106" s="61"/>
    </row>
    <row r="107" spans="1:9" s="35" customFormat="1" ht="12.75" customHeight="1" x14ac:dyDescent="0.35">
      <c r="A107" s="153"/>
      <c r="B107" s="158"/>
      <c r="C107" s="161"/>
      <c r="D107" s="156"/>
      <c r="E107" s="59" t="s">
        <v>37</v>
      </c>
      <c r="F107" s="61"/>
      <c r="G107" s="61"/>
      <c r="H107" s="61"/>
      <c r="I107" s="61"/>
    </row>
    <row r="108" spans="1:9" s="35" customFormat="1" ht="12.75" customHeight="1" x14ac:dyDescent="0.35">
      <c r="A108" s="153"/>
      <c r="B108" s="158"/>
      <c r="C108" s="161"/>
      <c r="D108" s="156"/>
      <c r="E108" s="59" t="s">
        <v>38</v>
      </c>
      <c r="F108" s="61"/>
      <c r="G108" s="61"/>
      <c r="H108" s="61"/>
      <c r="I108" s="61"/>
    </row>
    <row r="109" spans="1:9" s="35" customFormat="1" ht="12.75" customHeight="1" x14ac:dyDescent="0.35">
      <c r="A109" s="153"/>
      <c r="B109" s="158"/>
      <c r="C109" s="161"/>
      <c r="D109" s="156"/>
      <c r="E109" s="59" t="s">
        <v>39</v>
      </c>
      <c r="F109" s="61"/>
      <c r="G109" s="61"/>
      <c r="H109" s="61"/>
      <c r="I109" s="61"/>
    </row>
    <row r="110" spans="1:9" s="35" customFormat="1" ht="12.75" customHeight="1" x14ac:dyDescent="0.35">
      <c r="A110" s="153"/>
      <c r="B110" s="158"/>
      <c r="C110" s="161"/>
      <c r="D110" s="156"/>
      <c r="E110" s="59" t="s">
        <v>40</v>
      </c>
      <c r="F110" s="61"/>
      <c r="G110" s="61"/>
      <c r="H110" s="61"/>
      <c r="I110" s="61"/>
    </row>
    <row r="111" spans="1:9" s="35" customFormat="1" ht="12.75" customHeight="1" x14ac:dyDescent="0.35">
      <c r="A111" s="153"/>
      <c r="B111" s="158"/>
      <c r="C111" s="161"/>
      <c r="D111" s="156"/>
      <c r="E111" s="59" t="s">
        <v>41</v>
      </c>
      <c r="F111" s="61"/>
      <c r="G111" s="61"/>
      <c r="H111" s="61"/>
      <c r="I111" s="61"/>
    </row>
    <row r="112" spans="1:9" s="35" customFormat="1" ht="12.75" customHeight="1" x14ac:dyDescent="0.35">
      <c r="A112" s="153"/>
      <c r="B112" s="158"/>
      <c r="C112" s="161"/>
      <c r="D112" s="156"/>
      <c r="E112" s="59" t="s">
        <v>42</v>
      </c>
      <c r="F112" s="61"/>
      <c r="G112" s="61"/>
      <c r="H112" s="61"/>
      <c r="I112" s="61"/>
    </row>
    <row r="113" spans="1:9" s="35" customFormat="1" ht="12.75" customHeight="1" x14ac:dyDescent="0.35">
      <c r="A113" s="153"/>
      <c r="B113" s="158"/>
      <c r="C113" s="161"/>
      <c r="D113" s="156"/>
      <c r="E113" s="59" t="s">
        <v>43</v>
      </c>
      <c r="F113" s="61"/>
      <c r="G113" s="61"/>
      <c r="H113" s="61"/>
      <c r="I113" s="61"/>
    </row>
    <row r="114" spans="1:9" s="35" customFormat="1" ht="12.75" customHeight="1" x14ac:dyDescent="0.35">
      <c r="A114" s="153"/>
      <c r="B114" s="158"/>
      <c r="C114" s="161"/>
      <c r="D114" s="156"/>
      <c r="E114" s="59" t="s">
        <v>44</v>
      </c>
      <c r="F114" s="61"/>
      <c r="G114" s="61"/>
      <c r="H114" s="61"/>
      <c r="I114" s="61"/>
    </row>
    <row r="115" spans="1:9" s="35" customFormat="1" ht="12.75" customHeight="1" x14ac:dyDescent="0.35">
      <c r="A115" s="153"/>
      <c r="B115" s="158"/>
      <c r="C115" s="161"/>
      <c r="D115" s="156"/>
      <c r="E115" s="59" t="s">
        <v>45</v>
      </c>
      <c r="F115" s="61"/>
      <c r="G115" s="61"/>
      <c r="H115" s="61"/>
      <c r="I115" s="61"/>
    </row>
    <row r="116" spans="1:9" s="35" customFormat="1" ht="12.75" customHeight="1" x14ac:dyDescent="0.35">
      <c r="A116" s="153"/>
      <c r="B116" s="158"/>
      <c r="C116" s="161"/>
      <c r="D116" s="156"/>
      <c r="E116" s="59" t="s">
        <v>46</v>
      </c>
      <c r="F116" s="61"/>
      <c r="G116" s="61"/>
      <c r="H116" s="61"/>
      <c r="I116" s="61"/>
    </row>
    <row r="117" spans="1:9" s="35" customFormat="1" ht="12.75" customHeight="1" x14ac:dyDescent="0.35">
      <c r="A117" s="153"/>
      <c r="B117" s="158"/>
      <c r="C117" s="161"/>
      <c r="D117" s="156"/>
      <c r="E117" s="59" t="s">
        <v>47</v>
      </c>
      <c r="F117" s="61"/>
      <c r="G117" s="61"/>
      <c r="H117" s="61"/>
      <c r="I117" s="61"/>
    </row>
    <row r="118" spans="1:9" s="35" customFormat="1" ht="12.75" customHeight="1" x14ac:dyDescent="0.35">
      <c r="A118" s="153"/>
      <c r="B118" s="158"/>
      <c r="C118" s="161"/>
      <c r="D118" s="156"/>
      <c r="E118" s="59" t="s">
        <v>48</v>
      </c>
      <c r="F118" s="61"/>
      <c r="G118" s="61"/>
      <c r="H118" s="61"/>
      <c r="I118" s="61"/>
    </row>
    <row r="119" spans="1:9" s="35" customFormat="1" ht="12.75" customHeight="1" x14ac:dyDescent="0.35">
      <c r="A119" s="153"/>
      <c r="B119" s="158"/>
      <c r="C119" s="161"/>
      <c r="D119" s="156"/>
      <c r="E119" s="59" t="s">
        <v>49</v>
      </c>
      <c r="F119" s="61"/>
      <c r="G119" s="61"/>
      <c r="H119" s="61"/>
      <c r="I119" s="61"/>
    </row>
    <row r="120" spans="1:9" s="35" customFormat="1" ht="12.75" customHeight="1" x14ac:dyDescent="0.35">
      <c r="A120" s="153"/>
      <c r="B120" s="158"/>
      <c r="C120" s="161"/>
      <c r="D120" s="156"/>
      <c r="E120" s="59" t="s">
        <v>50</v>
      </c>
      <c r="F120" s="61"/>
      <c r="G120" s="61"/>
      <c r="H120" s="61"/>
      <c r="I120" s="61"/>
    </row>
    <row r="121" spans="1:9" s="35" customFormat="1" ht="12.75" customHeight="1" x14ac:dyDescent="0.35">
      <c r="A121" s="153"/>
      <c r="B121" s="158"/>
      <c r="C121" s="161"/>
      <c r="D121" s="156"/>
      <c r="E121" s="59" t="s">
        <v>51</v>
      </c>
      <c r="F121" s="61"/>
      <c r="G121" s="61"/>
      <c r="H121" s="61"/>
      <c r="I121" s="61"/>
    </row>
    <row r="122" spans="1:9" s="35" customFormat="1" ht="12.75" customHeight="1" x14ac:dyDescent="0.35">
      <c r="A122" s="153"/>
      <c r="B122" s="158"/>
      <c r="C122" s="161"/>
      <c r="D122" s="156"/>
      <c r="E122" s="59" t="s">
        <v>52</v>
      </c>
      <c r="F122" s="61"/>
      <c r="G122" s="61"/>
      <c r="H122" s="61"/>
      <c r="I122" s="61"/>
    </row>
    <row r="123" spans="1:9" s="35" customFormat="1" ht="12.75" customHeight="1" x14ac:dyDescent="0.35">
      <c r="A123" s="153"/>
      <c r="B123" s="158"/>
      <c r="C123" s="161"/>
      <c r="D123" s="156"/>
      <c r="E123" s="59" t="s">
        <v>53</v>
      </c>
      <c r="F123" s="61"/>
      <c r="G123" s="61"/>
      <c r="H123" s="61"/>
      <c r="I123" s="61"/>
    </row>
    <row r="124" spans="1:9" s="35" customFormat="1" ht="12.75" customHeight="1" x14ac:dyDescent="0.35">
      <c r="A124" s="153"/>
      <c r="B124" s="158"/>
      <c r="C124" s="161"/>
      <c r="D124" s="156"/>
      <c r="E124" s="59" t="s">
        <v>54</v>
      </c>
      <c r="F124" s="61"/>
      <c r="G124" s="61"/>
      <c r="H124" s="61"/>
      <c r="I124" s="61"/>
    </row>
    <row r="125" spans="1:9" s="35" customFormat="1" ht="12.75" customHeight="1" x14ac:dyDescent="0.35">
      <c r="A125" s="153"/>
      <c r="B125" s="158"/>
      <c r="C125" s="161"/>
      <c r="D125" s="157"/>
      <c r="E125" s="59" t="s">
        <v>55</v>
      </c>
      <c r="F125" s="61"/>
      <c r="G125" s="61"/>
      <c r="H125" s="61"/>
      <c r="I125" s="61"/>
    </row>
    <row r="126" spans="1:9" s="35" customFormat="1" ht="9.75" customHeight="1" x14ac:dyDescent="0.35">
      <c r="A126" s="153"/>
      <c r="B126" s="158"/>
      <c r="C126" s="161"/>
      <c r="D126" s="155" t="s">
        <v>90</v>
      </c>
      <c r="E126" s="59" t="s">
        <v>57</v>
      </c>
      <c r="F126" s="61"/>
      <c r="G126" s="61"/>
      <c r="H126" s="61"/>
      <c r="I126" s="61"/>
    </row>
    <row r="127" spans="1:9" s="35" customFormat="1" ht="9.75" customHeight="1" x14ac:dyDescent="0.35">
      <c r="A127" s="153"/>
      <c r="B127" s="158"/>
      <c r="C127" s="161"/>
      <c r="D127" s="156"/>
      <c r="E127" s="59" t="s">
        <v>58</v>
      </c>
      <c r="F127" s="61"/>
      <c r="G127" s="61"/>
      <c r="H127" s="61"/>
      <c r="I127" s="61"/>
    </row>
    <row r="128" spans="1:9" s="35" customFormat="1" ht="9.75" customHeight="1" x14ac:dyDescent="0.35">
      <c r="A128" s="153"/>
      <c r="B128" s="158"/>
      <c r="C128" s="161"/>
      <c r="D128" s="156"/>
      <c r="E128" s="59" t="s">
        <v>59</v>
      </c>
      <c r="F128" s="61"/>
      <c r="G128" s="61"/>
      <c r="H128" s="61"/>
      <c r="I128" s="61"/>
    </row>
    <row r="129" spans="1:9" s="35" customFormat="1" ht="9.75" customHeight="1" x14ac:dyDescent="0.35">
      <c r="A129" s="153"/>
      <c r="B129" s="158"/>
      <c r="C129" s="161"/>
      <c r="D129" s="156"/>
      <c r="E129" s="59" t="s">
        <v>60</v>
      </c>
      <c r="F129" s="61"/>
      <c r="G129" s="61"/>
      <c r="H129" s="61"/>
      <c r="I129" s="61"/>
    </row>
    <row r="130" spans="1:9" s="35" customFormat="1" ht="9.75" customHeight="1" x14ac:dyDescent="0.35">
      <c r="A130" s="153"/>
      <c r="B130" s="158"/>
      <c r="C130" s="161"/>
      <c r="D130" s="156"/>
      <c r="E130" s="59" t="s">
        <v>61</v>
      </c>
      <c r="F130" s="61"/>
      <c r="G130" s="61"/>
      <c r="H130" s="61"/>
      <c r="I130" s="61"/>
    </row>
    <row r="131" spans="1:9" s="35" customFormat="1" ht="9.75" customHeight="1" x14ac:dyDescent="0.35">
      <c r="A131" s="153"/>
      <c r="B131" s="158"/>
      <c r="C131" s="161"/>
      <c r="D131" s="156"/>
      <c r="E131" s="59" t="s">
        <v>62</v>
      </c>
      <c r="F131" s="61"/>
      <c r="G131" s="61"/>
      <c r="H131" s="61"/>
      <c r="I131" s="61"/>
    </row>
    <row r="132" spans="1:9" s="35" customFormat="1" ht="9.75" customHeight="1" x14ac:dyDescent="0.35">
      <c r="A132" s="153"/>
      <c r="B132" s="158"/>
      <c r="C132" s="161"/>
      <c r="D132" s="156"/>
      <c r="E132" s="59" t="s">
        <v>63</v>
      </c>
      <c r="F132" s="61"/>
      <c r="G132" s="61"/>
      <c r="H132" s="61"/>
      <c r="I132" s="61"/>
    </row>
    <row r="133" spans="1:9" s="35" customFormat="1" ht="9.75" customHeight="1" x14ac:dyDescent="0.35">
      <c r="A133" s="153"/>
      <c r="B133" s="158"/>
      <c r="C133" s="161"/>
      <c r="D133" s="156"/>
      <c r="E133" s="59" t="s">
        <v>64</v>
      </c>
      <c r="F133" s="61"/>
      <c r="G133" s="61"/>
      <c r="H133" s="61"/>
      <c r="I133" s="61"/>
    </row>
    <row r="134" spans="1:9" s="35" customFormat="1" ht="9.75" customHeight="1" x14ac:dyDescent="0.35">
      <c r="A134" s="153"/>
      <c r="B134" s="158"/>
      <c r="C134" s="161"/>
      <c r="D134" s="156"/>
      <c r="E134" s="59" t="s">
        <v>65</v>
      </c>
      <c r="F134" s="61"/>
      <c r="G134" s="61"/>
      <c r="H134" s="61"/>
      <c r="I134" s="61"/>
    </row>
    <row r="135" spans="1:9" s="35" customFormat="1" ht="9.75" customHeight="1" x14ac:dyDescent="0.35">
      <c r="A135" s="153"/>
      <c r="B135" s="158"/>
      <c r="C135" s="161"/>
      <c r="D135" s="156"/>
      <c r="E135" s="59" t="s">
        <v>66</v>
      </c>
      <c r="F135" s="61"/>
      <c r="G135" s="61"/>
      <c r="H135" s="61"/>
      <c r="I135" s="61"/>
    </row>
    <row r="136" spans="1:9" s="35" customFormat="1" ht="9.75" customHeight="1" x14ac:dyDescent="0.35">
      <c r="A136" s="153"/>
      <c r="B136" s="158"/>
      <c r="C136" s="161"/>
      <c r="D136" s="157"/>
      <c r="E136" s="59" t="s">
        <v>67</v>
      </c>
      <c r="F136" s="61"/>
      <c r="G136" s="61"/>
      <c r="H136" s="61"/>
      <c r="I136" s="61"/>
    </row>
    <row r="137" spans="1:9" s="35" customFormat="1" ht="10.5" customHeight="1" x14ac:dyDescent="0.35">
      <c r="A137" s="153"/>
      <c r="B137" s="158"/>
      <c r="C137" s="161"/>
      <c r="D137" s="155" t="s">
        <v>91</v>
      </c>
      <c r="E137" s="59" t="s">
        <v>69</v>
      </c>
      <c r="F137" s="61"/>
      <c r="G137" s="61"/>
      <c r="H137" s="61"/>
      <c r="I137" s="61"/>
    </row>
    <row r="138" spans="1:9" s="35" customFormat="1" ht="10.5" customHeight="1" x14ac:dyDescent="0.35">
      <c r="A138" s="153"/>
      <c r="B138" s="158"/>
      <c r="C138" s="161"/>
      <c r="D138" s="156"/>
      <c r="E138" s="59" t="s">
        <v>70</v>
      </c>
      <c r="F138" s="61"/>
      <c r="G138" s="61"/>
      <c r="H138" s="61"/>
      <c r="I138" s="61"/>
    </row>
    <row r="139" spans="1:9" s="35" customFormat="1" ht="10.5" customHeight="1" x14ac:dyDescent="0.35">
      <c r="A139" s="153"/>
      <c r="B139" s="158"/>
      <c r="C139" s="161"/>
      <c r="D139" s="156"/>
      <c r="E139" s="59" t="s">
        <v>71</v>
      </c>
      <c r="F139" s="61"/>
      <c r="G139" s="61"/>
      <c r="H139" s="61"/>
      <c r="I139" s="61"/>
    </row>
    <row r="140" spans="1:9" s="35" customFormat="1" ht="10.5" customHeight="1" x14ac:dyDescent="0.35">
      <c r="A140" s="153"/>
      <c r="B140" s="158"/>
      <c r="C140" s="161"/>
      <c r="D140" s="156"/>
      <c r="E140" s="59" t="s">
        <v>72</v>
      </c>
      <c r="F140" s="61"/>
      <c r="G140" s="61"/>
      <c r="H140" s="61"/>
      <c r="I140" s="61"/>
    </row>
    <row r="141" spans="1:9" s="35" customFormat="1" ht="10.5" customHeight="1" x14ac:dyDescent="0.35">
      <c r="A141" s="153"/>
      <c r="B141" s="158"/>
      <c r="C141" s="161"/>
      <c r="D141" s="156"/>
      <c r="E141" s="59" t="s">
        <v>73</v>
      </c>
      <c r="F141" s="61"/>
      <c r="G141" s="61"/>
      <c r="H141" s="61"/>
      <c r="I141" s="61"/>
    </row>
    <row r="142" spans="1:9" s="35" customFormat="1" ht="10.5" customHeight="1" x14ac:dyDescent="0.35">
      <c r="A142" s="153"/>
      <c r="B142" s="158"/>
      <c r="C142" s="161"/>
      <c r="D142" s="156"/>
      <c r="E142" s="59" t="s">
        <v>74</v>
      </c>
      <c r="F142" s="61"/>
      <c r="G142" s="61"/>
      <c r="H142" s="61"/>
      <c r="I142" s="61"/>
    </row>
    <row r="143" spans="1:9" s="35" customFormat="1" ht="10.5" customHeight="1" x14ac:dyDescent="0.35">
      <c r="A143" s="153"/>
      <c r="B143" s="158"/>
      <c r="C143" s="161"/>
      <c r="D143" s="156"/>
      <c r="E143" s="59" t="s">
        <v>75</v>
      </c>
      <c r="F143" s="61"/>
      <c r="G143" s="61"/>
      <c r="H143" s="61"/>
      <c r="I143" s="61"/>
    </row>
    <row r="144" spans="1:9" s="35" customFormat="1" ht="10.5" customHeight="1" x14ac:dyDescent="0.35">
      <c r="A144" s="153"/>
      <c r="B144" s="158"/>
      <c r="C144" s="161"/>
      <c r="D144" s="156"/>
      <c r="E144" s="59" t="s">
        <v>76</v>
      </c>
      <c r="F144" s="61"/>
      <c r="G144" s="61"/>
      <c r="H144" s="61"/>
      <c r="I144" s="61"/>
    </row>
    <row r="145" spans="1:9" s="35" customFormat="1" ht="10.5" customHeight="1" x14ac:dyDescent="0.35">
      <c r="A145" s="153"/>
      <c r="B145" s="158"/>
      <c r="C145" s="161"/>
      <c r="D145" s="156"/>
      <c r="E145" s="59" t="s">
        <v>77</v>
      </c>
      <c r="F145" s="61"/>
      <c r="G145" s="61"/>
      <c r="H145" s="61"/>
      <c r="I145" s="61"/>
    </row>
    <row r="146" spans="1:9" s="35" customFormat="1" ht="10.5" customHeight="1" x14ac:dyDescent="0.35">
      <c r="A146" s="153"/>
      <c r="B146" s="158"/>
      <c r="C146" s="161"/>
      <c r="D146" s="156"/>
      <c r="E146" s="59" t="s">
        <v>78</v>
      </c>
      <c r="F146" s="61"/>
      <c r="G146" s="61"/>
      <c r="H146" s="61"/>
      <c r="I146" s="61"/>
    </row>
    <row r="147" spans="1:9" s="35" customFormat="1" ht="10.5" customHeight="1" x14ac:dyDescent="0.35">
      <c r="A147" s="153"/>
      <c r="B147" s="158"/>
      <c r="C147" s="161"/>
      <c r="D147" s="156"/>
      <c r="E147" s="59" t="s">
        <v>80</v>
      </c>
      <c r="F147" s="61"/>
      <c r="G147" s="61"/>
      <c r="H147" s="61"/>
      <c r="I147" s="61"/>
    </row>
    <row r="148" spans="1:9" s="35" customFormat="1" ht="10.5" customHeight="1" x14ac:dyDescent="0.35">
      <c r="A148" s="153"/>
      <c r="B148" s="158"/>
      <c r="C148" s="161"/>
      <c r="D148" s="156"/>
      <c r="E148" s="59" t="s">
        <v>79</v>
      </c>
      <c r="F148" s="61"/>
      <c r="G148" s="61"/>
      <c r="H148" s="61"/>
      <c r="I148" s="61"/>
    </row>
    <row r="149" spans="1:9" s="35" customFormat="1" ht="10.5" customHeight="1" x14ac:dyDescent="0.35">
      <c r="A149" s="154"/>
      <c r="B149" s="159"/>
      <c r="C149" s="162"/>
      <c r="D149" s="157"/>
      <c r="E149" s="59"/>
      <c r="F149" s="61"/>
      <c r="G149" s="61"/>
      <c r="H149" s="61"/>
      <c r="I149" s="61"/>
    </row>
    <row r="150" spans="1:9" s="35" customFormat="1" ht="23.25" customHeight="1" x14ac:dyDescent="0.35">
      <c r="A150" s="152" t="s">
        <v>92</v>
      </c>
      <c r="B150" s="160" t="s">
        <v>24</v>
      </c>
      <c r="C150" s="163" t="s">
        <v>93</v>
      </c>
      <c r="D150" s="47" t="s">
        <v>94</v>
      </c>
      <c r="E150" s="59"/>
      <c r="F150" s="61"/>
      <c r="G150" s="61"/>
      <c r="H150" s="61"/>
      <c r="I150" s="61"/>
    </row>
    <row r="151" spans="1:9" s="35" customFormat="1" ht="23.25" customHeight="1" x14ac:dyDescent="0.35">
      <c r="A151" s="153"/>
      <c r="B151" s="158"/>
      <c r="C151" s="161"/>
      <c r="D151" s="47" t="s">
        <v>95</v>
      </c>
      <c r="E151" s="59"/>
      <c r="F151" s="61"/>
      <c r="G151" s="61"/>
      <c r="H151" s="61"/>
      <c r="I151" s="61"/>
    </row>
    <row r="152" spans="1:9" s="35" customFormat="1" ht="10.5" customHeight="1" x14ac:dyDescent="0.35">
      <c r="A152" s="153"/>
      <c r="B152" s="158"/>
      <c r="C152" s="161"/>
      <c r="D152" s="155" t="s">
        <v>96</v>
      </c>
      <c r="E152" s="59" t="s">
        <v>69</v>
      </c>
      <c r="F152" s="61"/>
      <c r="G152" s="61"/>
      <c r="H152" s="61"/>
      <c r="I152" s="61"/>
    </row>
    <row r="153" spans="1:9" s="35" customFormat="1" ht="10.5" customHeight="1" x14ac:dyDescent="0.35">
      <c r="A153" s="153"/>
      <c r="B153" s="158"/>
      <c r="C153" s="161"/>
      <c r="D153" s="156"/>
      <c r="E153" s="59" t="s">
        <v>70</v>
      </c>
      <c r="F153" s="61"/>
      <c r="G153" s="61"/>
      <c r="H153" s="61"/>
      <c r="I153" s="61"/>
    </row>
    <row r="154" spans="1:9" s="35" customFormat="1" ht="10.5" customHeight="1" x14ac:dyDescent="0.35">
      <c r="A154" s="153"/>
      <c r="B154" s="158"/>
      <c r="C154" s="161"/>
      <c r="D154" s="156"/>
      <c r="E154" s="59" t="s">
        <v>71</v>
      </c>
      <c r="F154" s="61"/>
      <c r="G154" s="61"/>
      <c r="H154" s="61"/>
      <c r="I154" s="61"/>
    </row>
    <row r="155" spans="1:9" s="35" customFormat="1" ht="10.5" customHeight="1" x14ac:dyDescent="0.35">
      <c r="A155" s="153"/>
      <c r="B155" s="158"/>
      <c r="C155" s="161"/>
      <c r="D155" s="156"/>
      <c r="E155" s="59" t="s">
        <v>72</v>
      </c>
      <c r="F155" s="61"/>
      <c r="G155" s="61"/>
      <c r="H155" s="61"/>
      <c r="I155" s="61"/>
    </row>
    <row r="156" spans="1:9" s="35" customFormat="1" ht="10.5" customHeight="1" x14ac:dyDescent="0.35">
      <c r="A156" s="153"/>
      <c r="B156" s="158"/>
      <c r="C156" s="161"/>
      <c r="D156" s="156"/>
      <c r="E156" s="59" t="s">
        <v>73</v>
      </c>
      <c r="F156" s="61"/>
      <c r="G156" s="61"/>
      <c r="H156" s="61"/>
      <c r="I156" s="61"/>
    </row>
    <row r="157" spans="1:9" s="35" customFormat="1" ht="10.5" customHeight="1" x14ac:dyDescent="0.35">
      <c r="A157" s="153"/>
      <c r="B157" s="158"/>
      <c r="C157" s="161"/>
      <c r="D157" s="156"/>
      <c r="E157" s="59" t="s">
        <v>74</v>
      </c>
      <c r="F157" s="61"/>
      <c r="G157" s="61"/>
      <c r="H157" s="61"/>
      <c r="I157" s="61"/>
    </row>
    <row r="158" spans="1:9" s="35" customFormat="1" ht="10.5" customHeight="1" x14ac:dyDescent="0.35">
      <c r="A158" s="153"/>
      <c r="B158" s="158"/>
      <c r="C158" s="161"/>
      <c r="D158" s="156"/>
      <c r="E158" s="59" t="s">
        <v>75</v>
      </c>
      <c r="F158" s="61"/>
      <c r="G158" s="61"/>
      <c r="H158" s="61"/>
      <c r="I158" s="61"/>
    </row>
    <row r="159" spans="1:9" s="35" customFormat="1" ht="10.5" customHeight="1" x14ac:dyDescent="0.35">
      <c r="A159" s="153"/>
      <c r="B159" s="158"/>
      <c r="C159" s="161"/>
      <c r="D159" s="156"/>
      <c r="E159" s="59" t="s">
        <v>76</v>
      </c>
      <c r="F159" s="61"/>
      <c r="G159" s="61"/>
      <c r="H159" s="61"/>
      <c r="I159" s="61"/>
    </row>
    <row r="160" spans="1:9" s="35" customFormat="1" ht="10.5" customHeight="1" x14ac:dyDescent="0.35">
      <c r="A160" s="153"/>
      <c r="B160" s="158"/>
      <c r="C160" s="161"/>
      <c r="D160" s="156"/>
      <c r="E160" s="59" t="s">
        <v>77</v>
      </c>
      <c r="F160" s="61"/>
      <c r="G160" s="61"/>
      <c r="H160" s="61"/>
      <c r="I160" s="61"/>
    </row>
    <row r="161" spans="1:9" s="35" customFormat="1" ht="10.5" customHeight="1" x14ac:dyDescent="0.35">
      <c r="A161" s="153"/>
      <c r="B161" s="158"/>
      <c r="C161" s="161"/>
      <c r="D161" s="156"/>
      <c r="E161" s="59" t="s">
        <v>78</v>
      </c>
      <c r="F161" s="61"/>
      <c r="G161" s="61"/>
      <c r="H161" s="61"/>
      <c r="I161" s="61"/>
    </row>
    <row r="162" spans="1:9" s="35" customFormat="1" ht="10.5" customHeight="1" x14ac:dyDescent="0.35">
      <c r="A162" s="153"/>
      <c r="B162" s="158"/>
      <c r="C162" s="161"/>
      <c r="D162" s="156"/>
      <c r="E162" s="59" t="s">
        <v>80</v>
      </c>
      <c r="F162" s="61"/>
      <c r="G162" s="61"/>
      <c r="H162" s="61"/>
      <c r="I162" s="61"/>
    </row>
    <row r="163" spans="1:9" s="35" customFormat="1" ht="10.5" customHeight="1" x14ac:dyDescent="0.35">
      <c r="A163" s="153"/>
      <c r="B163" s="158"/>
      <c r="C163" s="161"/>
      <c r="D163" s="157"/>
      <c r="E163" s="59" t="s">
        <v>79</v>
      </c>
      <c r="F163" s="61"/>
      <c r="G163" s="61"/>
      <c r="H163" s="61"/>
      <c r="I163" s="61"/>
    </row>
    <row r="164" spans="1:9" s="35" customFormat="1" ht="10.5" customHeight="1" x14ac:dyDescent="0.35">
      <c r="A164" s="153"/>
      <c r="B164" s="158"/>
      <c r="C164" s="161"/>
      <c r="D164" s="155" t="s">
        <v>97</v>
      </c>
      <c r="E164" s="59" t="s">
        <v>57</v>
      </c>
      <c r="F164" s="61"/>
      <c r="G164" s="61"/>
      <c r="H164" s="61"/>
      <c r="I164" s="61"/>
    </row>
    <row r="165" spans="1:9" s="35" customFormat="1" ht="10.5" customHeight="1" x14ac:dyDescent="0.35">
      <c r="A165" s="153"/>
      <c r="B165" s="158"/>
      <c r="C165" s="161"/>
      <c r="D165" s="156"/>
      <c r="E165" s="59" t="s">
        <v>58</v>
      </c>
      <c r="F165" s="61"/>
      <c r="G165" s="61"/>
      <c r="H165" s="61"/>
      <c r="I165" s="61"/>
    </row>
    <row r="166" spans="1:9" s="35" customFormat="1" ht="10.5" customHeight="1" x14ac:dyDescent="0.35">
      <c r="A166" s="153"/>
      <c r="B166" s="158"/>
      <c r="C166" s="161"/>
      <c r="D166" s="156"/>
      <c r="E166" s="59" t="s">
        <v>59</v>
      </c>
      <c r="F166" s="61"/>
      <c r="G166" s="61"/>
      <c r="H166" s="61"/>
      <c r="I166" s="61"/>
    </row>
    <row r="167" spans="1:9" s="35" customFormat="1" ht="10.5" customHeight="1" x14ac:dyDescent="0.35">
      <c r="A167" s="153"/>
      <c r="B167" s="158"/>
      <c r="C167" s="161"/>
      <c r="D167" s="156"/>
      <c r="E167" s="59" t="s">
        <v>60</v>
      </c>
      <c r="F167" s="61"/>
      <c r="G167" s="61"/>
      <c r="H167" s="61"/>
      <c r="I167" s="61"/>
    </row>
    <row r="168" spans="1:9" s="35" customFormat="1" ht="10.5" customHeight="1" x14ac:dyDescent="0.35">
      <c r="A168" s="153"/>
      <c r="B168" s="158"/>
      <c r="C168" s="161"/>
      <c r="D168" s="156"/>
      <c r="E168" s="59" t="s">
        <v>61</v>
      </c>
      <c r="F168" s="61"/>
      <c r="G168" s="61"/>
      <c r="H168" s="61"/>
      <c r="I168" s="61"/>
    </row>
    <row r="169" spans="1:9" s="35" customFormat="1" ht="10.5" customHeight="1" x14ac:dyDescent="0.35">
      <c r="A169" s="153"/>
      <c r="B169" s="158"/>
      <c r="C169" s="161"/>
      <c r="D169" s="156"/>
      <c r="E169" s="59" t="s">
        <v>62</v>
      </c>
      <c r="F169" s="61"/>
      <c r="G169" s="61"/>
      <c r="H169" s="61"/>
      <c r="I169" s="61"/>
    </row>
    <row r="170" spans="1:9" s="35" customFormat="1" ht="10.5" customHeight="1" x14ac:dyDescent="0.35">
      <c r="A170" s="153"/>
      <c r="B170" s="158"/>
      <c r="C170" s="161"/>
      <c r="D170" s="156"/>
      <c r="E170" s="59" t="s">
        <v>63</v>
      </c>
      <c r="F170" s="61"/>
      <c r="G170" s="61"/>
      <c r="H170" s="61"/>
      <c r="I170" s="61"/>
    </row>
    <row r="171" spans="1:9" s="35" customFormat="1" ht="10.5" customHeight="1" x14ac:dyDescent="0.35">
      <c r="A171" s="153"/>
      <c r="B171" s="158"/>
      <c r="C171" s="161"/>
      <c r="D171" s="156"/>
      <c r="E171" s="59" t="s">
        <v>64</v>
      </c>
      <c r="F171" s="61"/>
      <c r="G171" s="61"/>
      <c r="H171" s="61"/>
      <c r="I171" s="61"/>
    </row>
    <row r="172" spans="1:9" s="35" customFormat="1" ht="10.5" customHeight="1" x14ac:dyDescent="0.35">
      <c r="A172" s="153"/>
      <c r="B172" s="158"/>
      <c r="C172" s="161"/>
      <c r="D172" s="156"/>
      <c r="E172" s="59" t="s">
        <v>65</v>
      </c>
      <c r="F172" s="61"/>
      <c r="G172" s="61"/>
      <c r="H172" s="61"/>
      <c r="I172" s="61"/>
    </row>
    <row r="173" spans="1:9" s="35" customFormat="1" ht="10.5" customHeight="1" x14ac:dyDescent="0.35">
      <c r="A173" s="153"/>
      <c r="B173" s="158"/>
      <c r="C173" s="161"/>
      <c r="D173" s="156"/>
      <c r="E173" s="59" t="s">
        <v>66</v>
      </c>
      <c r="F173" s="61"/>
      <c r="G173" s="61"/>
      <c r="H173" s="61"/>
      <c r="I173" s="61"/>
    </row>
    <row r="174" spans="1:9" s="35" customFormat="1" ht="10.5" customHeight="1" x14ac:dyDescent="0.35">
      <c r="A174" s="153"/>
      <c r="B174" s="158"/>
      <c r="C174" s="161"/>
      <c r="D174" s="157"/>
      <c r="E174" s="59" t="s">
        <v>67</v>
      </c>
      <c r="F174" s="61"/>
      <c r="G174" s="61"/>
      <c r="H174" s="61"/>
      <c r="I174" s="61"/>
    </row>
    <row r="175" spans="1:9" s="35" customFormat="1" ht="10.5" customHeight="1" x14ac:dyDescent="0.35">
      <c r="A175" s="153"/>
      <c r="B175" s="158"/>
      <c r="C175" s="161"/>
      <c r="D175" s="155" t="s">
        <v>98</v>
      </c>
      <c r="E175" s="59" t="s">
        <v>32</v>
      </c>
      <c r="F175" s="61"/>
      <c r="G175" s="61"/>
      <c r="H175" s="61"/>
      <c r="I175" s="61"/>
    </row>
    <row r="176" spans="1:9" s="35" customFormat="1" ht="10.5" customHeight="1" x14ac:dyDescent="0.35">
      <c r="A176" s="153"/>
      <c r="B176" s="158"/>
      <c r="C176" s="161"/>
      <c r="D176" s="156"/>
      <c r="E176" s="59" t="s">
        <v>33</v>
      </c>
      <c r="F176" s="61"/>
      <c r="G176" s="61"/>
      <c r="H176" s="61"/>
      <c r="I176" s="61"/>
    </row>
    <row r="177" spans="1:9" s="35" customFormat="1" ht="10.5" customHeight="1" x14ac:dyDescent="0.35">
      <c r="A177" s="153"/>
      <c r="B177" s="158"/>
      <c r="C177" s="161"/>
      <c r="D177" s="156"/>
      <c r="E177" s="59" t="s">
        <v>34</v>
      </c>
      <c r="F177" s="61"/>
      <c r="G177" s="61"/>
      <c r="H177" s="61"/>
      <c r="I177" s="61"/>
    </row>
    <row r="178" spans="1:9" s="35" customFormat="1" ht="10.5" customHeight="1" x14ac:dyDescent="0.35">
      <c r="A178" s="153"/>
      <c r="B178" s="158"/>
      <c r="C178" s="161"/>
      <c r="D178" s="156"/>
      <c r="E178" s="59" t="s">
        <v>35</v>
      </c>
      <c r="F178" s="61"/>
      <c r="G178" s="61"/>
      <c r="H178" s="61"/>
      <c r="I178" s="61"/>
    </row>
    <row r="179" spans="1:9" s="35" customFormat="1" ht="10.5" customHeight="1" x14ac:dyDescent="0.35">
      <c r="A179" s="153"/>
      <c r="B179" s="158"/>
      <c r="C179" s="161"/>
      <c r="D179" s="156"/>
      <c r="E179" s="59" t="s">
        <v>36</v>
      </c>
      <c r="F179" s="61"/>
      <c r="G179" s="61"/>
      <c r="H179" s="61"/>
      <c r="I179" s="61"/>
    </row>
    <row r="180" spans="1:9" s="35" customFormat="1" ht="10.5" customHeight="1" x14ac:dyDescent="0.35">
      <c r="A180" s="153"/>
      <c r="B180" s="158"/>
      <c r="C180" s="161"/>
      <c r="D180" s="156"/>
      <c r="E180" s="59" t="s">
        <v>37</v>
      </c>
      <c r="F180" s="61"/>
      <c r="G180" s="61"/>
      <c r="H180" s="61"/>
      <c r="I180" s="61"/>
    </row>
    <row r="181" spans="1:9" s="35" customFormat="1" ht="10.5" customHeight="1" x14ac:dyDescent="0.35">
      <c r="A181" s="153"/>
      <c r="B181" s="158"/>
      <c r="C181" s="161"/>
      <c r="D181" s="156"/>
      <c r="E181" s="59" t="s">
        <v>38</v>
      </c>
      <c r="F181" s="61"/>
      <c r="G181" s="61"/>
      <c r="H181" s="61"/>
      <c r="I181" s="61"/>
    </row>
    <row r="182" spans="1:9" s="35" customFormat="1" ht="10.5" customHeight="1" x14ac:dyDescent="0.35">
      <c r="A182" s="153"/>
      <c r="B182" s="158"/>
      <c r="C182" s="161"/>
      <c r="D182" s="156"/>
      <c r="E182" s="59" t="s">
        <v>39</v>
      </c>
      <c r="F182" s="61"/>
      <c r="G182" s="61"/>
      <c r="H182" s="61"/>
      <c r="I182" s="61"/>
    </row>
    <row r="183" spans="1:9" s="35" customFormat="1" ht="10.5" customHeight="1" x14ac:dyDescent="0.35">
      <c r="A183" s="153"/>
      <c r="B183" s="158"/>
      <c r="C183" s="161"/>
      <c r="D183" s="156"/>
      <c r="E183" s="59" t="s">
        <v>40</v>
      </c>
      <c r="F183" s="61"/>
      <c r="G183" s="61"/>
      <c r="H183" s="61"/>
      <c r="I183" s="61"/>
    </row>
    <row r="184" spans="1:9" s="35" customFormat="1" ht="10.5" customHeight="1" x14ac:dyDescent="0.35">
      <c r="A184" s="153"/>
      <c r="B184" s="158"/>
      <c r="C184" s="161"/>
      <c r="D184" s="156"/>
      <c r="E184" s="59" t="s">
        <v>41</v>
      </c>
      <c r="F184" s="61"/>
      <c r="G184" s="61"/>
      <c r="H184" s="61"/>
      <c r="I184" s="61"/>
    </row>
    <row r="185" spans="1:9" s="35" customFormat="1" ht="10.5" customHeight="1" x14ac:dyDescent="0.35">
      <c r="A185" s="153"/>
      <c r="B185" s="158"/>
      <c r="C185" s="161"/>
      <c r="D185" s="156"/>
      <c r="E185" s="59" t="s">
        <v>42</v>
      </c>
      <c r="F185" s="61"/>
      <c r="G185" s="61"/>
      <c r="H185" s="61"/>
      <c r="I185" s="61"/>
    </row>
    <row r="186" spans="1:9" s="35" customFormat="1" ht="10.5" customHeight="1" x14ac:dyDescent="0.35">
      <c r="A186" s="153"/>
      <c r="B186" s="158"/>
      <c r="C186" s="161"/>
      <c r="D186" s="156"/>
      <c r="E186" s="59" t="s">
        <v>43</v>
      </c>
      <c r="F186" s="61"/>
      <c r="G186" s="61"/>
      <c r="H186" s="61"/>
      <c r="I186" s="61"/>
    </row>
    <row r="187" spans="1:9" s="35" customFormat="1" ht="10.5" customHeight="1" x14ac:dyDescent="0.35">
      <c r="A187" s="153"/>
      <c r="B187" s="158"/>
      <c r="C187" s="161"/>
      <c r="D187" s="156"/>
      <c r="E187" s="59" t="s">
        <v>44</v>
      </c>
      <c r="F187" s="61"/>
      <c r="G187" s="61"/>
      <c r="H187" s="61"/>
      <c r="I187" s="61"/>
    </row>
    <row r="188" spans="1:9" s="35" customFormat="1" ht="10.5" customHeight="1" x14ac:dyDescent="0.35">
      <c r="A188" s="153"/>
      <c r="B188" s="158"/>
      <c r="C188" s="161"/>
      <c r="D188" s="156"/>
      <c r="E188" s="59" t="s">
        <v>45</v>
      </c>
      <c r="F188" s="61"/>
      <c r="G188" s="61"/>
      <c r="H188" s="61"/>
      <c r="I188" s="61"/>
    </row>
    <row r="189" spans="1:9" s="35" customFormat="1" ht="10.5" customHeight="1" x14ac:dyDescent="0.35">
      <c r="A189" s="153"/>
      <c r="B189" s="158"/>
      <c r="C189" s="161"/>
      <c r="D189" s="156"/>
      <c r="E189" s="59" t="s">
        <v>46</v>
      </c>
      <c r="F189" s="61"/>
      <c r="G189" s="61"/>
      <c r="H189" s="61"/>
      <c r="I189" s="61"/>
    </row>
    <row r="190" spans="1:9" s="35" customFormat="1" ht="10.5" customHeight="1" x14ac:dyDescent="0.35">
      <c r="A190" s="153"/>
      <c r="B190" s="158"/>
      <c r="C190" s="161"/>
      <c r="D190" s="156"/>
      <c r="E190" s="59" t="s">
        <v>47</v>
      </c>
      <c r="F190" s="61"/>
      <c r="G190" s="61"/>
      <c r="H190" s="61"/>
      <c r="I190" s="61"/>
    </row>
    <row r="191" spans="1:9" s="35" customFormat="1" ht="10.5" customHeight="1" x14ac:dyDescent="0.35">
      <c r="A191" s="153"/>
      <c r="B191" s="158"/>
      <c r="C191" s="161"/>
      <c r="D191" s="156"/>
      <c r="E191" s="59" t="s">
        <v>48</v>
      </c>
      <c r="F191" s="61"/>
      <c r="G191" s="61"/>
      <c r="H191" s="61"/>
      <c r="I191" s="61"/>
    </row>
    <row r="192" spans="1:9" s="35" customFormat="1" ht="10.5" customHeight="1" x14ac:dyDescent="0.35">
      <c r="A192" s="153"/>
      <c r="B192" s="158"/>
      <c r="C192" s="161"/>
      <c r="D192" s="156"/>
      <c r="E192" s="59" t="s">
        <v>49</v>
      </c>
      <c r="F192" s="61"/>
      <c r="G192" s="61"/>
      <c r="H192" s="61"/>
      <c r="I192" s="61"/>
    </row>
    <row r="193" spans="1:9" s="35" customFormat="1" ht="10.5" customHeight="1" x14ac:dyDescent="0.35">
      <c r="A193" s="153"/>
      <c r="B193" s="158"/>
      <c r="C193" s="161"/>
      <c r="D193" s="156"/>
      <c r="E193" s="59" t="s">
        <v>50</v>
      </c>
      <c r="F193" s="61"/>
      <c r="G193" s="61"/>
      <c r="H193" s="61"/>
      <c r="I193" s="61"/>
    </row>
    <row r="194" spans="1:9" s="35" customFormat="1" ht="10.5" customHeight="1" x14ac:dyDescent="0.35">
      <c r="A194" s="153"/>
      <c r="B194" s="158"/>
      <c r="C194" s="161"/>
      <c r="D194" s="156"/>
      <c r="E194" s="59" t="s">
        <v>51</v>
      </c>
      <c r="F194" s="61"/>
      <c r="G194" s="61"/>
      <c r="H194" s="61"/>
      <c r="I194" s="61"/>
    </row>
    <row r="195" spans="1:9" s="35" customFormat="1" ht="10.5" customHeight="1" x14ac:dyDescent="0.35">
      <c r="A195" s="153"/>
      <c r="B195" s="158"/>
      <c r="C195" s="161"/>
      <c r="D195" s="156"/>
      <c r="E195" s="59" t="s">
        <v>52</v>
      </c>
      <c r="F195" s="61"/>
      <c r="G195" s="61"/>
      <c r="H195" s="61"/>
      <c r="I195" s="61"/>
    </row>
    <row r="196" spans="1:9" s="35" customFormat="1" ht="10.5" customHeight="1" x14ac:dyDescent="0.35">
      <c r="A196" s="153"/>
      <c r="B196" s="158"/>
      <c r="C196" s="161"/>
      <c r="D196" s="156"/>
      <c r="E196" s="59" t="s">
        <v>53</v>
      </c>
      <c r="F196" s="61"/>
      <c r="G196" s="61"/>
      <c r="H196" s="61"/>
      <c r="I196" s="61"/>
    </row>
    <row r="197" spans="1:9" s="35" customFormat="1" ht="10.5" customHeight="1" x14ac:dyDescent="0.35">
      <c r="A197" s="153"/>
      <c r="B197" s="158"/>
      <c r="C197" s="161"/>
      <c r="D197" s="156"/>
      <c r="E197" s="59" t="s">
        <v>54</v>
      </c>
      <c r="F197" s="61"/>
      <c r="G197" s="61"/>
      <c r="H197" s="61"/>
      <c r="I197" s="61"/>
    </row>
    <row r="198" spans="1:9" s="35" customFormat="1" ht="10.5" customHeight="1" x14ac:dyDescent="0.35">
      <c r="A198" s="153"/>
      <c r="B198" s="158"/>
      <c r="C198" s="161"/>
      <c r="D198" s="157"/>
      <c r="E198" s="59" t="s">
        <v>55</v>
      </c>
      <c r="F198" s="61"/>
      <c r="G198" s="61"/>
      <c r="H198" s="61"/>
      <c r="I198" s="61"/>
    </row>
    <row r="199" spans="1:9" s="35" customFormat="1" ht="23.25" customHeight="1" x14ac:dyDescent="0.35">
      <c r="A199" s="153"/>
      <c r="B199" s="158"/>
      <c r="C199" s="161"/>
      <c r="D199" s="47" t="s">
        <v>99</v>
      </c>
      <c r="E199" s="59"/>
      <c r="F199" s="61"/>
      <c r="G199" s="61"/>
      <c r="H199" s="61"/>
      <c r="I199" s="61"/>
    </row>
    <row r="200" spans="1:9" s="35" customFormat="1" ht="23.25" customHeight="1" x14ac:dyDescent="0.35">
      <c r="A200" s="153"/>
      <c r="B200" s="158"/>
      <c r="C200" s="161"/>
      <c r="D200" s="47" t="s">
        <v>100</v>
      </c>
      <c r="E200" s="59"/>
      <c r="F200" s="61"/>
      <c r="G200" s="61"/>
      <c r="H200" s="61"/>
      <c r="I200" s="61"/>
    </row>
    <row r="201" spans="1:9" s="35" customFormat="1" ht="23.25" customHeight="1" x14ac:dyDescent="0.35">
      <c r="A201" s="153"/>
      <c r="B201" s="159"/>
      <c r="C201" s="162"/>
      <c r="D201" s="47" t="s">
        <v>101</v>
      </c>
      <c r="E201" s="59"/>
      <c r="F201" s="61"/>
      <c r="G201" s="61"/>
      <c r="H201" s="61"/>
      <c r="I201" s="61"/>
    </row>
    <row r="202" spans="1:9" s="35" customFormat="1" ht="23.25" customHeight="1" x14ac:dyDescent="0.35">
      <c r="A202" s="153"/>
      <c r="B202" s="160" t="s">
        <v>27</v>
      </c>
      <c r="C202" s="164" t="s">
        <v>1</v>
      </c>
      <c r="D202" s="47" t="s">
        <v>0</v>
      </c>
      <c r="E202" s="59"/>
      <c r="F202" s="61"/>
      <c r="G202" s="61"/>
      <c r="H202" s="61"/>
      <c r="I202" s="61"/>
    </row>
    <row r="203" spans="1:9" s="35" customFormat="1" ht="23.25" customHeight="1" x14ac:dyDescent="0.35">
      <c r="A203" s="153"/>
      <c r="B203" s="158"/>
      <c r="C203" s="165"/>
      <c r="D203" s="47" t="s">
        <v>1</v>
      </c>
      <c r="E203" s="59"/>
      <c r="F203" s="61"/>
      <c r="G203" s="61"/>
      <c r="H203" s="61"/>
      <c r="I203" s="61"/>
    </row>
    <row r="204" spans="1:9" s="35" customFormat="1" ht="23.25" customHeight="1" x14ac:dyDescent="0.35">
      <c r="A204" s="153"/>
      <c r="B204" s="158"/>
      <c r="C204" s="165"/>
      <c r="D204" s="47" t="s">
        <v>2</v>
      </c>
      <c r="E204" s="59"/>
      <c r="F204" s="61"/>
      <c r="G204" s="61"/>
      <c r="H204" s="61"/>
      <c r="I204" s="61"/>
    </row>
    <row r="205" spans="1:9" s="35" customFormat="1" ht="23.25" customHeight="1" x14ac:dyDescent="0.35">
      <c r="A205" s="153"/>
      <c r="B205" s="168" t="s">
        <v>82</v>
      </c>
      <c r="C205" s="166" t="s">
        <v>102</v>
      </c>
      <c r="D205" s="47" t="s">
        <v>3</v>
      </c>
      <c r="E205" s="59"/>
      <c r="F205" s="61"/>
      <c r="G205" s="61"/>
      <c r="H205" s="61"/>
      <c r="I205" s="61"/>
    </row>
    <row r="206" spans="1:9" s="35" customFormat="1" ht="23.25" customHeight="1" x14ac:dyDescent="0.35">
      <c r="A206" s="153"/>
      <c r="B206" s="169"/>
      <c r="C206" s="167"/>
      <c r="D206" s="47" t="s">
        <v>4</v>
      </c>
      <c r="E206" s="59"/>
      <c r="F206" s="61"/>
      <c r="G206" s="61"/>
      <c r="H206" s="61"/>
      <c r="I206" s="61"/>
    </row>
    <row r="207" spans="1:9" s="35" customFormat="1" ht="23.25" customHeight="1" x14ac:dyDescent="0.35">
      <c r="A207" s="153"/>
      <c r="B207" s="158" t="s">
        <v>87</v>
      </c>
      <c r="C207" s="161" t="s">
        <v>103</v>
      </c>
      <c r="D207" s="47" t="s">
        <v>5</v>
      </c>
      <c r="E207" s="59"/>
      <c r="F207" s="61"/>
      <c r="G207" s="61"/>
      <c r="H207" s="61"/>
      <c r="I207" s="61"/>
    </row>
    <row r="208" spans="1:9" s="35" customFormat="1" ht="23.25" customHeight="1" x14ac:dyDescent="0.35">
      <c r="A208" s="153"/>
      <c r="B208" s="158"/>
      <c r="C208" s="161"/>
      <c r="D208" s="47" t="s">
        <v>6</v>
      </c>
      <c r="E208" s="59"/>
      <c r="F208" s="61"/>
      <c r="G208" s="61"/>
      <c r="H208" s="61"/>
      <c r="I208" s="61"/>
    </row>
    <row r="209" spans="1:9" s="35" customFormat="1" ht="23.25" customHeight="1" x14ac:dyDescent="0.35">
      <c r="A209" s="153"/>
      <c r="B209" s="159"/>
      <c r="C209" s="162"/>
      <c r="D209" s="47" t="s">
        <v>7</v>
      </c>
      <c r="E209" s="59"/>
      <c r="F209" s="61"/>
      <c r="G209" s="61"/>
      <c r="H209" s="61"/>
      <c r="I209" s="61"/>
    </row>
    <row r="210" spans="1:9" s="35" customFormat="1" ht="14.5" x14ac:dyDescent="0.35">
      <c r="A210" s="153"/>
      <c r="B210" s="160" t="s">
        <v>104</v>
      </c>
      <c r="C210" s="163" t="s">
        <v>105</v>
      </c>
      <c r="D210" s="47" t="s">
        <v>8</v>
      </c>
      <c r="E210" s="59"/>
      <c r="F210" s="61"/>
      <c r="G210" s="61"/>
      <c r="H210" s="61"/>
      <c r="I210" s="61"/>
    </row>
    <row r="211" spans="1:9" s="35" customFormat="1" ht="14.5" x14ac:dyDescent="0.35">
      <c r="A211" s="154"/>
      <c r="B211" s="159"/>
      <c r="C211" s="162"/>
      <c r="D211" s="47" t="s">
        <v>9</v>
      </c>
      <c r="E211" s="59"/>
      <c r="F211" s="61"/>
      <c r="G211" s="61"/>
      <c r="H211" s="61"/>
      <c r="I211" s="61"/>
    </row>
    <row r="212" spans="1:9" s="35" customFormat="1" x14ac:dyDescent="0.35">
      <c r="A212" s="152" t="s">
        <v>106</v>
      </c>
      <c r="B212" s="50" t="s">
        <v>24</v>
      </c>
      <c r="C212" s="56" t="s">
        <v>102</v>
      </c>
      <c r="D212" s="47" t="s">
        <v>10</v>
      </c>
      <c r="E212" s="59"/>
      <c r="F212" s="61"/>
      <c r="G212" s="61"/>
      <c r="H212" s="61"/>
      <c r="I212" s="61"/>
    </row>
    <row r="213" spans="1:9" s="35" customFormat="1" ht="47" x14ac:dyDescent="0.35">
      <c r="A213" s="153"/>
      <c r="B213" s="50" t="s">
        <v>27</v>
      </c>
      <c r="C213" s="56" t="s">
        <v>107</v>
      </c>
      <c r="D213" s="45" t="s">
        <v>11</v>
      </c>
      <c r="E213" s="59"/>
      <c r="F213" s="61"/>
      <c r="G213" s="61"/>
      <c r="H213" s="61"/>
      <c r="I213" s="61"/>
    </row>
    <row r="214" spans="1:9" s="35" customFormat="1" ht="22.5" customHeight="1" x14ac:dyDescent="0.35">
      <c r="A214" s="154"/>
      <c r="B214" s="53" t="s">
        <v>82</v>
      </c>
      <c r="C214" s="57" t="s">
        <v>108</v>
      </c>
      <c r="D214" s="46" t="s">
        <v>12</v>
      </c>
      <c r="E214" s="60"/>
      <c r="F214" s="61"/>
      <c r="G214" s="61"/>
      <c r="H214" s="61"/>
      <c r="I214" s="61"/>
    </row>
    <row r="215" spans="1:9" x14ac:dyDescent="0.55000000000000004">
      <c r="D215" s="43"/>
    </row>
  </sheetData>
  <mergeCells count="34">
    <mergeCell ref="B202:B204"/>
    <mergeCell ref="C202:C204"/>
    <mergeCell ref="C205:C206"/>
    <mergeCell ref="B205:B206"/>
    <mergeCell ref="A5:A149"/>
    <mergeCell ref="B6:B54"/>
    <mergeCell ref="B55:B101"/>
    <mergeCell ref="B102:B149"/>
    <mergeCell ref="C7:C54"/>
    <mergeCell ref="C150:C201"/>
    <mergeCell ref="B150:B201"/>
    <mergeCell ref="D7:D30"/>
    <mergeCell ref="D31:D41"/>
    <mergeCell ref="D42:D53"/>
    <mergeCell ref="C55:C101"/>
    <mergeCell ref="D55:D78"/>
    <mergeCell ref="D79:D89"/>
    <mergeCell ref="D90:D101"/>
    <mergeCell ref="H1:I3"/>
    <mergeCell ref="F2:F3"/>
    <mergeCell ref="F1:G1"/>
    <mergeCell ref="A212:A214"/>
    <mergeCell ref="A150:A211"/>
    <mergeCell ref="D152:D163"/>
    <mergeCell ref="D164:D174"/>
    <mergeCell ref="D175:D198"/>
    <mergeCell ref="B207:B209"/>
    <mergeCell ref="B210:B211"/>
    <mergeCell ref="C207:C209"/>
    <mergeCell ref="C210:C211"/>
    <mergeCell ref="C102:C149"/>
    <mergeCell ref="D102:D125"/>
    <mergeCell ref="D126:D136"/>
    <mergeCell ref="D137:D149"/>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A86F07-2BF3-4A51-B2F0-95210451A88A}">
  <sheetPr>
    <pageSetUpPr fitToPage="1"/>
  </sheetPr>
  <dimension ref="A1:X72"/>
  <sheetViews>
    <sheetView tabSelected="1" topLeftCell="A18" zoomScale="115" zoomScaleNormal="115" workbookViewId="0">
      <selection activeCell="D26" sqref="D26"/>
    </sheetView>
  </sheetViews>
  <sheetFormatPr baseColWidth="10" defaultColWidth="11.453125" defaultRowHeight="14.5" x14ac:dyDescent="0.35"/>
  <cols>
    <col min="1" max="1" width="44.1796875" customWidth="1"/>
    <col min="2" max="2" width="6" style="100" bestFit="1" customWidth="1"/>
    <col min="3" max="3" width="23" style="100" bestFit="1" customWidth="1"/>
    <col min="4" max="4" width="40" style="69" customWidth="1"/>
    <col min="5" max="5" width="43.7265625" style="69" customWidth="1"/>
    <col min="6" max="6" width="35" style="90" customWidth="1"/>
    <col min="7" max="7" width="36.26953125" style="90" customWidth="1"/>
    <col min="8" max="8" width="14.453125" style="83" bestFit="1" customWidth="1"/>
    <col min="24" max="24" width="11.453125" style="111"/>
  </cols>
  <sheetData>
    <row r="1" spans="1:24" x14ac:dyDescent="0.35">
      <c r="I1" s="151" t="s">
        <v>13</v>
      </c>
      <c r="J1" s="151"/>
      <c r="K1" s="173" t="s">
        <v>186</v>
      </c>
      <c r="L1" s="173"/>
      <c r="M1" s="173" t="s">
        <v>186</v>
      </c>
      <c r="N1" s="173"/>
      <c r="O1" s="173" t="s">
        <v>186</v>
      </c>
      <c r="P1" s="173"/>
      <c r="Q1" s="173" t="s">
        <v>186</v>
      </c>
      <c r="R1" s="173"/>
      <c r="S1" s="173" t="s">
        <v>186</v>
      </c>
      <c r="T1" s="173"/>
      <c r="U1" s="173" t="s">
        <v>186</v>
      </c>
      <c r="V1" s="173"/>
    </row>
    <row r="2" spans="1:24" ht="15" customHeight="1" x14ac:dyDescent="0.35">
      <c r="I2" s="182" t="s">
        <v>161</v>
      </c>
      <c r="J2" s="172"/>
      <c r="K2" s="172" t="s">
        <v>185</v>
      </c>
      <c r="L2" s="172"/>
      <c r="M2" s="172" t="s">
        <v>187</v>
      </c>
      <c r="N2" s="172"/>
      <c r="O2" s="172" t="s">
        <v>188</v>
      </c>
      <c r="P2" s="172"/>
      <c r="Q2" s="172" t="s">
        <v>189</v>
      </c>
      <c r="R2" s="172"/>
      <c r="S2" s="172" t="s">
        <v>190</v>
      </c>
      <c r="T2" s="172"/>
      <c r="U2" s="172" t="s">
        <v>191</v>
      </c>
      <c r="V2" s="172"/>
      <c r="W2" s="174" t="s">
        <v>14</v>
      </c>
      <c r="X2" s="175"/>
    </row>
    <row r="3" spans="1:24" x14ac:dyDescent="0.35">
      <c r="I3" s="180" t="s">
        <v>15</v>
      </c>
      <c r="J3" s="114" t="s">
        <v>16</v>
      </c>
      <c r="K3" s="170" t="s">
        <v>15</v>
      </c>
      <c r="L3" s="117" t="s">
        <v>16</v>
      </c>
      <c r="M3" s="170" t="s">
        <v>15</v>
      </c>
      <c r="N3" s="120" t="s">
        <v>16</v>
      </c>
      <c r="O3" s="170" t="s">
        <v>15</v>
      </c>
      <c r="P3" s="123" t="s">
        <v>16</v>
      </c>
      <c r="Q3" s="170" t="s">
        <v>15</v>
      </c>
      <c r="R3" s="126" t="s">
        <v>16</v>
      </c>
      <c r="S3" s="170" t="s">
        <v>15</v>
      </c>
      <c r="T3" s="129" t="s">
        <v>16</v>
      </c>
      <c r="U3" s="170" t="s">
        <v>15</v>
      </c>
      <c r="V3" s="132" t="s">
        <v>16</v>
      </c>
      <c r="W3" s="176"/>
      <c r="X3" s="177"/>
    </row>
    <row r="4" spans="1:24" x14ac:dyDescent="0.35">
      <c r="I4" s="181"/>
      <c r="J4" s="115" t="s">
        <v>17</v>
      </c>
      <c r="K4" s="171"/>
      <c r="L4" s="118" t="s">
        <v>17</v>
      </c>
      <c r="M4" s="171"/>
      <c r="N4" s="121" t="s">
        <v>17</v>
      </c>
      <c r="O4" s="171"/>
      <c r="P4" s="124" t="s">
        <v>17</v>
      </c>
      <c r="Q4" s="171"/>
      <c r="R4" s="127" t="s">
        <v>17</v>
      </c>
      <c r="S4" s="171"/>
      <c r="T4" s="130" t="s">
        <v>17</v>
      </c>
      <c r="U4" s="171"/>
      <c r="V4" s="133" t="s">
        <v>17</v>
      </c>
      <c r="W4" s="178"/>
      <c r="X4" s="179"/>
    </row>
    <row r="5" spans="1:24" s="110" customFormat="1" ht="43.5" x14ac:dyDescent="0.35">
      <c r="A5" s="91" t="s">
        <v>109</v>
      </c>
      <c r="B5" s="101" t="s">
        <v>110</v>
      </c>
      <c r="C5" s="101" t="s">
        <v>111</v>
      </c>
      <c r="D5" s="92" t="s">
        <v>112</v>
      </c>
      <c r="E5" s="92" t="s">
        <v>113</v>
      </c>
      <c r="F5" s="93" t="s">
        <v>114</v>
      </c>
      <c r="G5" s="93" t="s">
        <v>115</v>
      </c>
      <c r="H5" s="140" t="s">
        <v>192</v>
      </c>
      <c r="I5" s="113" t="s">
        <v>23</v>
      </c>
      <c r="J5" s="113" t="s">
        <v>17</v>
      </c>
      <c r="K5" s="116" t="s">
        <v>23</v>
      </c>
      <c r="L5" s="116" t="s">
        <v>17</v>
      </c>
      <c r="M5" s="119" t="s">
        <v>23</v>
      </c>
      <c r="N5" s="119" t="s">
        <v>17</v>
      </c>
      <c r="O5" s="122" t="s">
        <v>23</v>
      </c>
      <c r="P5" s="122" t="s">
        <v>17</v>
      </c>
      <c r="Q5" s="125" t="s">
        <v>23</v>
      </c>
      <c r="R5" s="125" t="s">
        <v>17</v>
      </c>
      <c r="S5" s="128" t="s">
        <v>23</v>
      </c>
      <c r="T5" s="128" t="s">
        <v>17</v>
      </c>
      <c r="U5" s="131" t="s">
        <v>23</v>
      </c>
      <c r="V5" s="131" t="s">
        <v>17</v>
      </c>
      <c r="W5" s="20" t="s">
        <v>23</v>
      </c>
      <c r="X5" s="112" t="s">
        <v>17</v>
      </c>
    </row>
    <row r="6" spans="1:24" x14ac:dyDescent="0.35">
      <c r="A6" s="94" t="s">
        <v>116</v>
      </c>
      <c r="B6" s="102" t="s">
        <v>18</v>
      </c>
      <c r="C6" s="102" t="s">
        <v>117</v>
      </c>
      <c r="D6" s="95"/>
      <c r="E6" s="95"/>
      <c r="F6" s="96">
        <v>45908</v>
      </c>
      <c r="G6" s="96">
        <v>46031</v>
      </c>
      <c r="H6" s="63">
        <f>IF('Planning et DPGF'!$G6="","",NETWORKDAYS('Planning et DPGF'!$F6,'Planning et DPGF'!$G6,'Liste jours fériés'!$A$1:$A$21))</f>
        <v>87</v>
      </c>
      <c r="I6" s="63"/>
      <c r="J6" s="63"/>
      <c r="K6" s="63"/>
      <c r="L6" s="63"/>
      <c r="M6" s="63"/>
      <c r="N6" s="63"/>
      <c r="O6" s="63"/>
      <c r="P6" s="63"/>
      <c r="Q6" s="63"/>
      <c r="R6" s="63"/>
      <c r="S6" s="63"/>
      <c r="T6" s="63"/>
      <c r="U6" s="63"/>
      <c r="V6" s="63"/>
      <c r="W6" s="63">
        <f>SUM(I6,K6,M6,O6,Q6,S6,U6)</f>
        <v>0</v>
      </c>
      <c r="X6" s="134">
        <f>SUM(J6,L6,N6,P6,R6,T6,V6)</f>
        <v>0</v>
      </c>
    </row>
    <row r="7" spans="1:24" x14ac:dyDescent="0.35">
      <c r="A7" s="70" t="s">
        <v>118</v>
      </c>
      <c r="B7" s="103" t="s">
        <v>19</v>
      </c>
      <c r="C7" s="103" t="s">
        <v>116</v>
      </c>
      <c r="D7" s="71"/>
      <c r="E7" s="71"/>
      <c r="F7" s="84">
        <v>45908</v>
      </c>
      <c r="G7" s="84">
        <v>45947</v>
      </c>
      <c r="H7" s="63">
        <f>IF('Planning et DPGF'!$G7="","",NETWORKDAYS('Planning et DPGF'!$F7,'Planning et DPGF'!$G7,'Liste jours fériés'!$A$1:$A$21))</f>
        <v>30</v>
      </c>
      <c r="I7" s="63"/>
      <c r="J7" s="63"/>
      <c r="K7" s="63"/>
      <c r="L7" s="63"/>
      <c r="M7" s="63"/>
      <c r="N7" s="63"/>
      <c r="O7" s="63"/>
      <c r="P7" s="63"/>
      <c r="Q7" s="63"/>
      <c r="R7" s="63"/>
      <c r="S7" s="63"/>
      <c r="T7" s="63"/>
      <c r="U7" s="63"/>
      <c r="V7" s="63"/>
      <c r="W7" s="63">
        <f t="shared" ref="W7:W68" si="0">SUM(I7,K7,M7,O7,Q7,S7,U7)</f>
        <v>0</v>
      </c>
      <c r="X7" s="134">
        <f t="shared" ref="X7:X68" si="1">SUM(J7,L7,N7,P7,R7,T7,V7)</f>
        <v>0</v>
      </c>
    </row>
    <row r="8" spans="1:24" ht="29" x14ac:dyDescent="0.35">
      <c r="A8" s="72"/>
      <c r="B8" s="103"/>
      <c r="C8" s="103"/>
      <c r="D8" s="71" t="s">
        <v>119</v>
      </c>
      <c r="E8" s="71"/>
      <c r="F8" s="84"/>
      <c r="G8" s="84"/>
      <c r="H8" s="63" t="str">
        <f>IF('Planning et DPGF'!$G8="","",NETWORKDAYS('Planning et DPGF'!$F8,'Planning et DPGF'!$G8,'Liste jours fériés'!$A$1:$A$21))</f>
        <v/>
      </c>
      <c r="I8" s="63"/>
      <c r="J8" s="63"/>
      <c r="K8" s="63"/>
      <c r="L8" s="63"/>
      <c r="M8" s="63"/>
      <c r="N8" s="63"/>
      <c r="O8" s="63"/>
      <c r="P8" s="63"/>
      <c r="Q8" s="63"/>
      <c r="R8" s="63"/>
      <c r="S8" s="63"/>
      <c r="T8" s="63"/>
      <c r="U8" s="63"/>
      <c r="V8" s="63"/>
      <c r="W8" s="63">
        <f t="shared" si="0"/>
        <v>0</v>
      </c>
      <c r="X8" s="134">
        <f t="shared" si="1"/>
        <v>0</v>
      </c>
    </row>
    <row r="9" spans="1:24" ht="116" x14ac:dyDescent="0.35">
      <c r="A9" s="72"/>
      <c r="B9" s="103"/>
      <c r="C9" s="103"/>
      <c r="D9" s="71" t="s">
        <v>31</v>
      </c>
      <c r="E9" s="71" t="s">
        <v>120</v>
      </c>
      <c r="F9" s="84"/>
      <c r="G9" s="84"/>
      <c r="H9" s="63" t="str">
        <f>IF('Planning et DPGF'!$G9="","",NETWORKDAYS('Planning et DPGF'!$F9,'Planning et DPGF'!$G9,'Liste jours fériés'!$A$1:$A$21))</f>
        <v/>
      </c>
      <c r="I9" s="63"/>
      <c r="J9" s="63"/>
      <c r="K9" s="63"/>
      <c r="L9" s="63"/>
      <c r="M9" s="63"/>
      <c r="N9" s="63"/>
      <c r="O9" s="63"/>
      <c r="P9" s="63"/>
      <c r="Q9" s="63"/>
      <c r="R9" s="63"/>
      <c r="S9" s="63"/>
      <c r="T9" s="63"/>
      <c r="U9" s="63"/>
      <c r="V9" s="63"/>
      <c r="W9" s="63">
        <f t="shared" si="0"/>
        <v>0</v>
      </c>
      <c r="X9" s="134">
        <f t="shared" si="1"/>
        <v>0</v>
      </c>
    </row>
    <row r="10" spans="1:24" ht="87" x14ac:dyDescent="0.35">
      <c r="A10" s="72"/>
      <c r="B10" s="103"/>
      <c r="C10" s="103"/>
      <c r="D10" s="71" t="s">
        <v>56</v>
      </c>
      <c r="E10" s="71" t="s">
        <v>121</v>
      </c>
      <c r="F10" s="84"/>
      <c r="G10" s="84"/>
      <c r="H10" s="63" t="str">
        <f>IF('Planning et DPGF'!$G10="","",NETWORKDAYS('Planning et DPGF'!$F10,'Planning et DPGF'!$G10,'Liste jours fériés'!$A$1:$A$21))</f>
        <v/>
      </c>
      <c r="I10" s="63"/>
      <c r="J10" s="63"/>
      <c r="K10" s="63"/>
      <c r="L10" s="63"/>
      <c r="M10" s="63"/>
      <c r="N10" s="63"/>
      <c r="O10" s="63"/>
      <c r="P10" s="63"/>
      <c r="Q10" s="63"/>
      <c r="R10" s="63"/>
      <c r="S10" s="63"/>
      <c r="T10" s="63"/>
      <c r="U10" s="63"/>
      <c r="V10" s="63"/>
      <c r="W10" s="63">
        <f t="shared" si="0"/>
        <v>0</v>
      </c>
      <c r="X10" s="134">
        <f t="shared" si="1"/>
        <v>0</v>
      </c>
    </row>
    <row r="11" spans="1:24" ht="101.5" x14ac:dyDescent="0.35">
      <c r="A11" s="72"/>
      <c r="B11" s="103"/>
      <c r="C11" s="103"/>
      <c r="D11" s="71" t="s">
        <v>68</v>
      </c>
      <c r="E11" s="71" t="s">
        <v>122</v>
      </c>
      <c r="F11" s="84"/>
      <c r="G11" s="84"/>
      <c r="H11" s="63" t="str">
        <f>IF('Planning et DPGF'!$G11="","",NETWORKDAYS('Planning et DPGF'!$F11,'Planning et DPGF'!$G11,'Liste jours fériés'!$A$1:$A$21))</f>
        <v/>
      </c>
      <c r="I11" s="63"/>
      <c r="J11" s="63"/>
      <c r="K11" s="63"/>
      <c r="L11" s="63"/>
      <c r="M11" s="63"/>
      <c r="N11" s="63"/>
      <c r="O11" s="63"/>
      <c r="P11" s="63"/>
      <c r="Q11" s="63"/>
      <c r="R11" s="63"/>
      <c r="S11" s="63"/>
      <c r="T11" s="63"/>
      <c r="U11" s="63"/>
      <c r="V11" s="63"/>
      <c r="W11" s="63">
        <f t="shared" si="0"/>
        <v>0</v>
      </c>
      <c r="X11" s="134">
        <f t="shared" si="1"/>
        <v>0</v>
      </c>
    </row>
    <row r="12" spans="1:24" x14ac:dyDescent="0.35">
      <c r="A12" s="70" t="s">
        <v>123</v>
      </c>
      <c r="B12" s="103"/>
      <c r="C12" s="103" t="s">
        <v>116</v>
      </c>
      <c r="D12" s="71"/>
      <c r="E12" s="71"/>
      <c r="F12" s="84">
        <v>45909</v>
      </c>
      <c r="G12" s="84"/>
      <c r="H12" s="63" t="str">
        <f>IF('Planning et DPGF'!$G12="","",NETWORKDAYS('Planning et DPGF'!$F12,'Planning et DPGF'!$G12,'Liste jours fériés'!$A$1:$A$21))</f>
        <v/>
      </c>
      <c r="I12" s="63"/>
      <c r="J12" s="63"/>
      <c r="K12" s="63"/>
      <c r="L12" s="63"/>
      <c r="M12" s="63"/>
      <c r="N12" s="63"/>
      <c r="O12" s="63"/>
      <c r="P12" s="63"/>
      <c r="Q12" s="63"/>
      <c r="R12" s="63"/>
      <c r="S12" s="63"/>
      <c r="T12" s="63"/>
      <c r="U12" s="63"/>
      <c r="V12" s="63"/>
      <c r="W12" s="63">
        <f t="shared" si="0"/>
        <v>0</v>
      </c>
      <c r="X12" s="134">
        <f t="shared" si="1"/>
        <v>0</v>
      </c>
    </row>
    <row r="13" spans="1:24" x14ac:dyDescent="0.35">
      <c r="A13" s="70" t="s">
        <v>124</v>
      </c>
      <c r="B13" s="103"/>
      <c r="C13" s="103" t="s">
        <v>116</v>
      </c>
      <c r="D13" s="71"/>
      <c r="E13" s="71"/>
      <c r="F13" s="84">
        <v>45930</v>
      </c>
      <c r="G13" s="84"/>
      <c r="H13" s="63" t="str">
        <f>IF('Planning et DPGF'!$G13="","",NETWORKDAYS('Planning et DPGF'!$F13,'Planning et DPGF'!$G13,'Liste jours fériés'!$A$1:$A$21))</f>
        <v/>
      </c>
      <c r="I13" s="63"/>
      <c r="J13" s="63"/>
      <c r="K13" s="63"/>
      <c r="L13" s="63"/>
      <c r="M13" s="63"/>
      <c r="N13" s="63"/>
      <c r="O13" s="63"/>
      <c r="P13" s="63"/>
      <c r="Q13" s="63"/>
      <c r="R13" s="63"/>
      <c r="S13" s="63"/>
      <c r="T13" s="63"/>
      <c r="U13" s="63"/>
      <c r="V13" s="63"/>
      <c r="W13" s="63">
        <f t="shared" si="0"/>
        <v>0</v>
      </c>
      <c r="X13" s="134">
        <f t="shared" si="1"/>
        <v>0</v>
      </c>
    </row>
    <row r="14" spans="1:24" x14ac:dyDescent="0.35">
      <c r="A14" s="70" t="s">
        <v>125</v>
      </c>
      <c r="B14" s="103"/>
      <c r="C14" s="103" t="s">
        <v>116</v>
      </c>
      <c r="D14" s="71"/>
      <c r="E14" s="71"/>
      <c r="F14" s="84">
        <v>45946</v>
      </c>
      <c r="G14" s="84"/>
      <c r="H14" s="63" t="str">
        <f>IF('Planning et DPGF'!$G14="","",NETWORKDAYS('Planning et DPGF'!$F14,'Planning et DPGF'!$G14,'Liste jours fériés'!$A$1:$A$21))</f>
        <v/>
      </c>
      <c r="I14" s="63"/>
      <c r="J14" s="63"/>
      <c r="K14" s="63"/>
      <c r="L14" s="63"/>
      <c r="M14" s="63"/>
      <c r="N14" s="63"/>
      <c r="O14" s="63"/>
      <c r="P14" s="63"/>
      <c r="Q14" s="63"/>
      <c r="R14" s="63"/>
      <c r="S14" s="63"/>
      <c r="T14" s="63"/>
      <c r="U14" s="63"/>
      <c r="V14" s="63"/>
      <c r="W14" s="63">
        <f t="shared" si="0"/>
        <v>0</v>
      </c>
      <c r="X14" s="134">
        <f t="shared" si="1"/>
        <v>0</v>
      </c>
    </row>
    <row r="15" spans="1:24" x14ac:dyDescent="0.35">
      <c r="A15" s="70" t="s">
        <v>126</v>
      </c>
      <c r="B15" s="103" t="s">
        <v>19</v>
      </c>
      <c r="C15" s="103" t="s">
        <v>116</v>
      </c>
      <c r="D15" s="71"/>
      <c r="E15" s="71"/>
      <c r="F15" s="84">
        <v>45964</v>
      </c>
      <c r="G15" s="84">
        <v>45989</v>
      </c>
      <c r="H15" s="63">
        <f>IF('Planning et DPGF'!$G15="","",NETWORKDAYS('Planning et DPGF'!$F15,'Planning et DPGF'!$G15,'Liste jours fériés'!$A$1:$A$21))</f>
        <v>19</v>
      </c>
      <c r="I15" s="63"/>
      <c r="J15" s="63"/>
      <c r="K15" s="63"/>
      <c r="L15" s="63"/>
      <c r="M15" s="63"/>
      <c r="N15" s="63"/>
      <c r="O15" s="63"/>
      <c r="P15" s="63"/>
      <c r="Q15" s="63"/>
      <c r="R15" s="63"/>
      <c r="S15" s="63"/>
      <c r="T15" s="63"/>
      <c r="U15" s="63"/>
      <c r="V15" s="63"/>
      <c r="W15" s="63">
        <f t="shared" si="0"/>
        <v>0</v>
      </c>
      <c r="X15" s="134">
        <f t="shared" si="1"/>
        <v>0</v>
      </c>
    </row>
    <row r="16" spans="1:24" ht="116" x14ac:dyDescent="0.35">
      <c r="A16" s="70"/>
      <c r="B16" s="103"/>
      <c r="C16" s="103"/>
      <c r="D16" s="71" t="s">
        <v>84</v>
      </c>
      <c r="E16" s="71" t="s">
        <v>120</v>
      </c>
      <c r="F16" s="84"/>
      <c r="G16" s="84"/>
      <c r="H16" s="63"/>
      <c r="I16" s="63"/>
      <c r="J16" s="63"/>
      <c r="K16" s="63"/>
      <c r="L16" s="63"/>
      <c r="M16" s="63"/>
      <c r="N16" s="63"/>
      <c r="O16" s="63"/>
      <c r="P16" s="63"/>
      <c r="Q16" s="63"/>
      <c r="R16" s="63"/>
      <c r="S16" s="63"/>
      <c r="T16" s="63"/>
      <c r="U16" s="63"/>
      <c r="V16" s="63"/>
      <c r="W16" s="63">
        <f t="shared" si="0"/>
        <v>0</v>
      </c>
      <c r="X16" s="134">
        <f t="shared" si="1"/>
        <v>0</v>
      </c>
    </row>
    <row r="17" spans="1:24" ht="87" x14ac:dyDescent="0.35">
      <c r="A17" s="70"/>
      <c r="B17" s="103"/>
      <c r="C17" s="103"/>
      <c r="D17" s="71" t="s">
        <v>85</v>
      </c>
      <c r="E17" s="71" t="s">
        <v>121</v>
      </c>
      <c r="F17" s="84"/>
      <c r="G17" s="84"/>
      <c r="H17" s="63"/>
      <c r="I17" s="63"/>
      <c r="J17" s="63"/>
      <c r="K17" s="63"/>
      <c r="L17" s="63"/>
      <c r="M17" s="63"/>
      <c r="N17" s="63"/>
      <c r="O17" s="63"/>
      <c r="P17" s="63"/>
      <c r="Q17" s="63"/>
      <c r="R17" s="63"/>
      <c r="S17" s="63"/>
      <c r="T17" s="63"/>
      <c r="U17" s="63"/>
      <c r="V17" s="63"/>
      <c r="W17" s="63">
        <f t="shared" si="0"/>
        <v>0</v>
      </c>
      <c r="X17" s="134">
        <f t="shared" si="1"/>
        <v>0</v>
      </c>
    </row>
    <row r="18" spans="1:24" ht="101.5" x14ac:dyDescent="0.35">
      <c r="A18" s="70"/>
      <c r="B18" s="103"/>
      <c r="C18" s="103"/>
      <c r="D18" s="71" t="s">
        <v>86</v>
      </c>
      <c r="E18" s="71" t="s">
        <v>122</v>
      </c>
      <c r="F18" s="84"/>
      <c r="G18" s="84"/>
      <c r="H18" s="63"/>
      <c r="I18" s="63"/>
      <c r="J18" s="63"/>
      <c r="K18" s="63"/>
      <c r="L18" s="63"/>
      <c r="M18" s="63"/>
      <c r="N18" s="63"/>
      <c r="O18" s="63"/>
      <c r="P18" s="63"/>
      <c r="Q18" s="63"/>
      <c r="R18" s="63"/>
      <c r="S18" s="63"/>
      <c r="T18" s="63"/>
      <c r="U18" s="63"/>
      <c r="V18" s="63"/>
      <c r="W18" s="63">
        <f t="shared" si="0"/>
        <v>0</v>
      </c>
      <c r="X18" s="134">
        <f t="shared" si="1"/>
        <v>0</v>
      </c>
    </row>
    <row r="19" spans="1:24" x14ac:dyDescent="0.35">
      <c r="A19" s="70" t="s">
        <v>127</v>
      </c>
      <c r="B19" s="103"/>
      <c r="C19" s="103" t="s">
        <v>116</v>
      </c>
      <c r="D19" s="71"/>
      <c r="E19" s="71"/>
      <c r="F19" s="84">
        <v>45965</v>
      </c>
      <c r="G19" s="84"/>
      <c r="H19" s="63" t="str">
        <f>IF('Planning et DPGF'!$G19="","",NETWORKDAYS('Planning et DPGF'!$F19,'Planning et DPGF'!$G19,'Liste jours fériés'!$A$1:$A$21))</f>
        <v/>
      </c>
      <c r="I19" s="63"/>
      <c r="J19" s="63"/>
      <c r="K19" s="63"/>
      <c r="L19" s="63"/>
      <c r="M19" s="63"/>
      <c r="N19" s="63"/>
      <c r="O19" s="63"/>
      <c r="P19" s="63"/>
      <c r="Q19" s="63"/>
      <c r="R19" s="63"/>
      <c r="S19" s="63"/>
      <c r="T19" s="63"/>
      <c r="U19" s="63"/>
      <c r="V19" s="63"/>
      <c r="W19" s="63">
        <f t="shared" si="0"/>
        <v>0</v>
      </c>
      <c r="X19" s="134">
        <f t="shared" si="1"/>
        <v>0</v>
      </c>
    </row>
    <row r="20" spans="1:24" x14ac:dyDescent="0.35">
      <c r="A20" s="70" t="s">
        <v>128</v>
      </c>
      <c r="B20" s="103"/>
      <c r="C20" s="103" t="s">
        <v>116</v>
      </c>
      <c r="D20" s="71"/>
      <c r="E20" s="71"/>
      <c r="F20" s="84">
        <v>45979</v>
      </c>
      <c r="G20" s="84"/>
      <c r="H20" s="63" t="str">
        <f>IF('Planning et DPGF'!$G20="","",NETWORKDAYS('Planning et DPGF'!$F20,'Planning et DPGF'!$G20,'Liste jours fériés'!$A$1:$A$21))</f>
        <v/>
      </c>
      <c r="I20" s="63"/>
      <c r="J20" s="63"/>
      <c r="K20" s="63"/>
      <c r="L20" s="63"/>
      <c r="M20" s="63"/>
      <c r="N20" s="63"/>
      <c r="O20" s="63"/>
      <c r="P20" s="63"/>
      <c r="Q20" s="63"/>
      <c r="R20" s="63"/>
      <c r="S20" s="63"/>
      <c r="T20" s="63"/>
      <c r="U20" s="63"/>
      <c r="V20" s="63"/>
      <c r="W20" s="63">
        <f t="shared" si="0"/>
        <v>0</v>
      </c>
      <c r="X20" s="134">
        <f t="shared" si="1"/>
        <v>0</v>
      </c>
    </row>
    <row r="21" spans="1:24" x14ac:dyDescent="0.35">
      <c r="A21" s="70" t="s">
        <v>129</v>
      </c>
      <c r="B21" s="103"/>
      <c r="C21" s="103" t="s">
        <v>116</v>
      </c>
      <c r="D21" s="71"/>
      <c r="E21" s="71"/>
      <c r="F21" s="84">
        <v>45988</v>
      </c>
      <c r="G21" s="84"/>
      <c r="H21" s="63" t="str">
        <f>IF('Planning et DPGF'!$G21="","",NETWORKDAYS('Planning et DPGF'!$F21,'Planning et DPGF'!$G21,'Liste jours fériés'!$A$1:$A$21))</f>
        <v/>
      </c>
      <c r="I21" s="63"/>
      <c r="J21" s="63"/>
      <c r="K21" s="63"/>
      <c r="L21" s="63"/>
      <c r="M21" s="63"/>
      <c r="N21" s="63"/>
      <c r="O21" s="63"/>
      <c r="P21" s="63"/>
      <c r="Q21" s="63"/>
      <c r="R21" s="63"/>
      <c r="S21" s="63"/>
      <c r="T21" s="63"/>
      <c r="U21" s="63"/>
      <c r="V21" s="63"/>
      <c r="W21" s="63">
        <f t="shared" si="0"/>
        <v>0</v>
      </c>
      <c r="X21" s="134">
        <f t="shared" si="1"/>
        <v>0</v>
      </c>
    </row>
    <row r="22" spans="1:24" x14ac:dyDescent="0.35">
      <c r="A22" s="70" t="s">
        <v>130</v>
      </c>
      <c r="B22" s="103" t="s">
        <v>19</v>
      </c>
      <c r="C22" s="103" t="s">
        <v>116</v>
      </c>
      <c r="D22" s="71"/>
      <c r="E22" s="71"/>
      <c r="F22" s="84">
        <v>45992</v>
      </c>
      <c r="G22" s="84">
        <v>46003</v>
      </c>
      <c r="H22" s="63">
        <f>IF('Planning et DPGF'!$G22="","",NETWORKDAYS('Planning et DPGF'!$F22,'Planning et DPGF'!$G22,'Liste jours fériés'!$A$1:$A$21))</f>
        <v>10</v>
      </c>
      <c r="I22" s="63"/>
      <c r="J22" s="63"/>
      <c r="K22" s="63"/>
      <c r="L22" s="63"/>
      <c r="M22" s="63"/>
      <c r="N22" s="63"/>
      <c r="O22" s="63"/>
      <c r="P22" s="63"/>
      <c r="Q22" s="63"/>
      <c r="R22" s="63"/>
      <c r="S22" s="63"/>
      <c r="T22" s="63"/>
      <c r="U22" s="63"/>
      <c r="V22" s="63"/>
      <c r="W22" s="63">
        <f t="shared" si="0"/>
        <v>0</v>
      </c>
      <c r="X22" s="134">
        <f t="shared" si="1"/>
        <v>0</v>
      </c>
    </row>
    <row r="23" spans="1:24" x14ac:dyDescent="0.35">
      <c r="A23" s="70" t="s">
        <v>131</v>
      </c>
      <c r="B23" s="103" t="s">
        <v>19</v>
      </c>
      <c r="C23" s="103" t="s">
        <v>116</v>
      </c>
      <c r="D23" s="71"/>
      <c r="E23" s="71"/>
      <c r="F23" s="84">
        <v>46005</v>
      </c>
      <c r="G23" s="84">
        <v>46031</v>
      </c>
      <c r="H23" s="63">
        <f>IF('Planning et DPGF'!$G23="","",NETWORKDAYS('Planning et DPGF'!$F23,'Planning et DPGF'!$G23,'Liste jours fériés'!$A$1:$A$21))</f>
        <v>18</v>
      </c>
      <c r="I23" s="63"/>
      <c r="J23" s="63"/>
      <c r="K23" s="63"/>
      <c r="L23" s="63"/>
      <c r="M23" s="63"/>
      <c r="N23" s="63"/>
      <c r="O23" s="63"/>
      <c r="P23" s="63"/>
      <c r="Q23" s="63"/>
      <c r="R23" s="63"/>
      <c r="S23" s="63"/>
      <c r="T23" s="63"/>
      <c r="U23" s="63"/>
      <c r="V23" s="63"/>
      <c r="W23" s="63">
        <f t="shared" si="0"/>
        <v>0</v>
      </c>
      <c r="X23" s="134">
        <f t="shared" si="1"/>
        <v>0</v>
      </c>
    </row>
    <row r="24" spans="1:24" ht="116" x14ac:dyDescent="0.35">
      <c r="A24" s="70"/>
      <c r="B24" s="103"/>
      <c r="C24" s="103"/>
      <c r="D24" s="71" t="s">
        <v>89</v>
      </c>
      <c r="E24" s="71" t="s">
        <v>120</v>
      </c>
      <c r="F24" s="84"/>
      <c r="G24" s="84"/>
      <c r="H24" s="63"/>
      <c r="I24" s="63"/>
      <c r="J24" s="63"/>
      <c r="K24" s="63"/>
      <c r="L24" s="63"/>
      <c r="M24" s="63"/>
      <c r="N24" s="63"/>
      <c r="O24" s="63"/>
      <c r="P24" s="63"/>
      <c r="Q24" s="63"/>
      <c r="R24" s="63"/>
      <c r="S24" s="63"/>
      <c r="T24" s="63"/>
      <c r="U24" s="63"/>
      <c r="V24" s="63"/>
      <c r="W24" s="63">
        <f t="shared" si="0"/>
        <v>0</v>
      </c>
      <c r="X24" s="134">
        <f t="shared" si="1"/>
        <v>0</v>
      </c>
    </row>
    <row r="25" spans="1:24" ht="87" x14ac:dyDescent="0.35">
      <c r="A25" s="70"/>
      <c r="B25" s="103"/>
      <c r="C25" s="103"/>
      <c r="D25" s="71" t="s">
        <v>90</v>
      </c>
      <c r="E25" s="71" t="s">
        <v>121</v>
      </c>
      <c r="F25" s="84"/>
      <c r="G25" s="84"/>
      <c r="H25" s="63"/>
      <c r="I25" s="63"/>
      <c r="J25" s="63"/>
      <c r="K25" s="63"/>
      <c r="L25" s="63"/>
      <c r="M25" s="63"/>
      <c r="N25" s="63"/>
      <c r="O25" s="63"/>
      <c r="P25" s="63"/>
      <c r="Q25" s="63"/>
      <c r="R25" s="63"/>
      <c r="S25" s="63"/>
      <c r="T25" s="63"/>
      <c r="U25" s="63"/>
      <c r="V25" s="63"/>
      <c r="W25" s="63">
        <f t="shared" si="0"/>
        <v>0</v>
      </c>
      <c r="X25" s="134">
        <f t="shared" si="1"/>
        <v>0</v>
      </c>
    </row>
    <row r="26" spans="1:24" ht="101.5" x14ac:dyDescent="0.35">
      <c r="A26" s="70"/>
      <c r="B26" s="103"/>
      <c r="C26" s="103"/>
      <c r="D26" s="71" t="s">
        <v>91</v>
      </c>
      <c r="E26" s="71" t="s">
        <v>122</v>
      </c>
      <c r="F26" s="84"/>
      <c r="G26" s="84"/>
      <c r="H26" s="63"/>
      <c r="I26" s="63"/>
      <c r="J26" s="63"/>
      <c r="K26" s="63"/>
      <c r="L26" s="63"/>
      <c r="M26" s="63"/>
      <c r="N26" s="63"/>
      <c r="O26" s="63"/>
      <c r="P26" s="63"/>
      <c r="Q26" s="63"/>
      <c r="R26" s="63"/>
      <c r="S26" s="63"/>
      <c r="T26" s="63"/>
      <c r="U26" s="63"/>
      <c r="V26" s="63"/>
      <c r="W26" s="63">
        <f t="shared" si="0"/>
        <v>0</v>
      </c>
      <c r="X26" s="134">
        <f t="shared" si="1"/>
        <v>0</v>
      </c>
    </row>
    <row r="27" spans="1:24" x14ac:dyDescent="0.35">
      <c r="A27" s="70" t="s">
        <v>132</v>
      </c>
      <c r="B27" s="103"/>
      <c r="C27" s="103" t="s">
        <v>116</v>
      </c>
      <c r="D27" s="71"/>
      <c r="E27" s="71"/>
      <c r="F27" s="84">
        <v>46007</v>
      </c>
      <c r="G27" s="84"/>
      <c r="H27" s="63" t="str">
        <f>IF('Planning et DPGF'!$G27="","",NETWORKDAYS('Planning et DPGF'!$F27,'Planning et DPGF'!$G27,'Liste jours fériés'!$A$1:$A$21))</f>
        <v/>
      </c>
      <c r="I27" s="63"/>
      <c r="J27" s="63"/>
      <c r="K27" s="63"/>
      <c r="L27" s="63"/>
      <c r="M27" s="63"/>
      <c r="N27" s="63"/>
      <c r="O27" s="63"/>
      <c r="P27" s="63"/>
      <c r="Q27" s="63"/>
      <c r="R27" s="63"/>
      <c r="S27" s="63"/>
      <c r="T27" s="63"/>
      <c r="U27" s="63"/>
      <c r="V27" s="63"/>
      <c r="W27" s="63">
        <f t="shared" si="0"/>
        <v>0</v>
      </c>
      <c r="X27" s="134">
        <f t="shared" si="1"/>
        <v>0</v>
      </c>
    </row>
    <row r="28" spans="1:24" x14ac:dyDescent="0.35">
      <c r="A28" s="70" t="s">
        <v>133</v>
      </c>
      <c r="B28" s="103"/>
      <c r="C28" s="103" t="s">
        <v>116</v>
      </c>
      <c r="D28" s="71"/>
      <c r="E28" s="71"/>
      <c r="F28" s="84">
        <v>46028</v>
      </c>
      <c r="G28" s="84"/>
      <c r="H28" s="63" t="str">
        <f>IF('Planning et DPGF'!$G28="","",NETWORKDAYS('Planning et DPGF'!$F28,'Planning et DPGF'!$G28,'Liste jours fériés'!$A$1:$A$21))</f>
        <v/>
      </c>
      <c r="I28" s="63"/>
      <c r="J28" s="63"/>
      <c r="K28" s="63"/>
      <c r="L28" s="63"/>
      <c r="M28" s="63"/>
      <c r="N28" s="63"/>
      <c r="O28" s="63"/>
      <c r="P28" s="63"/>
      <c r="Q28" s="63"/>
      <c r="R28" s="63"/>
      <c r="S28" s="63"/>
      <c r="T28" s="63"/>
      <c r="U28" s="63"/>
      <c r="V28" s="63"/>
      <c r="W28" s="63">
        <f t="shared" si="0"/>
        <v>0</v>
      </c>
      <c r="X28" s="134">
        <f t="shared" si="1"/>
        <v>0</v>
      </c>
    </row>
    <row r="29" spans="1:24" x14ac:dyDescent="0.35">
      <c r="A29" s="97" t="s">
        <v>134</v>
      </c>
      <c r="B29" s="104" t="s">
        <v>18</v>
      </c>
      <c r="C29" s="104" t="s">
        <v>117</v>
      </c>
      <c r="D29" s="98"/>
      <c r="E29" s="98"/>
      <c r="F29" s="99">
        <v>46034</v>
      </c>
      <c r="G29" s="99">
        <v>46332</v>
      </c>
      <c r="H29" s="64">
        <f>IF('Planning et DPGF'!$G29="","",NETWORKDAYS('Planning et DPGF'!$F29,'Planning et DPGF'!$G29,'Liste jours fériés'!$A$1:$A$21))</f>
        <v>209</v>
      </c>
      <c r="I29" s="64"/>
      <c r="J29" s="64"/>
      <c r="K29" s="64"/>
      <c r="L29" s="64"/>
      <c r="M29" s="64"/>
      <c r="N29" s="64"/>
      <c r="O29" s="64"/>
      <c r="P29" s="64"/>
      <c r="Q29" s="64"/>
      <c r="R29" s="64"/>
      <c r="S29" s="64"/>
      <c r="T29" s="64"/>
      <c r="U29" s="64"/>
      <c r="V29" s="64"/>
      <c r="W29" s="64">
        <f t="shared" si="0"/>
        <v>0</v>
      </c>
      <c r="X29" s="135">
        <f t="shared" si="1"/>
        <v>0</v>
      </c>
    </row>
    <row r="30" spans="1:24" x14ac:dyDescent="0.35">
      <c r="A30" s="73" t="s">
        <v>135</v>
      </c>
      <c r="B30" s="105" t="s">
        <v>19</v>
      </c>
      <c r="C30" s="105" t="s">
        <v>134</v>
      </c>
      <c r="D30" s="74"/>
      <c r="E30" s="74"/>
      <c r="F30" s="85">
        <v>46034</v>
      </c>
      <c r="G30" s="85">
        <v>46142</v>
      </c>
      <c r="H30" s="64">
        <f>IF('Planning et DPGF'!$G30="","",NETWORKDAYS('Planning et DPGF'!$F30,'Planning et DPGF'!$G30,'Liste jours fériés'!$A$1:$A$21))</f>
        <v>78</v>
      </c>
      <c r="I30" s="64"/>
      <c r="J30" s="64"/>
      <c r="K30" s="64"/>
      <c r="L30" s="64"/>
      <c r="M30" s="64"/>
      <c r="N30" s="64"/>
      <c r="O30" s="64"/>
      <c r="P30" s="64"/>
      <c r="Q30" s="64"/>
      <c r="R30" s="64"/>
      <c r="S30" s="64"/>
      <c r="T30" s="64"/>
      <c r="U30" s="64"/>
      <c r="V30" s="64"/>
      <c r="W30" s="64">
        <f t="shared" si="0"/>
        <v>0</v>
      </c>
      <c r="X30" s="135">
        <f t="shared" si="1"/>
        <v>0</v>
      </c>
    </row>
    <row r="31" spans="1:24" ht="29" x14ac:dyDescent="0.35">
      <c r="A31" s="73"/>
      <c r="B31" s="105"/>
      <c r="C31" s="105"/>
      <c r="D31" s="74" t="s">
        <v>95</v>
      </c>
      <c r="E31" s="74"/>
      <c r="F31" s="85"/>
      <c r="G31" s="85"/>
      <c r="H31" s="64"/>
      <c r="I31" s="64"/>
      <c r="J31" s="64"/>
      <c r="K31" s="64"/>
      <c r="L31" s="64"/>
      <c r="M31" s="64"/>
      <c r="N31" s="64"/>
      <c r="O31" s="64"/>
      <c r="P31" s="64"/>
      <c r="Q31" s="64"/>
      <c r="R31" s="64"/>
      <c r="S31" s="64"/>
      <c r="T31" s="64"/>
      <c r="U31" s="64"/>
      <c r="V31" s="64"/>
      <c r="W31" s="64">
        <f t="shared" si="0"/>
        <v>0</v>
      </c>
      <c r="X31" s="135">
        <f t="shared" si="1"/>
        <v>0</v>
      </c>
    </row>
    <row r="32" spans="1:24" ht="101.5" x14ac:dyDescent="0.35">
      <c r="A32" s="73"/>
      <c r="B32" s="105"/>
      <c r="C32" s="105"/>
      <c r="D32" s="74" t="s">
        <v>96</v>
      </c>
      <c r="E32" s="74" t="s">
        <v>122</v>
      </c>
      <c r="F32" s="85"/>
      <c r="G32" s="85"/>
      <c r="H32" s="64"/>
      <c r="I32" s="64"/>
      <c r="J32" s="64"/>
      <c r="K32" s="64"/>
      <c r="L32" s="64"/>
      <c r="M32" s="64"/>
      <c r="N32" s="64"/>
      <c r="O32" s="64"/>
      <c r="P32" s="64"/>
      <c r="Q32" s="64"/>
      <c r="R32" s="64"/>
      <c r="S32" s="64"/>
      <c r="T32" s="64"/>
      <c r="U32" s="64"/>
      <c r="V32" s="64"/>
      <c r="W32" s="64">
        <f t="shared" si="0"/>
        <v>0</v>
      </c>
      <c r="X32" s="135">
        <f t="shared" si="1"/>
        <v>0</v>
      </c>
    </row>
    <row r="33" spans="1:24" ht="116" x14ac:dyDescent="0.35">
      <c r="A33" s="73"/>
      <c r="B33" s="105"/>
      <c r="C33" s="105"/>
      <c r="D33" s="74" t="s">
        <v>98</v>
      </c>
      <c r="E33" s="74" t="s">
        <v>120</v>
      </c>
      <c r="F33" s="85"/>
      <c r="G33" s="85"/>
      <c r="H33" s="64"/>
      <c r="I33" s="64"/>
      <c r="J33" s="64"/>
      <c r="K33" s="64"/>
      <c r="L33" s="64"/>
      <c r="M33" s="64"/>
      <c r="N33" s="64"/>
      <c r="O33" s="64"/>
      <c r="P33" s="64"/>
      <c r="Q33" s="64"/>
      <c r="R33" s="64"/>
      <c r="S33" s="64"/>
      <c r="T33" s="64"/>
      <c r="U33" s="64"/>
      <c r="V33" s="64"/>
      <c r="W33" s="64">
        <f t="shared" si="0"/>
        <v>0</v>
      </c>
      <c r="X33" s="135">
        <f t="shared" si="1"/>
        <v>0</v>
      </c>
    </row>
    <row r="34" spans="1:24" ht="87" x14ac:dyDescent="0.35">
      <c r="A34" s="73"/>
      <c r="B34" s="105"/>
      <c r="C34" s="105"/>
      <c r="D34" s="74" t="s">
        <v>97</v>
      </c>
      <c r="E34" s="74" t="s">
        <v>121</v>
      </c>
      <c r="F34" s="85"/>
      <c r="G34" s="85"/>
      <c r="H34" s="64"/>
      <c r="I34" s="64"/>
      <c r="J34" s="64"/>
      <c r="K34" s="64"/>
      <c r="L34" s="64"/>
      <c r="M34" s="64"/>
      <c r="N34" s="64"/>
      <c r="O34" s="64"/>
      <c r="P34" s="64"/>
      <c r="Q34" s="64"/>
      <c r="R34" s="64"/>
      <c r="S34" s="64"/>
      <c r="T34" s="64"/>
      <c r="U34" s="64"/>
      <c r="V34" s="64"/>
      <c r="W34" s="64">
        <f t="shared" si="0"/>
        <v>0</v>
      </c>
      <c r="X34" s="135">
        <f t="shared" si="1"/>
        <v>0</v>
      </c>
    </row>
    <row r="35" spans="1:24" x14ac:dyDescent="0.35">
      <c r="A35" s="73"/>
      <c r="B35" s="105"/>
      <c r="C35" s="105"/>
      <c r="D35" s="74" t="s">
        <v>99</v>
      </c>
      <c r="E35" s="74"/>
      <c r="F35" s="85"/>
      <c r="G35" s="85"/>
      <c r="H35" s="64"/>
      <c r="I35" s="64"/>
      <c r="J35" s="64"/>
      <c r="K35" s="64"/>
      <c r="L35" s="64"/>
      <c r="M35" s="64"/>
      <c r="N35" s="64"/>
      <c r="O35" s="64"/>
      <c r="P35" s="64"/>
      <c r="Q35" s="64"/>
      <c r="R35" s="64"/>
      <c r="S35" s="64"/>
      <c r="T35" s="64"/>
      <c r="U35" s="64"/>
      <c r="V35" s="64"/>
      <c r="W35" s="64">
        <f t="shared" si="0"/>
        <v>0</v>
      </c>
      <c r="X35" s="135">
        <f t="shared" si="1"/>
        <v>0</v>
      </c>
    </row>
    <row r="36" spans="1:24" x14ac:dyDescent="0.35">
      <c r="A36" s="73"/>
      <c r="B36" s="105"/>
      <c r="C36" s="105"/>
      <c r="D36" s="74" t="s">
        <v>100</v>
      </c>
      <c r="E36" s="74"/>
      <c r="F36" s="85"/>
      <c r="G36" s="85"/>
      <c r="H36" s="64"/>
      <c r="I36" s="64"/>
      <c r="J36" s="64"/>
      <c r="K36" s="64"/>
      <c r="L36" s="64"/>
      <c r="M36" s="64"/>
      <c r="N36" s="64"/>
      <c r="O36" s="64"/>
      <c r="P36" s="64"/>
      <c r="Q36" s="64"/>
      <c r="R36" s="64"/>
      <c r="S36" s="64"/>
      <c r="T36" s="64"/>
      <c r="U36" s="64"/>
      <c r="V36" s="64"/>
      <c r="W36" s="64">
        <f t="shared" si="0"/>
        <v>0</v>
      </c>
      <c r="X36" s="135">
        <f t="shared" si="1"/>
        <v>0</v>
      </c>
    </row>
    <row r="37" spans="1:24" x14ac:dyDescent="0.35">
      <c r="A37" s="73"/>
      <c r="B37" s="105"/>
      <c r="C37" s="105"/>
      <c r="D37" s="74" t="s">
        <v>101</v>
      </c>
      <c r="E37" s="74"/>
      <c r="F37" s="85"/>
      <c r="G37" s="85"/>
      <c r="H37" s="64"/>
      <c r="I37" s="64"/>
      <c r="J37" s="64"/>
      <c r="K37" s="64"/>
      <c r="L37" s="64"/>
      <c r="M37" s="64"/>
      <c r="N37" s="64"/>
      <c r="O37" s="64"/>
      <c r="P37" s="64"/>
      <c r="Q37" s="64"/>
      <c r="R37" s="64"/>
      <c r="S37" s="64"/>
      <c r="T37" s="64"/>
      <c r="U37" s="64"/>
      <c r="V37" s="64"/>
      <c r="W37" s="64">
        <f t="shared" si="0"/>
        <v>0</v>
      </c>
      <c r="X37" s="135">
        <f t="shared" si="1"/>
        <v>0</v>
      </c>
    </row>
    <row r="38" spans="1:24" x14ac:dyDescent="0.35">
      <c r="A38" s="73" t="s">
        <v>136</v>
      </c>
      <c r="B38" s="105"/>
      <c r="C38" s="105" t="s">
        <v>134</v>
      </c>
      <c r="D38" s="74"/>
      <c r="E38" s="74"/>
      <c r="F38" s="85">
        <v>46035</v>
      </c>
      <c r="G38" s="85"/>
      <c r="H38" s="64" t="str">
        <f>IF('Planning et DPGF'!$G38="","",NETWORKDAYS('Planning et DPGF'!$F38,'Planning et DPGF'!$G38,'Liste jours fériés'!$A$1:$A$21))</f>
        <v/>
      </c>
      <c r="I38" s="64"/>
      <c r="J38" s="64"/>
      <c r="K38" s="64"/>
      <c r="L38" s="64"/>
      <c r="M38" s="64"/>
      <c r="N38" s="64"/>
      <c r="O38" s="64"/>
      <c r="P38" s="64"/>
      <c r="Q38" s="64"/>
      <c r="R38" s="64"/>
      <c r="S38" s="64"/>
      <c r="T38" s="64"/>
      <c r="U38" s="64"/>
      <c r="V38" s="64"/>
      <c r="W38" s="64">
        <f t="shared" si="0"/>
        <v>0</v>
      </c>
      <c r="X38" s="135">
        <f t="shared" si="1"/>
        <v>0</v>
      </c>
    </row>
    <row r="39" spans="1:24" x14ac:dyDescent="0.35">
      <c r="A39" s="73" t="s">
        <v>137</v>
      </c>
      <c r="B39" s="105"/>
      <c r="C39" s="105" t="s">
        <v>134</v>
      </c>
      <c r="D39" s="74"/>
      <c r="E39" s="74"/>
      <c r="F39" s="85">
        <v>46058</v>
      </c>
      <c r="G39" s="85"/>
      <c r="H39" s="64" t="str">
        <f>IF('Planning et DPGF'!$G39="","",NETWORKDAYS('Planning et DPGF'!$F39,'Planning et DPGF'!$G39,'Liste jours fériés'!$A$1:$A$21))</f>
        <v/>
      </c>
      <c r="I39" s="64"/>
      <c r="J39" s="64"/>
      <c r="K39" s="64"/>
      <c r="L39" s="64"/>
      <c r="M39" s="64"/>
      <c r="N39" s="64"/>
      <c r="O39" s="64"/>
      <c r="P39" s="64"/>
      <c r="Q39" s="64"/>
      <c r="R39" s="64"/>
      <c r="S39" s="64"/>
      <c r="T39" s="64"/>
      <c r="U39" s="64"/>
      <c r="V39" s="64"/>
      <c r="W39" s="64">
        <f t="shared" si="0"/>
        <v>0</v>
      </c>
      <c r="X39" s="135">
        <f t="shared" si="1"/>
        <v>0</v>
      </c>
    </row>
    <row r="40" spans="1:24" x14ac:dyDescent="0.35">
      <c r="A40" s="73" t="s">
        <v>138</v>
      </c>
      <c r="B40" s="105"/>
      <c r="C40" s="105" t="s">
        <v>134</v>
      </c>
      <c r="D40" s="74"/>
      <c r="E40" s="74"/>
      <c r="F40" s="85">
        <v>46084</v>
      </c>
      <c r="G40" s="85"/>
      <c r="H40" s="64" t="str">
        <f>IF('Planning et DPGF'!$G40="","",NETWORKDAYS('Planning et DPGF'!$F40,'Planning et DPGF'!$G40,'Liste jours fériés'!$A$1:$A$21))</f>
        <v/>
      </c>
      <c r="I40" s="64"/>
      <c r="J40" s="64"/>
      <c r="K40" s="64"/>
      <c r="L40" s="64"/>
      <c r="M40" s="64"/>
      <c r="N40" s="64"/>
      <c r="O40" s="64"/>
      <c r="P40" s="64"/>
      <c r="Q40" s="64"/>
      <c r="R40" s="64"/>
      <c r="S40" s="64"/>
      <c r="T40" s="64"/>
      <c r="U40" s="64"/>
      <c r="V40" s="64"/>
      <c r="W40" s="64">
        <f t="shared" si="0"/>
        <v>0</v>
      </c>
      <c r="X40" s="135">
        <f t="shared" si="1"/>
        <v>0</v>
      </c>
    </row>
    <row r="41" spans="1:24" x14ac:dyDescent="0.35">
      <c r="A41" s="73" t="s">
        <v>139</v>
      </c>
      <c r="B41" s="105"/>
      <c r="C41" s="105" t="s">
        <v>134</v>
      </c>
      <c r="D41" s="74"/>
      <c r="E41" s="74"/>
      <c r="F41" s="85">
        <v>46112</v>
      </c>
      <c r="G41" s="85"/>
      <c r="H41" s="64" t="str">
        <f>IF('Planning et DPGF'!$G41="","",NETWORKDAYS('Planning et DPGF'!$F41,'Planning et DPGF'!$G41,'Liste jours fériés'!$A$1:$A$21))</f>
        <v/>
      </c>
      <c r="I41" s="64"/>
      <c r="J41" s="64"/>
      <c r="K41" s="64"/>
      <c r="L41" s="64"/>
      <c r="M41" s="64"/>
      <c r="N41" s="64"/>
      <c r="O41" s="64"/>
      <c r="P41" s="64"/>
      <c r="Q41" s="64"/>
      <c r="R41" s="64"/>
      <c r="S41" s="64"/>
      <c r="T41" s="64"/>
      <c r="U41" s="64"/>
      <c r="V41" s="64"/>
      <c r="W41" s="64">
        <f t="shared" si="0"/>
        <v>0</v>
      </c>
      <c r="X41" s="135">
        <f t="shared" si="1"/>
        <v>0</v>
      </c>
    </row>
    <row r="42" spans="1:24" x14ac:dyDescent="0.35">
      <c r="A42" s="73" t="s">
        <v>140</v>
      </c>
      <c r="B42" s="105" t="s">
        <v>19</v>
      </c>
      <c r="C42" s="105" t="s">
        <v>134</v>
      </c>
      <c r="D42" s="74"/>
      <c r="E42" s="74"/>
      <c r="F42" s="85">
        <v>46142</v>
      </c>
      <c r="G42" s="85">
        <v>46186</v>
      </c>
      <c r="H42" s="64">
        <f>IF('Planning et DPGF'!$G42="","",NETWORKDAYS('Planning et DPGF'!$F42,'Planning et DPGF'!$G42,'Liste jours fériés'!$A$1:$A$21))</f>
        <v>28</v>
      </c>
      <c r="I42" s="64"/>
      <c r="J42" s="64"/>
      <c r="K42" s="64"/>
      <c r="L42" s="64"/>
      <c r="M42" s="64"/>
      <c r="N42" s="64"/>
      <c r="O42" s="64"/>
      <c r="P42" s="64"/>
      <c r="Q42" s="64"/>
      <c r="R42" s="64"/>
      <c r="S42" s="64"/>
      <c r="T42" s="64"/>
      <c r="U42" s="64"/>
      <c r="V42" s="64"/>
      <c r="W42" s="64">
        <f t="shared" si="0"/>
        <v>0</v>
      </c>
      <c r="X42" s="135">
        <f t="shared" si="1"/>
        <v>0</v>
      </c>
    </row>
    <row r="43" spans="1:24" x14ac:dyDescent="0.35">
      <c r="A43" s="73"/>
      <c r="B43" s="105"/>
      <c r="C43" s="105"/>
      <c r="D43" s="74" t="s">
        <v>0</v>
      </c>
      <c r="E43" s="74"/>
      <c r="F43" s="85"/>
      <c r="G43" s="85"/>
      <c r="H43" s="64"/>
      <c r="I43" s="64"/>
      <c r="J43" s="64"/>
      <c r="K43" s="64"/>
      <c r="L43" s="64"/>
      <c r="M43" s="64"/>
      <c r="N43" s="64"/>
      <c r="O43" s="64"/>
      <c r="P43" s="64"/>
      <c r="Q43" s="64"/>
      <c r="R43" s="64"/>
      <c r="S43" s="64"/>
      <c r="T43" s="64"/>
      <c r="U43" s="64"/>
      <c r="V43" s="64"/>
      <c r="W43" s="64">
        <f t="shared" si="0"/>
        <v>0</v>
      </c>
      <c r="X43" s="135">
        <f t="shared" si="1"/>
        <v>0</v>
      </c>
    </row>
    <row r="44" spans="1:24" ht="116" x14ac:dyDescent="0.35">
      <c r="A44" s="73"/>
      <c r="B44" s="105"/>
      <c r="C44" s="105"/>
      <c r="D44" s="74" t="s">
        <v>141</v>
      </c>
      <c r="E44" s="74" t="s">
        <v>120</v>
      </c>
      <c r="F44" s="85"/>
      <c r="G44" s="85"/>
      <c r="H44" s="64"/>
      <c r="I44" s="64"/>
      <c r="J44" s="64"/>
      <c r="K44" s="64"/>
      <c r="L44" s="64"/>
      <c r="M44" s="64"/>
      <c r="N44" s="64"/>
      <c r="O44" s="64"/>
      <c r="P44" s="64"/>
      <c r="Q44" s="64"/>
      <c r="R44" s="64"/>
      <c r="S44" s="64"/>
      <c r="T44" s="64"/>
      <c r="U44" s="64"/>
      <c r="V44" s="64"/>
      <c r="W44" s="64">
        <f t="shared" si="0"/>
        <v>0</v>
      </c>
      <c r="X44" s="135">
        <f t="shared" si="1"/>
        <v>0</v>
      </c>
    </row>
    <row r="45" spans="1:24" ht="87" x14ac:dyDescent="0.35">
      <c r="A45" s="73"/>
      <c r="B45" s="105"/>
      <c r="C45" s="105"/>
      <c r="D45" s="74" t="s">
        <v>142</v>
      </c>
      <c r="E45" s="74" t="s">
        <v>121</v>
      </c>
      <c r="F45" s="85"/>
      <c r="G45" s="85"/>
      <c r="H45" s="64"/>
      <c r="I45" s="64"/>
      <c r="J45" s="64"/>
      <c r="K45" s="64"/>
      <c r="L45" s="64"/>
      <c r="M45" s="64"/>
      <c r="N45" s="64"/>
      <c r="O45" s="64"/>
      <c r="P45" s="64"/>
      <c r="Q45" s="64"/>
      <c r="R45" s="64"/>
      <c r="S45" s="64"/>
      <c r="T45" s="64"/>
      <c r="U45" s="64"/>
      <c r="V45" s="64"/>
      <c r="W45" s="64">
        <f t="shared" si="0"/>
        <v>0</v>
      </c>
      <c r="X45" s="135">
        <f t="shared" si="1"/>
        <v>0</v>
      </c>
    </row>
    <row r="46" spans="1:24" ht="101.5" x14ac:dyDescent="0.35">
      <c r="A46" s="73"/>
      <c r="B46" s="105"/>
      <c r="C46" s="105"/>
      <c r="D46" s="74" t="s">
        <v>143</v>
      </c>
      <c r="E46" s="74" t="s">
        <v>122</v>
      </c>
      <c r="F46" s="85"/>
      <c r="G46" s="85"/>
      <c r="H46" s="64"/>
      <c r="I46" s="64"/>
      <c r="J46" s="64"/>
      <c r="K46" s="64"/>
      <c r="L46" s="64"/>
      <c r="M46" s="64"/>
      <c r="N46" s="64"/>
      <c r="O46" s="64"/>
      <c r="P46" s="64"/>
      <c r="Q46" s="64"/>
      <c r="R46" s="64"/>
      <c r="S46" s="64"/>
      <c r="T46" s="64"/>
      <c r="U46" s="64"/>
      <c r="V46" s="64"/>
      <c r="W46" s="64">
        <f t="shared" si="0"/>
        <v>0</v>
      </c>
      <c r="X46" s="135">
        <f t="shared" si="1"/>
        <v>0</v>
      </c>
    </row>
    <row r="47" spans="1:24" x14ac:dyDescent="0.35">
      <c r="A47" s="73"/>
      <c r="B47" s="105"/>
      <c r="C47" s="105"/>
      <c r="D47" s="74" t="s">
        <v>144</v>
      </c>
      <c r="E47" s="74"/>
      <c r="F47" s="85"/>
      <c r="G47" s="85"/>
      <c r="H47" s="64"/>
      <c r="I47" s="64"/>
      <c r="J47" s="64"/>
      <c r="K47" s="64"/>
      <c r="L47" s="64"/>
      <c r="M47" s="64"/>
      <c r="N47" s="64"/>
      <c r="O47" s="64"/>
      <c r="P47" s="64"/>
      <c r="Q47" s="64"/>
      <c r="R47" s="64"/>
      <c r="S47" s="64"/>
      <c r="T47" s="64"/>
      <c r="U47" s="64"/>
      <c r="V47" s="64"/>
      <c r="W47" s="64">
        <f t="shared" si="0"/>
        <v>0</v>
      </c>
      <c r="X47" s="135">
        <f t="shared" si="1"/>
        <v>0</v>
      </c>
    </row>
    <row r="48" spans="1:24" x14ac:dyDescent="0.35">
      <c r="A48" s="73" t="s">
        <v>145</v>
      </c>
      <c r="B48" s="105"/>
      <c r="C48" s="105" t="s">
        <v>134</v>
      </c>
      <c r="D48" s="74"/>
      <c r="E48" s="74"/>
      <c r="F48" s="85">
        <v>46142</v>
      </c>
      <c r="G48" s="85"/>
      <c r="H48" s="64" t="str">
        <f>IF('Planning et DPGF'!$G48="","",NETWORKDAYS('Planning et DPGF'!$F48,'Planning et DPGF'!$G48,'Liste jours fériés'!$A$1:$A$21))</f>
        <v/>
      </c>
      <c r="I48" s="64"/>
      <c r="J48" s="64"/>
      <c r="K48" s="64"/>
      <c r="L48" s="64"/>
      <c r="M48" s="64"/>
      <c r="N48" s="64"/>
      <c r="O48" s="64"/>
      <c r="P48" s="64"/>
      <c r="Q48" s="64"/>
      <c r="R48" s="64"/>
      <c r="S48" s="64"/>
      <c r="T48" s="64"/>
      <c r="U48" s="64"/>
      <c r="V48" s="64"/>
      <c r="W48" s="64">
        <f t="shared" si="0"/>
        <v>0</v>
      </c>
      <c r="X48" s="135">
        <f t="shared" si="1"/>
        <v>0</v>
      </c>
    </row>
    <row r="49" spans="1:24" x14ac:dyDescent="0.35">
      <c r="A49" s="73" t="s">
        <v>146</v>
      </c>
      <c r="B49" s="105"/>
      <c r="C49" s="105" t="s">
        <v>134</v>
      </c>
      <c r="D49" s="74"/>
      <c r="E49" s="74"/>
      <c r="F49" s="85">
        <v>46168</v>
      </c>
      <c r="G49" s="85"/>
      <c r="H49" s="64" t="str">
        <f>IF('Planning et DPGF'!$G49="","",NETWORKDAYS('Planning et DPGF'!$F49,'Planning et DPGF'!$G49,'Liste jours fériés'!$A$1:$A$21))</f>
        <v/>
      </c>
      <c r="I49" s="64"/>
      <c r="J49" s="64"/>
      <c r="K49" s="64"/>
      <c r="L49" s="64"/>
      <c r="M49" s="64"/>
      <c r="N49" s="64"/>
      <c r="O49" s="64"/>
      <c r="P49" s="64"/>
      <c r="Q49" s="64"/>
      <c r="R49" s="64"/>
      <c r="S49" s="64"/>
      <c r="T49" s="64"/>
      <c r="U49" s="64"/>
      <c r="V49" s="64"/>
      <c r="W49" s="64">
        <f t="shared" si="0"/>
        <v>0</v>
      </c>
      <c r="X49" s="135">
        <f t="shared" si="1"/>
        <v>0</v>
      </c>
    </row>
    <row r="50" spans="1:24" x14ac:dyDescent="0.35">
      <c r="A50" s="73" t="s">
        <v>147</v>
      </c>
      <c r="B50" s="105"/>
      <c r="C50" s="105" t="s">
        <v>134</v>
      </c>
      <c r="D50" s="74"/>
      <c r="E50" s="74"/>
      <c r="F50" s="85">
        <v>46184</v>
      </c>
      <c r="G50" s="85"/>
      <c r="H50" s="64" t="str">
        <f>IF('Planning et DPGF'!$G50="","",NETWORKDAYS('Planning et DPGF'!$F50,'Planning et DPGF'!$G50,'Liste jours fériés'!$A$1:$A$21))</f>
        <v/>
      </c>
      <c r="I50" s="64"/>
      <c r="J50" s="64"/>
      <c r="K50" s="64"/>
      <c r="L50" s="64"/>
      <c r="M50" s="64"/>
      <c r="N50" s="64"/>
      <c r="O50" s="64"/>
      <c r="P50" s="64"/>
      <c r="Q50" s="64"/>
      <c r="R50" s="64"/>
      <c r="S50" s="64"/>
      <c r="T50" s="64"/>
      <c r="U50" s="64"/>
      <c r="V50" s="64"/>
      <c r="W50" s="64">
        <f t="shared" si="0"/>
        <v>0</v>
      </c>
      <c r="X50" s="135">
        <f t="shared" si="1"/>
        <v>0</v>
      </c>
    </row>
    <row r="51" spans="1:24" x14ac:dyDescent="0.35">
      <c r="A51" s="73" t="s">
        <v>148</v>
      </c>
      <c r="B51" s="105" t="s">
        <v>19</v>
      </c>
      <c r="C51" s="105" t="s">
        <v>134</v>
      </c>
      <c r="D51" s="74"/>
      <c r="E51" s="74"/>
      <c r="F51" s="85">
        <v>46188</v>
      </c>
      <c r="G51" s="85">
        <v>46206</v>
      </c>
      <c r="H51" s="64">
        <f>IF('Planning et DPGF'!$G51="","",NETWORKDAYS('Planning et DPGF'!$F51,'Planning et DPGF'!$G51,'Liste jours fériés'!$A$1:$A$21))</f>
        <v>15</v>
      </c>
      <c r="I51" s="64"/>
      <c r="J51" s="64"/>
      <c r="K51" s="64"/>
      <c r="L51" s="64"/>
      <c r="M51" s="64"/>
      <c r="N51" s="64"/>
      <c r="O51" s="64"/>
      <c r="P51" s="64"/>
      <c r="Q51" s="64"/>
      <c r="R51" s="64"/>
      <c r="S51" s="64"/>
      <c r="T51" s="64"/>
      <c r="U51" s="64"/>
      <c r="V51" s="64"/>
      <c r="W51" s="64">
        <f t="shared" si="0"/>
        <v>0</v>
      </c>
      <c r="X51" s="135">
        <f t="shared" si="1"/>
        <v>0</v>
      </c>
    </row>
    <row r="52" spans="1:24" x14ac:dyDescent="0.35">
      <c r="A52" s="73" t="s">
        <v>149</v>
      </c>
      <c r="B52" s="105" t="s">
        <v>19</v>
      </c>
      <c r="C52" s="105" t="s">
        <v>134</v>
      </c>
      <c r="D52" s="74"/>
      <c r="E52" s="74"/>
      <c r="F52" s="85">
        <v>46209</v>
      </c>
      <c r="G52" s="85">
        <v>46262</v>
      </c>
      <c r="H52" s="64">
        <f>IF('Planning et DPGF'!$G52="","",NETWORKDAYS('Planning et DPGF'!$F52,'Planning et DPGF'!$G52,'Liste jours fériés'!$A$1:$A$21))</f>
        <v>39</v>
      </c>
      <c r="I52" s="64"/>
      <c r="J52" s="64"/>
      <c r="K52" s="64"/>
      <c r="L52" s="64"/>
      <c r="M52" s="64"/>
      <c r="N52" s="64"/>
      <c r="O52" s="64"/>
      <c r="P52" s="64"/>
      <c r="Q52" s="64"/>
      <c r="R52" s="64"/>
      <c r="S52" s="64"/>
      <c r="T52" s="64"/>
      <c r="U52" s="64"/>
      <c r="V52" s="64"/>
      <c r="W52" s="64">
        <f t="shared" si="0"/>
        <v>0</v>
      </c>
      <c r="X52" s="135">
        <f t="shared" si="1"/>
        <v>0</v>
      </c>
    </row>
    <row r="53" spans="1:24" x14ac:dyDescent="0.35">
      <c r="A53" s="73"/>
      <c r="B53" s="105"/>
      <c r="C53" s="105"/>
      <c r="D53" s="74" t="s">
        <v>2</v>
      </c>
      <c r="E53" s="74"/>
      <c r="F53" s="85"/>
      <c r="G53" s="85"/>
      <c r="H53" s="64"/>
      <c r="I53" s="64"/>
      <c r="J53" s="64"/>
      <c r="K53" s="64"/>
      <c r="L53" s="64"/>
      <c r="M53" s="64"/>
      <c r="N53" s="64"/>
      <c r="O53" s="64"/>
      <c r="P53" s="64"/>
      <c r="Q53" s="64"/>
      <c r="R53" s="64"/>
      <c r="S53" s="64"/>
      <c r="T53" s="64"/>
      <c r="U53" s="64"/>
      <c r="V53" s="64"/>
      <c r="W53" s="64">
        <f t="shared" si="0"/>
        <v>0</v>
      </c>
      <c r="X53" s="135">
        <f t="shared" si="1"/>
        <v>0</v>
      </c>
    </row>
    <row r="54" spans="1:24" x14ac:dyDescent="0.35">
      <c r="A54" s="73"/>
      <c r="B54" s="105"/>
      <c r="C54" s="105"/>
      <c r="D54" s="74" t="s">
        <v>3</v>
      </c>
      <c r="E54" s="74"/>
      <c r="F54" s="85"/>
      <c r="G54" s="85"/>
      <c r="H54" s="64"/>
      <c r="I54" s="64"/>
      <c r="J54" s="64"/>
      <c r="K54" s="64"/>
      <c r="L54" s="64"/>
      <c r="M54" s="64"/>
      <c r="N54" s="64"/>
      <c r="O54" s="64"/>
      <c r="P54" s="64"/>
      <c r="Q54" s="64"/>
      <c r="R54" s="64"/>
      <c r="S54" s="64"/>
      <c r="T54" s="64"/>
      <c r="U54" s="64"/>
      <c r="V54" s="64"/>
      <c r="W54" s="64">
        <f t="shared" si="0"/>
        <v>0</v>
      </c>
      <c r="X54" s="135">
        <f t="shared" si="1"/>
        <v>0</v>
      </c>
    </row>
    <row r="55" spans="1:24" x14ac:dyDescent="0.35">
      <c r="A55" s="73"/>
      <c r="B55" s="105"/>
      <c r="C55" s="105"/>
      <c r="D55" s="74" t="s">
        <v>4</v>
      </c>
      <c r="E55" s="74"/>
      <c r="F55" s="85"/>
      <c r="G55" s="85"/>
      <c r="H55" s="64"/>
      <c r="I55" s="64"/>
      <c r="J55" s="64"/>
      <c r="K55" s="64"/>
      <c r="L55" s="64"/>
      <c r="M55" s="64"/>
      <c r="N55" s="64"/>
      <c r="O55" s="64"/>
      <c r="P55" s="64"/>
      <c r="Q55" s="64"/>
      <c r="R55" s="64"/>
      <c r="S55" s="64"/>
      <c r="T55" s="64"/>
      <c r="U55" s="64"/>
      <c r="V55" s="64"/>
      <c r="W55" s="64">
        <f t="shared" si="0"/>
        <v>0</v>
      </c>
      <c r="X55" s="135">
        <f t="shared" si="1"/>
        <v>0</v>
      </c>
    </row>
    <row r="56" spans="1:24" x14ac:dyDescent="0.35">
      <c r="A56" s="73" t="s">
        <v>150</v>
      </c>
      <c r="B56" s="105"/>
      <c r="C56" s="105" t="s">
        <v>134</v>
      </c>
      <c r="D56" s="74"/>
      <c r="E56" s="74"/>
      <c r="F56" s="85">
        <v>46210</v>
      </c>
      <c r="G56" s="85"/>
      <c r="H56" s="64" t="str">
        <f>IF('Planning et DPGF'!$G56="","",NETWORKDAYS('Planning et DPGF'!$F56,'Planning et DPGF'!$G56,'Liste jours fériés'!$A$1:$A$21))</f>
        <v/>
      </c>
      <c r="I56" s="64"/>
      <c r="J56" s="64"/>
      <c r="K56" s="64"/>
      <c r="L56" s="64"/>
      <c r="M56" s="64"/>
      <c r="N56" s="64"/>
      <c r="O56" s="64"/>
      <c r="P56" s="64"/>
      <c r="Q56" s="64"/>
      <c r="R56" s="64"/>
      <c r="S56" s="64"/>
      <c r="T56" s="64"/>
      <c r="U56" s="64"/>
      <c r="V56" s="64"/>
      <c r="W56" s="64">
        <f t="shared" si="0"/>
        <v>0</v>
      </c>
      <c r="X56" s="135">
        <f t="shared" si="1"/>
        <v>0</v>
      </c>
    </row>
    <row r="57" spans="1:24" x14ac:dyDescent="0.35">
      <c r="A57" s="73" t="s">
        <v>151</v>
      </c>
      <c r="B57" s="105"/>
      <c r="C57" s="105" t="s">
        <v>134</v>
      </c>
      <c r="D57" s="74"/>
      <c r="E57" s="74"/>
      <c r="F57" s="85">
        <v>46261</v>
      </c>
      <c r="G57" s="85"/>
      <c r="H57" s="64" t="str">
        <f>IF('Planning et DPGF'!$G57="","",NETWORKDAYS('Planning et DPGF'!$F57,'Planning et DPGF'!$G57,'Liste jours fériés'!$A$1:$A$21))</f>
        <v/>
      </c>
      <c r="I57" s="64"/>
      <c r="J57" s="64"/>
      <c r="K57" s="64"/>
      <c r="L57" s="64"/>
      <c r="M57" s="64"/>
      <c r="N57" s="64"/>
      <c r="O57" s="64"/>
      <c r="P57" s="64"/>
      <c r="Q57" s="64"/>
      <c r="R57" s="64"/>
      <c r="S57" s="64"/>
      <c r="T57" s="64"/>
      <c r="U57" s="64"/>
      <c r="V57" s="64"/>
      <c r="W57" s="64">
        <f t="shared" si="0"/>
        <v>0</v>
      </c>
      <c r="X57" s="135">
        <f t="shared" si="1"/>
        <v>0</v>
      </c>
    </row>
    <row r="58" spans="1:24" x14ac:dyDescent="0.35">
      <c r="A58" s="73" t="s">
        <v>152</v>
      </c>
      <c r="B58" s="105" t="s">
        <v>19</v>
      </c>
      <c r="C58" s="105" t="s">
        <v>134</v>
      </c>
      <c r="D58" s="74"/>
      <c r="E58" s="74"/>
      <c r="F58" s="85">
        <v>46265</v>
      </c>
      <c r="G58" s="85">
        <v>46332</v>
      </c>
      <c r="H58" s="64">
        <f>IF('Planning et DPGF'!$G58="","",NETWORKDAYS('Planning et DPGF'!$F58,'Planning et DPGF'!$G58,'Liste jours fériés'!$A$1:$A$21))</f>
        <v>50</v>
      </c>
      <c r="I58" s="64"/>
      <c r="J58" s="64"/>
      <c r="K58" s="64"/>
      <c r="L58" s="64"/>
      <c r="M58" s="64"/>
      <c r="N58" s="64"/>
      <c r="O58" s="64"/>
      <c r="P58" s="64"/>
      <c r="Q58" s="64"/>
      <c r="R58" s="64"/>
      <c r="S58" s="64"/>
      <c r="T58" s="64"/>
      <c r="U58" s="64"/>
      <c r="V58" s="64"/>
      <c r="W58" s="64">
        <f t="shared" si="0"/>
        <v>0</v>
      </c>
      <c r="X58" s="135">
        <f t="shared" si="1"/>
        <v>0</v>
      </c>
    </row>
    <row r="59" spans="1:24" ht="29" x14ac:dyDescent="0.35">
      <c r="A59" s="73"/>
      <c r="B59" s="105"/>
      <c r="C59" s="105"/>
      <c r="D59" s="74" t="s">
        <v>5</v>
      </c>
      <c r="E59" s="74"/>
      <c r="F59" s="85"/>
      <c r="G59" s="85"/>
      <c r="H59" s="64"/>
      <c r="I59" s="64"/>
      <c r="J59" s="64"/>
      <c r="K59" s="64"/>
      <c r="L59" s="64"/>
      <c r="M59" s="64"/>
      <c r="N59" s="64"/>
      <c r="O59" s="64"/>
      <c r="P59" s="64"/>
      <c r="Q59" s="64"/>
      <c r="R59" s="64"/>
      <c r="S59" s="64"/>
      <c r="T59" s="64"/>
      <c r="U59" s="64"/>
      <c r="V59" s="64"/>
      <c r="W59" s="64">
        <f t="shared" si="0"/>
        <v>0</v>
      </c>
      <c r="X59" s="135">
        <f t="shared" si="1"/>
        <v>0</v>
      </c>
    </row>
    <row r="60" spans="1:24" ht="29" x14ac:dyDescent="0.35">
      <c r="A60" s="73"/>
      <c r="B60" s="105"/>
      <c r="C60" s="105"/>
      <c r="D60" s="74" t="s">
        <v>6</v>
      </c>
      <c r="E60" s="74"/>
      <c r="F60" s="85"/>
      <c r="G60" s="85"/>
      <c r="H60" s="64"/>
      <c r="I60" s="64"/>
      <c r="J60" s="64"/>
      <c r="K60" s="64"/>
      <c r="L60" s="64"/>
      <c r="M60" s="64"/>
      <c r="N60" s="64"/>
      <c r="O60" s="64"/>
      <c r="P60" s="64"/>
      <c r="Q60" s="64"/>
      <c r="R60" s="64"/>
      <c r="S60" s="64"/>
      <c r="T60" s="64"/>
      <c r="U60" s="64"/>
      <c r="V60" s="64"/>
      <c r="W60" s="64">
        <f t="shared" si="0"/>
        <v>0</v>
      </c>
      <c r="X60" s="135">
        <f t="shared" si="1"/>
        <v>0</v>
      </c>
    </row>
    <row r="61" spans="1:24" x14ac:dyDescent="0.35">
      <c r="A61" s="73"/>
      <c r="B61" s="105"/>
      <c r="C61" s="105"/>
      <c r="D61" s="74" t="s">
        <v>7</v>
      </c>
      <c r="E61" s="74"/>
      <c r="F61" s="85"/>
      <c r="G61" s="85"/>
      <c r="H61" s="64"/>
      <c r="I61" s="64"/>
      <c r="J61" s="64"/>
      <c r="K61" s="64"/>
      <c r="L61" s="64"/>
      <c r="M61" s="64"/>
      <c r="N61" s="64"/>
      <c r="O61" s="64"/>
      <c r="P61" s="64"/>
      <c r="Q61" s="64"/>
      <c r="R61" s="64"/>
      <c r="S61" s="64"/>
      <c r="T61" s="64"/>
      <c r="U61" s="64"/>
      <c r="V61" s="64"/>
      <c r="W61" s="64">
        <f t="shared" si="0"/>
        <v>0</v>
      </c>
      <c r="X61" s="135">
        <f t="shared" si="1"/>
        <v>0</v>
      </c>
    </row>
    <row r="62" spans="1:24" x14ac:dyDescent="0.35">
      <c r="A62" s="73" t="s">
        <v>153</v>
      </c>
      <c r="B62" s="105"/>
      <c r="C62" s="105" t="s">
        <v>134</v>
      </c>
      <c r="D62" s="74"/>
      <c r="E62" s="74"/>
      <c r="F62" s="85">
        <v>46273</v>
      </c>
      <c r="G62" s="85"/>
      <c r="H62" s="64" t="str">
        <f>IF('Planning et DPGF'!$G62="","",NETWORKDAYS('Planning et DPGF'!$F62,'Planning et DPGF'!$G62,'Liste jours fériés'!$A$1:$A$21))</f>
        <v/>
      </c>
      <c r="I62" s="64"/>
      <c r="J62" s="64"/>
      <c r="K62" s="64"/>
      <c r="L62" s="64"/>
      <c r="M62" s="64"/>
      <c r="N62" s="64"/>
      <c r="O62" s="64"/>
      <c r="P62" s="64"/>
      <c r="Q62" s="64"/>
      <c r="R62" s="64"/>
      <c r="S62" s="64"/>
      <c r="T62" s="64"/>
      <c r="U62" s="64"/>
      <c r="V62" s="64"/>
      <c r="W62" s="64">
        <f t="shared" si="0"/>
        <v>0</v>
      </c>
      <c r="X62" s="135">
        <f t="shared" si="1"/>
        <v>0</v>
      </c>
    </row>
    <row r="63" spans="1:24" x14ac:dyDescent="0.35">
      <c r="A63" s="73"/>
      <c r="B63" s="105"/>
      <c r="C63" s="105"/>
      <c r="D63" s="74"/>
      <c r="E63" s="74"/>
      <c r="F63" s="85"/>
      <c r="G63" s="85"/>
      <c r="H63" s="64"/>
      <c r="I63" s="64"/>
      <c r="J63" s="64"/>
      <c r="K63" s="64"/>
      <c r="L63" s="64"/>
      <c r="M63" s="64"/>
      <c r="N63" s="64"/>
      <c r="O63" s="64"/>
      <c r="P63" s="64"/>
      <c r="Q63" s="64"/>
      <c r="R63" s="64"/>
      <c r="S63" s="64"/>
      <c r="T63" s="64"/>
      <c r="U63" s="64"/>
      <c r="V63" s="64"/>
      <c r="W63" s="64">
        <f t="shared" si="0"/>
        <v>0</v>
      </c>
      <c r="X63" s="135">
        <f t="shared" si="1"/>
        <v>0</v>
      </c>
    </row>
    <row r="64" spans="1:24" ht="15.5" x14ac:dyDescent="0.35">
      <c r="A64" s="75" t="s">
        <v>155</v>
      </c>
      <c r="B64" s="106" t="s">
        <v>18</v>
      </c>
      <c r="C64" s="106" t="s">
        <v>117</v>
      </c>
      <c r="D64" s="76"/>
      <c r="E64" s="76"/>
      <c r="F64" s="86">
        <v>46265</v>
      </c>
      <c r="G64" s="86">
        <v>46316</v>
      </c>
      <c r="H64" s="65">
        <f>IF('Planning et DPGF'!$G64="","",NETWORKDAYS('Planning et DPGF'!$F64,'Planning et DPGF'!$G64,'Liste jours fériés'!$A$1:$A$21))</f>
        <v>38</v>
      </c>
      <c r="I64" s="65"/>
      <c r="J64" s="65"/>
      <c r="K64" s="65"/>
      <c r="L64" s="65"/>
      <c r="M64" s="65"/>
      <c r="N64" s="65"/>
      <c r="O64" s="65"/>
      <c r="P64" s="65"/>
      <c r="Q64" s="65"/>
      <c r="R64" s="65"/>
      <c r="S64" s="65"/>
      <c r="T64" s="65"/>
      <c r="U64" s="65"/>
      <c r="V64" s="65"/>
      <c r="W64" s="65">
        <f t="shared" si="0"/>
        <v>0</v>
      </c>
      <c r="X64" s="136">
        <f t="shared" si="1"/>
        <v>0</v>
      </c>
    </row>
    <row r="65" spans="1:24" x14ac:dyDescent="0.35">
      <c r="A65" s="77" t="s">
        <v>154</v>
      </c>
      <c r="B65" s="107" t="s">
        <v>19</v>
      </c>
      <c r="C65" s="107" t="s">
        <v>155</v>
      </c>
      <c r="D65" s="78" t="s">
        <v>10</v>
      </c>
      <c r="E65" s="78"/>
      <c r="F65" s="87">
        <v>46265</v>
      </c>
      <c r="G65" s="87">
        <v>46280</v>
      </c>
      <c r="H65" s="66">
        <f>IF('Planning et DPGF'!$G65="","",NETWORKDAYS('Planning et DPGF'!$F65,'Planning et DPGF'!$G65,'Liste jours fériés'!$A$1:$A$21))</f>
        <v>12</v>
      </c>
      <c r="I65" s="66"/>
      <c r="J65" s="66"/>
      <c r="K65" s="66"/>
      <c r="L65" s="66"/>
      <c r="M65" s="66"/>
      <c r="N65" s="66"/>
      <c r="O65" s="66"/>
      <c r="P65" s="66"/>
      <c r="Q65" s="66"/>
      <c r="R65" s="66"/>
      <c r="S65" s="66"/>
      <c r="T65" s="66"/>
      <c r="U65" s="66"/>
      <c r="V65" s="66"/>
      <c r="W65" s="66">
        <f t="shared" si="0"/>
        <v>0</v>
      </c>
      <c r="X65" s="137">
        <f t="shared" si="1"/>
        <v>0</v>
      </c>
    </row>
    <row r="66" spans="1:24" ht="29" x14ac:dyDescent="0.35">
      <c r="A66" s="77" t="s">
        <v>156</v>
      </c>
      <c r="B66" s="107" t="s">
        <v>19</v>
      </c>
      <c r="C66" s="107" t="s">
        <v>155</v>
      </c>
      <c r="D66" s="78" t="s">
        <v>11</v>
      </c>
      <c r="E66" s="78"/>
      <c r="F66" s="87">
        <v>46281</v>
      </c>
      <c r="G66" s="87">
        <v>46299</v>
      </c>
      <c r="H66" s="66">
        <f>IF('Planning et DPGF'!$G66="","",NETWORKDAYS('Planning et DPGF'!$F66,'Planning et DPGF'!$G66,'Liste jours fériés'!$A$1:$A$21))</f>
        <v>13</v>
      </c>
      <c r="I66" s="66"/>
      <c r="J66" s="66"/>
      <c r="K66" s="66"/>
      <c r="L66" s="66"/>
      <c r="M66" s="66"/>
      <c r="N66" s="66"/>
      <c r="O66" s="66"/>
      <c r="P66" s="66"/>
      <c r="Q66" s="66"/>
      <c r="R66" s="66"/>
      <c r="S66" s="66"/>
      <c r="T66" s="66"/>
      <c r="U66" s="66"/>
      <c r="V66" s="66"/>
      <c r="W66" s="66">
        <f t="shared" si="0"/>
        <v>0</v>
      </c>
      <c r="X66" s="137">
        <f t="shared" si="1"/>
        <v>0</v>
      </c>
    </row>
    <row r="67" spans="1:24" x14ac:dyDescent="0.35">
      <c r="A67" s="77" t="s">
        <v>157</v>
      </c>
      <c r="B67" s="107" t="s">
        <v>19</v>
      </c>
      <c r="C67" s="107" t="s">
        <v>155</v>
      </c>
      <c r="D67" s="78" t="s">
        <v>12</v>
      </c>
      <c r="E67" s="78"/>
      <c r="F67" s="87">
        <v>46301</v>
      </c>
      <c r="G67" s="87">
        <v>46316</v>
      </c>
      <c r="H67" s="66">
        <f>IF('Planning et DPGF'!$G67="","",NETWORKDAYS('Planning et DPGF'!$F67,'Planning et DPGF'!$G67,'Liste jours fériés'!$A$1:$A$21))</f>
        <v>12</v>
      </c>
      <c r="I67" s="66"/>
      <c r="J67" s="66"/>
      <c r="K67" s="66"/>
      <c r="L67" s="66"/>
      <c r="M67" s="66"/>
      <c r="N67" s="66"/>
      <c r="O67" s="66"/>
      <c r="P67" s="66"/>
      <c r="Q67" s="66"/>
      <c r="R67" s="66"/>
      <c r="S67" s="66"/>
      <c r="T67" s="66"/>
      <c r="U67" s="66"/>
      <c r="V67" s="66"/>
      <c r="W67" s="66">
        <f t="shared" si="0"/>
        <v>0</v>
      </c>
      <c r="X67" s="137">
        <f t="shared" si="1"/>
        <v>0</v>
      </c>
    </row>
    <row r="68" spans="1:24" ht="16" thickBot="1" x14ac:dyDescent="0.4">
      <c r="A68" s="79" t="s">
        <v>158</v>
      </c>
      <c r="B68" s="108"/>
      <c r="C68" s="108"/>
      <c r="D68" s="80"/>
      <c r="E68" s="80"/>
      <c r="F68" s="88">
        <v>46317</v>
      </c>
      <c r="G68" s="88"/>
      <c r="H68" s="67" t="str">
        <f>IF('Planning et DPGF'!$G68="","",NETWORKDAYS('Planning et DPGF'!$F68,'Planning et DPGF'!$G68,'Liste jours fériés'!$A$1:$A$21))</f>
        <v/>
      </c>
      <c r="I68" s="67"/>
      <c r="J68" s="67"/>
      <c r="K68" s="67"/>
      <c r="L68" s="67"/>
      <c r="M68" s="67"/>
      <c r="N68" s="67"/>
      <c r="O68" s="67"/>
      <c r="P68" s="67"/>
      <c r="Q68" s="67"/>
      <c r="R68" s="67"/>
      <c r="S68" s="67"/>
      <c r="T68" s="67"/>
      <c r="U68" s="67"/>
      <c r="V68" s="67"/>
      <c r="W68" s="67">
        <f t="shared" si="0"/>
        <v>0</v>
      </c>
      <c r="X68" s="138">
        <f t="shared" si="1"/>
        <v>0</v>
      </c>
    </row>
    <row r="69" spans="1:24" ht="15" thickTop="1" x14ac:dyDescent="0.35">
      <c r="A69" s="81"/>
      <c r="B69" s="109"/>
      <c r="C69" s="109"/>
      <c r="D69" s="82"/>
      <c r="E69" s="82"/>
      <c r="F69" s="89"/>
      <c r="G69" s="89"/>
      <c r="H69" s="68">
        <f>SUBTOTAL(109,'Planning et DPGF'!$H$6:$H$68)</f>
        <v>658</v>
      </c>
      <c r="I69" s="68"/>
      <c r="J69" s="68"/>
      <c r="K69" s="68"/>
      <c r="L69" s="68"/>
      <c r="M69" s="68"/>
      <c r="N69" s="68"/>
      <c r="O69" s="68"/>
      <c r="P69" s="68"/>
      <c r="Q69" s="68"/>
      <c r="R69" s="68"/>
      <c r="S69" s="68"/>
      <c r="T69" s="68"/>
      <c r="U69" s="68"/>
      <c r="V69" s="68"/>
      <c r="W69" s="68"/>
      <c r="X69" s="139"/>
    </row>
    <row r="70" spans="1:24" x14ac:dyDescent="0.35">
      <c r="I70" s="141">
        <f t="shared" ref="I70:X70" si="2">SUM(I6:I68)</f>
        <v>0</v>
      </c>
      <c r="J70" s="21">
        <f t="shared" si="2"/>
        <v>0</v>
      </c>
      <c r="K70" s="141">
        <f t="shared" si="2"/>
        <v>0</v>
      </c>
      <c r="L70" s="21">
        <f t="shared" si="2"/>
        <v>0</v>
      </c>
      <c r="M70" s="141">
        <f t="shared" si="2"/>
        <v>0</v>
      </c>
      <c r="N70" s="21">
        <f t="shared" si="2"/>
        <v>0</v>
      </c>
      <c r="O70" s="141">
        <f t="shared" si="2"/>
        <v>0</v>
      </c>
      <c r="P70" s="21">
        <f t="shared" si="2"/>
        <v>0</v>
      </c>
      <c r="Q70" s="141">
        <f t="shared" si="2"/>
        <v>0</v>
      </c>
      <c r="R70" s="21">
        <f t="shared" si="2"/>
        <v>0</v>
      </c>
      <c r="S70" s="141">
        <f t="shared" si="2"/>
        <v>0</v>
      </c>
      <c r="T70" s="21">
        <f t="shared" si="2"/>
        <v>0</v>
      </c>
      <c r="U70" s="141">
        <f t="shared" si="2"/>
        <v>0</v>
      </c>
      <c r="V70" s="21">
        <f t="shared" si="2"/>
        <v>0</v>
      </c>
      <c r="W70" s="141">
        <f t="shared" si="2"/>
        <v>0</v>
      </c>
      <c r="X70" s="21">
        <f t="shared" si="2"/>
        <v>0</v>
      </c>
    </row>
    <row r="71" spans="1:24" x14ac:dyDescent="0.35">
      <c r="I71" s="142"/>
      <c r="J71" s="143">
        <f>J70*20/100</f>
        <v>0</v>
      </c>
      <c r="K71" s="142"/>
      <c r="L71" s="143">
        <f>L70*20/100</f>
        <v>0</v>
      </c>
      <c r="M71" s="142"/>
      <c r="N71" s="143">
        <f>N70*20/100</f>
        <v>0</v>
      </c>
      <c r="O71" s="142"/>
      <c r="P71" s="143">
        <f>P70*20/100</f>
        <v>0</v>
      </c>
      <c r="Q71" s="142"/>
      <c r="R71" s="143">
        <f>R70*20/100</f>
        <v>0</v>
      </c>
      <c r="S71" s="142"/>
      <c r="T71" s="143">
        <f>T70*20/100</f>
        <v>0</v>
      </c>
      <c r="U71" s="142"/>
      <c r="V71" s="143">
        <f>V70*20/100</f>
        <v>0</v>
      </c>
      <c r="W71" s="144" t="s">
        <v>173</v>
      </c>
      <c r="X71" s="143">
        <f>X70*20/100</f>
        <v>0</v>
      </c>
    </row>
    <row r="72" spans="1:24" x14ac:dyDescent="0.35">
      <c r="I72" s="142"/>
      <c r="J72" s="143">
        <f>J70+J71</f>
        <v>0</v>
      </c>
      <c r="K72" s="142"/>
      <c r="L72" s="143">
        <f>L70+L71</f>
        <v>0</v>
      </c>
      <c r="M72" s="142"/>
      <c r="N72" s="143">
        <f>N70+N71</f>
        <v>0</v>
      </c>
      <c r="O72" s="142"/>
      <c r="P72" s="143">
        <f>P70+P71</f>
        <v>0</v>
      </c>
      <c r="Q72" s="142"/>
      <c r="R72" s="143">
        <f>R70+R71</f>
        <v>0</v>
      </c>
      <c r="S72" s="142"/>
      <c r="T72" s="143">
        <f>T70+T71</f>
        <v>0</v>
      </c>
      <c r="U72" s="142"/>
      <c r="V72" s="143">
        <f>V70+V71</f>
        <v>0</v>
      </c>
      <c r="W72" s="144" t="s">
        <v>174</v>
      </c>
      <c r="X72" s="143">
        <f>X70+X71</f>
        <v>0</v>
      </c>
    </row>
  </sheetData>
  <mergeCells count="22">
    <mergeCell ref="U1:V1"/>
    <mergeCell ref="U2:V2"/>
    <mergeCell ref="Q1:R1"/>
    <mergeCell ref="W2:X4"/>
    <mergeCell ref="I3:I4"/>
    <mergeCell ref="I2:J2"/>
    <mergeCell ref="K2:L2"/>
    <mergeCell ref="M2:N2"/>
    <mergeCell ref="O2:P2"/>
    <mergeCell ref="K3:K4"/>
    <mergeCell ref="M3:M4"/>
    <mergeCell ref="O3:O4"/>
    <mergeCell ref="S1:T1"/>
    <mergeCell ref="I1:J1"/>
    <mergeCell ref="K1:L1"/>
    <mergeCell ref="M1:N1"/>
    <mergeCell ref="O1:P1"/>
    <mergeCell ref="U3:U4"/>
    <mergeCell ref="Q3:Q4"/>
    <mergeCell ref="Q2:R2"/>
    <mergeCell ref="S3:S4"/>
    <mergeCell ref="S2:T2"/>
  </mergeCells>
  <pageMargins left="0.7" right="0.7" top="0.75" bottom="0.75" header="0.3" footer="0.3"/>
  <pageSetup paperSize="9" scale="32" fitToHeight="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56F6E-6DC6-4B35-9D38-F3B79112976A}">
  <dimension ref="A1:A21"/>
  <sheetViews>
    <sheetView workbookViewId="0"/>
  </sheetViews>
  <sheetFormatPr baseColWidth="10" defaultColWidth="11.453125" defaultRowHeight="14.5" x14ac:dyDescent="0.35"/>
  <sheetData>
    <row r="1" spans="1:1" x14ac:dyDescent="0.35">
      <c r="A1" s="62">
        <v>45658</v>
      </c>
    </row>
    <row r="2" spans="1:1" x14ac:dyDescent="0.35">
      <c r="A2" s="62">
        <v>45768</v>
      </c>
    </row>
    <row r="3" spans="1:1" x14ac:dyDescent="0.35">
      <c r="A3" s="62">
        <v>45778</v>
      </c>
    </row>
    <row r="4" spans="1:1" x14ac:dyDescent="0.35">
      <c r="A4" s="62">
        <v>45785</v>
      </c>
    </row>
    <row r="5" spans="1:1" x14ac:dyDescent="0.35">
      <c r="A5" s="62">
        <v>45806</v>
      </c>
    </row>
    <row r="6" spans="1:1" x14ac:dyDescent="0.35">
      <c r="A6" s="62">
        <v>45817</v>
      </c>
    </row>
    <row r="7" spans="1:1" x14ac:dyDescent="0.35">
      <c r="A7" s="62">
        <v>45852</v>
      </c>
    </row>
    <row r="8" spans="1:1" x14ac:dyDescent="0.35">
      <c r="A8" s="62">
        <v>45884</v>
      </c>
    </row>
    <row r="9" spans="1:1" x14ac:dyDescent="0.35">
      <c r="A9" s="62">
        <v>45962</v>
      </c>
    </row>
    <row r="10" spans="1:1" x14ac:dyDescent="0.35">
      <c r="A10" s="62">
        <v>45972</v>
      </c>
    </row>
    <row r="11" spans="1:1" x14ac:dyDescent="0.35">
      <c r="A11" s="62">
        <v>46016</v>
      </c>
    </row>
    <row r="12" spans="1:1" x14ac:dyDescent="0.35">
      <c r="A12" s="62">
        <v>46023</v>
      </c>
    </row>
    <row r="13" spans="1:1" x14ac:dyDescent="0.35">
      <c r="A13" s="62">
        <v>46118</v>
      </c>
    </row>
    <row r="14" spans="1:1" x14ac:dyDescent="0.35">
      <c r="A14" s="62">
        <v>46143</v>
      </c>
    </row>
    <row r="15" spans="1:1" x14ac:dyDescent="0.35">
      <c r="A15" s="62">
        <v>46150</v>
      </c>
    </row>
    <row r="16" spans="1:1" x14ac:dyDescent="0.35">
      <c r="A16" s="62">
        <v>46156</v>
      </c>
    </row>
    <row r="17" spans="1:1" x14ac:dyDescent="0.35">
      <c r="A17" s="62">
        <v>46167</v>
      </c>
    </row>
    <row r="18" spans="1:1" x14ac:dyDescent="0.35">
      <c r="A18" s="62">
        <v>46217</v>
      </c>
    </row>
    <row r="19" spans="1:1" x14ac:dyDescent="0.35">
      <c r="A19" s="62">
        <v>46249</v>
      </c>
    </row>
    <row r="20" spans="1:1" x14ac:dyDescent="0.35">
      <c r="A20" s="62">
        <v>46327</v>
      </c>
    </row>
    <row r="21" spans="1:1" x14ac:dyDescent="0.35">
      <c r="A21" s="62">
        <v>46337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8D919-76F4-44DF-ABF6-D56BD1B4027D}">
  <dimension ref="A1:AD39"/>
  <sheetViews>
    <sheetView zoomScale="80" zoomScaleNormal="80" workbookViewId="0">
      <selection activeCell="G14" sqref="G14"/>
    </sheetView>
  </sheetViews>
  <sheetFormatPr baseColWidth="10" defaultColWidth="11.453125" defaultRowHeight="14.5" x14ac:dyDescent="0.35"/>
  <cols>
    <col min="3" max="3" width="30.1796875" customWidth="1"/>
    <col min="4" max="4" width="29.1796875" customWidth="1"/>
  </cols>
  <sheetData>
    <row r="1" spans="1:30" s="1" customFormat="1" ht="36.75" customHeight="1" thickBot="1" x14ac:dyDescent="0.4">
      <c r="A1" s="225"/>
      <c r="B1" s="226"/>
      <c r="C1" s="226"/>
      <c r="D1" s="226"/>
      <c r="E1" s="226"/>
      <c r="F1" s="226"/>
      <c r="G1" s="226"/>
      <c r="H1" s="226"/>
      <c r="I1" s="226"/>
      <c r="J1" s="226"/>
      <c r="K1" s="226"/>
      <c r="L1" s="226"/>
      <c r="M1" s="226"/>
      <c r="N1" s="226"/>
      <c r="O1" s="226"/>
      <c r="P1" s="226"/>
      <c r="Q1" s="226"/>
      <c r="R1" s="226"/>
      <c r="S1" s="226"/>
      <c r="T1" s="226"/>
      <c r="U1" s="226"/>
      <c r="V1" s="226"/>
      <c r="W1" s="226"/>
      <c r="X1" s="226"/>
      <c r="Y1" s="226"/>
      <c r="Z1" s="226"/>
      <c r="AA1" s="226"/>
      <c r="AB1" s="226"/>
      <c r="AC1" s="226"/>
      <c r="AD1" s="227"/>
    </row>
    <row r="2" spans="1:30" s="1" customFormat="1" ht="12.5" thickBot="1" x14ac:dyDescent="0.4"/>
    <row r="3" spans="1:30" s="1" customFormat="1" ht="15.75" customHeight="1" thickBot="1" x14ac:dyDescent="0.4">
      <c r="A3" s="225" t="s">
        <v>159</v>
      </c>
      <c r="B3" s="226"/>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7"/>
    </row>
    <row r="5" spans="1:30" s="35" customFormat="1" ht="33" customHeight="1" thickBot="1" x14ac:dyDescent="0.4">
      <c r="E5" s="151" t="s">
        <v>13</v>
      </c>
      <c r="F5" s="151"/>
    </row>
    <row r="6" spans="1:30" ht="15" customHeight="1" x14ac:dyDescent="0.35">
      <c r="A6" s="184" t="s">
        <v>160</v>
      </c>
      <c r="B6" s="185"/>
      <c r="C6" s="185"/>
      <c r="D6" s="186"/>
      <c r="E6" s="182" t="s">
        <v>161</v>
      </c>
      <c r="F6" s="172"/>
      <c r="G6" s="145" t="s">
        <v>14</v>
      </c>
      <c r="H6" s="146"/>
    </row>
    <row r="7" spans="1:30" ht="15" customHeight="1" x14ac:dyDescent="0.35">
      <c r="A7" s="187"/>
      <c r="B7" s="188"/>
      <c r="C7" s="188"/>
      <c r="D7" s="189"/>
      <c r="E7" s="146" t="s">
        <v>15</v>
      </c>
      <c r="F7" s="10" t="s">
        <v>16</v>
      </c>
      <c r="G7" s="147"/>
      <c r="H7" s="148"/>
    </row>
    <row r="8" spans="1:30" ht="15" customHeight="1" thickBot="1" x14ac:dyDescent="0.4">
      <c r="A8" s="190"/>
      <c r="B8" s="191"/>
      <c r="C8" s="191"/>
      <c r="D8" s="192"/>
      <c r="E8" s="150"/>
      <c r="F8" s="32" t="s">
        <v>17</v>
      </c>
      <c r="G8" s="149"/>
      <c r="H8" s="150"/>
    </row>
    <row r="9" spans="1:30" ht="27" customHeight="1" thickBot="1" x14ac:dyDescent="0.4">
      <c r="A9" s="8" t="s">
        <v>18</v>
      </c>
      <c r="B9" s="8" t="s">
        <v>162</v>
      </c>
      <c r="C9" s="9" t="s">
        <v>20</v>
      </c>
      <c r="D9" s="9" t="s">
        <v>21</v>
      </c>
      <c r="E9" s="7" t="s">
        <v>23</v>
      </c>
      <c r="F9" s="7" t="s">
        <v>17</v>
      </c>
      <c r="G9" s="7" t="s">
        <v>23</v>
      </c>
      <c r="H9" s="7" t="s">
        <v>17</v>
      </c>
    </row>
    <row r="10" spans="1:30" ht="45" customHeight="1" x14ac:dyDescent="0.35">
      <c r="A10" s="213" t="s">
        <v>163</v>
      </c>
      <c r="B10" s="216">
        <v>1</v>
      </c>
      <c r="C10" s="219" t="s">
        <v>164</v>
      </c>
      <c r="D10" s="16" t="s">
        <v>165</v>
      </c>
      <c r="E10" s="26"/>
      <c r="F10" s="27"/>
      <c r="G10" s="11"/>
      <c r="H10" s="12"/>
    </row>
    <row r="11" spans="1:30" ht="45" customHeight="1" x14ac:dyDescent="0.35">
      <c r="A11" s="214"/>
      <c r="B11" s="217"/>
      <c r="C11" s="220"/>
      <c r="D11" s="40" t="s">
        <v>166</v>
      </c>
      <c r="E11" s="38"/>
      <c r="F11" s="39"/>
      <c r="G11" s="3"/>
      <c r="H11" s="13"/>
    </row>
    <row r="12" spans="1:30" ht="43.5" x14ac:dyDescent="0.35">
      <c r="A12" s="214"/>
      <c r="B12" s="218"/>
      <c r="C12" s="221"/>
      <c r="D12" s="42" t="s">
        <v>167</v>
      </c>
      <c r="E12" s="28"/>
      <c r="F12" s="29"/>
      <c r="G12" s="3"/>
      <c r="H12" s="13"/>
    </row>
    <row r="13" spans="1:30" ht="81.75" customHeight="1" thickBot="1" x14ac:dyDescent="0.4">
      <c r="A13" s="215"/>
      <c r="B13" s="17">
        <v>2</v>
      </c>
      <c r="C13" s="18" t="s">
        <v>168</v>
      </c>
      <c r="D13" s="41" t="s">
        <v>169</v>
      </c>
      <c r="E13" s="30"/>
      <c r="F13" s="31"/>
      <c r="G13" s="14"/>
      <c r="H13" s="15"/>
    </row>
    <row r="14" spans="1:30" ht="45" customHeight="1" x14ac:dyDescent="0.35">
      <c r="A14" s="213" t="s">
        <v>170</v>
      </c>
      <c r="B14" s="216">
        <v>1</v>
      </c>
      <c r="C14" s="219" t="s">
        <v>164</v>
      </c>
      <c r="D14" s="16" t="s">
        <v>165</v>
      </c>
      <c r="E14" s="26"/>
      <c r="F14" s="27"/>
      <c r="G14" s="11"/>
      <c r="H14" s="12"/>
    </row>
    <row r="15" spans="1:30" ht="45" customHeight="1" x14ac:dyDescent="0.35">
      <c r="A15" s="214"/>
      <c r="B15" s="217"/>
      <c r="C15" s="220"/>
      <c r="D15" s="40" t="s">
        <v>166</v>
      </c>
      <c r="E15" s="38"/>
      <c r="F15" s="39"/>
      <c r="G15" s="3"/>
      <c r="H15" s="13"/>
    </row>
    <row r="16" spans="1:30" ht="43.5" x14ac:dyDescent="0.35">
      <c r="A16" s="214"/>
      <c r="B16" s="218"/>
      <c r="C16" s="221"/>
      <c r="D16" s="42" t="s">
        <v>167</v>
      </c>
      <c r="E16" s="28"/>
      <c r="F16" s="29"/>
      <c r="G16" s="3"/>
      <c r="H16" s="13"/>
    </row>
    <row r="17" spans="1:9" ht="78.75" customHeight="1" thickBot="1" x14ac:dyDescent="0.4">
      <c r="A17" s="215"/>
      <c r="B17" s="17">
        <v>2</v>
      </c>
      <c r="C17" s="18" t="s">
        <v>168</v>
      </c>
      <c r="D17" s="41" t="s">
        <v>171</v>
      </c>
      <c r="E17" s="30"/>
      <c r="F17" s="31"/>
      <c r="G17" s="14"/>
      <c r="H17" s="15"/>
    </row>
    <row r="18" spans="1:9" ht="45" customHeight="1" x14ac:dyDescent="0.35">
      <c r="A18" s="213" t="s">
        <v>172</v>
      </c>
      <c r="B18" s="216">
        <v>1</v>
      </c>
      <c r="C18" s="219" t="s">
        <v>164</v>
      </c>
      <c r="D18" s="16" t="s">
        <v>165</v>
      </c>
      <c r="E18" s="26"/>
      <c r="F18" s="27"/>
      <c r="G18" s="11"/>
      <c r="H18" s="12"/>
    </row>
    <row r="19" spans="1:9" ht="45" customHeight="1" x14ac:dyDescent="0.35">
      <c r="A19" s="214"/>
      <c r="B19" s="217"/>
      <c r="C19" s="220"/>
      <c r="D19" s="40" t="s">
        <v>166</v>
      </c>
      <c r="E19" s="38"/>
      <c r="F19" s="39"/>
      <c r="G19" s="3"/>
      <c r="H19" s="13"/>
    </row>
    <row r="20" spans="1:9" ht="43.5" x14ac:dyDescent="0.35">
      <c r="A20" s="214"/>
      <c r="B20" s="218"/>
      <c r="C20" s="221"/>
      <c r="D20" s="42" t="s">
        <v>167</v>
      </c>
      <c r="E20" s="28"/>
      <c r="F20" s="29"/>
      <c r="G20" s="3"/>
      <c r="H20" s="13"/>
    </row>
    <row r="21" spans="1:9" ht="85.5" customHeight="1" thickBot="1" x14ac:dyDescent="0.4">
      <c r="A21" s="215"/>
      <c r="B21" s="17">
        <v>2</v>
      </c>
      <c r="C21" s="18" t="s">
        <v>168</v>
      </c>
      <c r="D21" s="41" t="s">
        <v>171</v>
      </c>
      <c r="E21" s="30"/>
      <c r="F21" s="31"/>
      <c r="G21" s="14"/>
      <c r="H21" s="15"/>
    </row>
    <row r="22" spans="1:9" x14ac:dyDescent="0.35">
      <c r="D22" s="36" t="s">
        <v>14</v>
      </c>
      <c r="E22" s="4">
        <f>SUM(E10:E21)</f>
        <v>0</v>
      </c>
      <c r="F22" s="21">
        <f>SUM(F10:F21)</f>
        <v>0</v>
      </c>
      <c r="G22" s="22">
        <f>SUM(G10:G21)</f>
        <v>0</v>
      </c>
      <c r="H22" s="23">
        <f>SUM(H10:H21)</f>
        <v>0</v>
      </c>
    </row>
    <row r="23" spans="1:9" x14ac:dyDescent="0.35">
      <c r="E23" s="2"/>
      <c r="F23" s="5">
        <f>+F22*20/100</f>
        <v>0</v>
      </c>
      <c r="G23" s="37" t="s">
        <v>173</v>
      </c>
      <c r="H23" s="6">
        <f>+H22*20/100</f>
        <v>0</v>
      </c>
    </row>
    <row r="24" spans="1:9" x14ac:dyDescent="0.35">
      <c r="E24" s="2"/>
      <c r="F24" s="5">
        <f>+F22+F23</f>
        <v>0</v>
      </c>
      <c r="G24" s="37" t="s">
        <v>174</v>
      </c>
      <c r="H24" s="6">
        <f>+H22+H23</f>
        <v>0</v>
      </c>
    </row>
    <row r="26" spans="1:9" ht="45" customHeight="1" x14ac:dyDescent="0.35">
      <c r="A26" s="200" t="s">
        <v>175</v>
      </c>
      <c r="B26" s="201"/>
      <c r="C26" s="19" t="s">
        <v>162</v>
      </c>
      <c r="D26" s="204" t="s">
        <v>20</v>
      </c>
      <c r="E26" s="205"/>
      <c r="F26" s="204" t="s">
        <v>21</v>
      </c>
      <c r="G26" s="205"/>
      <c r="H26" s="20" t="s">
        <v>23</v>
      </c>
      <c r="I26" s="20" t="s">
        <v>176</v>
      </c>
    </row>
    <row r="27" spans="1:9" ht="75" customHeight="1" x14ac:dyDescent="0.35">
      <c r="A27" s="206" t="s">
        <v>177</v>
      </c>
      <c r="B27" s="207"/>
      <c r="C27" s="222">
        <v>1</v>
      </c>
      <c r="D27" s="206" t="s">
        <v>164</v>
      </c>
      <c r="E27" s="207"/>
      <c r="F27" s="204" t="s">
        <v>165</v>
      </c>
      <c r="G27" s="205"/>
      <c r="H27" s="24">
        <f>+G10+G14+G18</f>
        <v>0</v>
      </c>
      <c r="I27" s="24">
        <f>+H10+H14+H18</f>
        <v>0</v>
      </c>
    </row>
    <row r="28" spans="1:9" ht="75" customHeight="1" x14ac:dyDescent="0.35">
      <c r="A28" s="208"/>
      <c r="B28" s="209"/>
      <c r="C28" s="223"/>
      <c r="D28" s="208"/>
      <c r="E28" s="209"/>
      <c r="F28" s="204" t="s">
        <v>178</v>
      </c>
      <c r="G28" s="205"/>
      <c r="H28" s="24">
        <f t="shared" ref="H28:H29" si="0">+G11+G15+G19</f>
        <v>0</v>
      </c>
      <c r="I28" s="24">
        <f>+H11+H15+H19</f>
        <v>0</v>
      </c>
    </row>
    <row r="29" spans="1:9" ht="56.25" customHeight="1" x14ac:dyDescent="0.35">
      <c r="A29" s="208"/>
      <c r="B29" s="209"/>
      <c r="C29" s="224"/>
      <c r="D29" s="210"/>
      <c r="E29" s="211"/>
      <c r="F29" s="204" t="s">
        <v>179</v>
      </c>
      <c r="G29" s="205"/>
      <c r="H29" s="24">
        <f t="shared" si="0"/>
        <v>0</v>
      </c>
      <c r="I29" s="24">
        <f>+H12+H16+H20</f>
        <v>0</v>
      </c>
    </row>
    <row r="30" spans="1:9" ht="93.75" customHeight="1" thickBot="1" x14ac:dyDescent="0.4">
      <c r="A30" s="210"/>
      <c r="B30" s="211"/>
      <c r="C30" s="19">
        <v>2</v>
      </c>
      <c r="D30" s="198" t="s">
        <v>168</v>
      </c>
      <c r="E30" s="199"/>
      <c r="F30" s="200" t="s">
        <v>171</v>
      </c>
      <c r="G30" s="201"/>
      <c r="H30" s="24">
        <f>+G13+G17+G21</f>
        <v>0</v>
      </c>
      <c r="I30" s="33">
        <f>+H13+H17+H21</f>
        <v>0</v>
      </c>
    </row>
    <row r="31" spans="1:9" ht="15" thickBot="1" x14ac:dyDescent="0.4">
      <c r="F31" s="202" t="s">
        <v>180</v>
      </c>
      <c r="G31" s="203"/>
      <c r="H31" s="34">
        <f>SUM(H27:H30)</f>
        <v>0</v>
      </c>
      <c r="I31" s="34">
        <f>SUM(I27:I30)</f>
        <v>0</v>
      </c>
    </row>
    <row r="32" spans="1:9" ht="15" thickBot="1" x14ac:dyDescent="0.4"/>
    <row r="33" spans="1:6" x14ac:dyDescent="0.35">
      <c r="A33" s="193" t="s">
        <v>181</v>
      </c>
      <c r="B33" s="194"/>
      <c r="C33" s="194"/>
      <c r="D33" s="195"/>
      <c r="E33" s="196" t="s">
        <v>161</v>
      </c>
      <c r="F33" s="197"/>
    </row>
    <row r="34" spans="1:6" x14ac:dyDescent="0.35">
      <c r="A34" s="183" t="s">
        <v>182</v>
      </c>
      <c r="B34" s="183"/>
      <c r="C34" s="183"/>
      <c r="D34" s="183"/>
      <c r="E34" s="183"/>
      <c r="F34" s="183"/>
    </row>
    <row r="37" spans="1:6" s="1" customFormat="1" ht="12" x14ac:dyDescent="0.35">
      <c r="A37" s="212" t="s">
        <v>183</v>
      </c>
      <c r="B37" s="212"/>
      <c r="C37" s="212"/>
    </row>
    <row r="38" spans="1:6" s="1" customFormat="1" ht="12" x14ac:dyDescent="0.35"/>
    <row r="39" spans="1:6" x14ac:dyDescent="0.35">
      <c r="A39" s="25" t="s">
        <v>184</v>
      </c>
    </row>
  </sheetData>
  <mergeCells count="33">
    <mergeCell ref="A1:AD1"/>
    <mergeCell ref="G6:H8"/>
    <mergeCell ref="A3:AD3"/>
    <mergeCell ref="A10:A13"/>
    <mergeCell ref="B10:B12"/>
    <mergeCell ref="C10:C12"/>
    <mergeCell ref="E7:E8"/>
    <mergeCell ref="E5:F5"/>
    <mergeCell ref="A37:C37"/>
    <mergeCell ref="A14:A17"/>
    <mergeCell ref="B14:B16"/>
    <mergeCell ref="C14:C16"/>
    <mergeCell ref="A18:A21"/>
    <mergeCell ref="B18:B20"/>
    <mergeCell ref="C18:C20"/>
    <mergeCell ref="A34:D34"/>
    <mergeCell ref="A26:B26"/>
    <mergeCell ref="A27:B30"/>
    <mergeCell ref="C27:C29"/>
    <mergeCell ref="E34:F34"/>
    <mergeCell ref="A6:D8"/>
    <mergeCell ref="A33:D33"/>
    <mergeCell ref="E33:F33"/>
    <mergeCell ref="D30:E30"/>
    <mergeCell ref="F30:G30"/>
    <mergeCell ref="F31:G31"/>
    <mergeCell ref="F26:G26"/>
    <mergeCell ref="F27:G27"/>
    <mergeCell ref="F29:G29"/>
    <mergeCell ref="D26:E26"/>
    <mergeCell ref="D27:E29"/>
    <mergeCell ref="E6:F6"/>
    <mergeCell ref="F28:G28"/>
  </mergeCells>
  <pageMargins left="0.25" right="0.25" top="0.75" bottom="0.75" header="0.3" footer="0.3"/>
  <pageSetup paperSize="8" scale="5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FAB7919572485449B99FB92F801DFB1E" ma:contentTypeVersion="4" ma:contentTypeDescription="Crée un document." ma:contentTypeScope="" ma:versionID="722fd74411e5aed285bac817cd729e1d">
  <xsd:schema xmlns:xsd="http://www.w3.org/2001/XMLSchema" xmlns:xs="http://www.w3.org/2001/XMLSchema" xmlns:p="http://schemas.microsoft.com/office/2006/metadata/properties" xmlns:ns2="d7781e36-e4f6-4324-bccf-cdf40642f3ab" targetNamespace="http://schemas.microsoft.com/office/2006/metadata/properties" ma:root="true" ma:fieldsID="0e13da14e14469b06c1771dc6c9a40d3" ns2:_="">
    <xsd:import namespace="d7781e36-e4f6-4324-bccf-cdf40642f3a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7781e36-e4f6-4324-bccf-cdf40642f3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F60979-EA40-4668-B094-FB9B0E77C57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2BA754E-D221-4617-BBDF-FCC7FF5CD59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7781e36-e4f6-4324-bccf-cdf40642f3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C66950C-52BA-41B7-9DC2-98E171C00C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Feuil3</vt:lpstr>
      <vt:lpstr>DPGF</vt:lpstr>
      <vt:lpstr>Planning et DPGF</vt:lpstr>
      <vt:lpstr>Liste jours fériés</vt:lpstr>
      <vt:lpstr>BORDEREAU FINANCIER</vt:lpstr>
    </vt:vector>
  </TitlesOfParts>
  <Manager/>
  <Company>CCI Pays de la Loire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PINCHON Sebastien</dc:creator>
  <cp:keywords/>
  <dc:description/>
  <cp:lastModifiedBy>PINCHON Sebastien</cp:lastModifiedBy>
  <cp:revision/>
  <cp:lastPrinted>2025-04-03T16:05:11Z</cp:lastPrinted>
  <dcterms:created xsi:type="dcterms:W3CDTF">2019-12-13T13:52:23Z</dcterms:created>
  <dcterms:modified xsi:type="dcterms:W3CDTF">2025-04-04T10:13:06Z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0x010100FAB7919572485449B99FB92F801DFB1E</vt:lpwstr>
  </property>
</Properties>
</file>