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GN\_Achats\2025\1 - Passation de marché\SDD\SDD\EDU\EDU-2025-0113 DAT ministère de l'Education Guinée\3 DCE publié\1. version modifiable\"/>
    </mc:Choice>
  </mc:AlternateContent>
  <bookViews>
    <workbookView xWindow="0" yWindow="0" windowWidth="20505" windowHeight="7320" tabRatio="708"/>
  </bookViews>
  <sheets>
    <sheet name="BPU Lot 3" sheetId="8" r:id="rId1"/>
    <sheet name="DQE" sheetId="9" r:id="rId2"/>
  </sheets>
  <definedNames>
    <definedName name="_xlnm.Print_Area" localSheetId="0">'BPU Lot 3'!$A$1:$M$34</definedName>
    <definedName name="_xlnm.Print_Area" localSheetId="1">DQE!$A$1:$J$34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9" l="1"/>
  <c r="H17" i="9"/>
  <c r="H15" i="9"/>
  <c r="H13" i="9"/>
  <c r="L28" i="8" l="1"/>
  <c r="L27" i="8"/>
  <c r="J30" i="9" l="1"/>
  <c r="J29" i="9"/>
  <c r="J28" i="9"/>
  <c r="J27" i="9"/>
  <c r="J26" i="9"/>
  <c r="J23" i="9"/>
  <c r="J22" i="9"/>
  <c r="J20" i="9"/>
  <c r="L12" i="8" l="1"/>
  <c r="J11" i="9" s="1"/>
  <c r="L33" i="8"/>
  <c r="J32" i="9" s="1"/>
  <c r="L21" i="8" l="1"/>
  <c r="L29" i="8" l="1"/>
  <c r="L30" i="8"/>
  <c r="L31" i="8"/>
  <c r="L26" i="8"/>
  <c r="L24" i="8"/>
  <c r="L23" i="8"/>
  <c r="L19" i="8"/>
  <c r="J18" i="9" s="1"/>
  <c r="L18" i="8"/>
  <c r="J17" i="9" s="1"/>
  <c r="L15" i="8"/>
  <c r="J14" i="9" s="1"/>
  <c r="L16" i="8"/>
  <c r="J15" i="9" s="1"/>
  <c r="L14" i="8"/>
  <c r="J13" i="9" s="1"/>
  <c r="J33" i="9" l="1"/>
</calcChain>
</file>

<file path=xl/sharedStrings.xml><?xml version="1.0" encoding="utf-8"?>
<sst xmlns="http://schemas.openxmlformats.org/spreadsheetml/2006/main" count="98" uniqueCount="67">
  <si>
    <t>Nom du soumissionnaire :</t>
  </si>
  <si>
    <t>Profils</t>
  </si>
  <si>
    <t>TJM par domaines de compétences et séniorité</t>
  </si>
  <si>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>BORDEREAU DES PRIX UNITAIRES</t>
    </r>
    <r>
      <rPr>
        <sz val="20"/>
        <color theme="1"/>
        <rFont val="Century Gothic"/>
        <family val="2"/>
      </rPr>
      <t xml:space="preserve">
</t>
    </r>
    <r>
      <rPr>
        <b/>
        <sz val="20"/>
        <color theme="1"/>
        <rFont val="Century Gothic"/>
        <family val="2"/>
      </rPr>
      <t xml:space="preserve">
</t>
    </r>
  </si>
  <si>
    <t>Manager du DAT</t>
  </si>
  <si>
    <t>ASSISTANTS TECHNIQUES CENTRAUX</t>
  </si>
  <si>
    <t>Assistant technique en passation de marché publics</t>
  </si>
  <si>
    <t>Assistant technique en gestion comptable et financière</t>
  </si>
  <si>
    <t>ASSISTANTS TECHNIQUES régionaux</t>
  </si>
  <si>
    <t>Assistant technique de planification et de rapportage</t>
  </si>
  <si>
    <t>Assistant technique en appui à planification et rapportage</t>
  </si>
  <si>
    <t>TJM en euros HT</t>
  </si>
  <si>
    <t>montant TVA française</t>
  </si>
  <si>
    <t>TJM en euros TTC</t>
  </si>
  <si>
    <t>Frais de sécurité</t>
  </si>
  <si>
    <t>Enveloppe frais de déménagement pour l'ensemble des experts résidents (à justifier)</t>
  </si>
  <si>
    <t>Frais de logistique/ installation et bureau</t>
  </si>
  <si>
    <t>Frais de logistique/ équipement et fonctionnement</t>
  </si>
  <si>
    <t>quantité</t>
  </si>
  <si>
    <t>Unité</t>
  </si>
  <si>
    <t>jours</t>
  </si>
  <si>
    <t>mois</t>
  </si>
  <si>
    <t>Montant quantitafi estimatif sur ma durée totale du marché</t>
  </si>
  <si>
    <t>Type</t>
  </si>
  <si>
    <t>International/National</t>
  </si>
  <si>
    <t>Montant en euros TTC</t>
  </si>
  <si>
    <t>cf. article 8.4 du contrat unique</t>
  </si>
  <si>
    <r>
      <rPr>
        <b/>
        <sz val="20"/>
        <color rgb="FFFF0000"/>
        <rFont val="Century Gothic"/>
        <family val="2"/>
      </rPr>
      <t xml:space="preserve">Ce document DQE n'est pas contractuel. </t>
    </r>
    <r>
      <rPr>
        <b/>
        <sz val="20"/>
        <color theme="1"/>
        <rFont val="Century Gothic"/>
        <family val="2"/>
      </rPr>
      <t xml:space="preserve">
Les quantités indiquées ci-après sont données à titre indicatif et ne sont pas engageantes pour l'AFD. 
Le montant total permettra de comparer et classer les offres des soumissionaires.</t>
    </r>
  </si>
  <si>
    <t>Aucune action n'est requise, le calcul se fait automatiquement. Merci de ne pas modifier les quantités</t>
  </si>
  <si>
    <t>Autres</t>
  </si>
  <si>
    <t>Si achat d'un véhicule</t>
  </si>
  <si>
    <t>montant TTC 3 ans</t>
  </si>
  <si>
    <t>forfait sur 3 ans</t>
  </si>
  <si>
    <t>forfait 3 ans</t>
  </si>
  <si>
    <t>année</t>
  </si>
  <si>
    <t>Maitenance et assurance annuelle de tous les véhicules</t>
  </si>
  <si>
    <t>Audit et suivi évaluation annuel</t>
  </si>
  <si>
    <t>Ou Location annuelle</t>
  </si>
  <si>
    <r>
      <t xml:space="preserve">Enveloppe achat ou location de véhicule pour la durée totale du marché/ </t>
    </r>
    <r>
      <rPr>
        <b/>
        <sz val="16"/>
        <color rgb="FFFF0000"/>
        <rFont val="Calibri Light"/>
        <family val="2"/>
        <scheme val="major"/>
      </rPr>
      <t>Faire un choix entre les deux proposition ci-dessous</t>
    </r>
  </si>
  <si>
    <r>
      <rPr>
        <b/>
        <sz val="16"/>
        <color rgb="FFFF0000"/>
        <rFont val="Calibri Light"/>
        <family val="2"/>
        <scheme val="major"/>
      </rPr>
      <t>Si</t>
    </r>
    <r>
      <rPr>
        <b/>
        <sz val="16"/>
        <color theme="1"/>
        <rFont val="Calibri Light"/>
        <family val="2"/>
        <scheme val="major"/>
      </rPr>
      <t xml:space="preserve"> achat d'un véhicule</t>
    </r>
  </si>
  <si>
    <r>
      <rPr>
        <b/>
        <sz val="16"/>
        <color rgb="FFFF0000"/>
        <rFont val="Calibri Light"/>
        <family val="2"/>
        <scheme val="major"/>
      </rPr>
      <t>Ou</t>
    </r>
    <r>
      <rPr>
        <b/>
        <sz val="16"/>
        <color theme="1"/>
        <rFont val="Calibri Light"/>
        <family val="2"/>
        <scheme val="major"/>
      </rPr>
      <t xml:space="preserve"> Location annuelle</t>
    </r>
  </si>
  <si>
    <t>FORFAIT annuel de frais de sécurité</t>
  </si>
  <si>
    <t>Autre</t>
  </si>
  <si>
    <t>Renseigner uniquement les cellules bleues claires</t>
  </si>
  <si>
    <t>ne pas modifier cette colonne</t>
  </si>
  <si>
    <t>Niveau de séniorité</t>
  </si>
  <si>
    <t>Equipement informatique (à détailler dans un fichier libre)</t>
  </si>
  <si>
    <t>Frais mensuel Télécommunication pour toute la mission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</si>
  <si>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</si>
  <si>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SOUTIEN / BACKSTOPPING</t>
  </si>
  <si>
    <t>//</t>
  </si>
  <si>
    <t>PROFIL JUNIOR</t>
  </si>
  <si>
    <t>MOINS DE 5 ANS D'EXPERIENCE</t>
  </si>
  <si>
    <t>PROFIL CONFIRME</t>
  </si>
  <si>
    <t>&lt; 5ANS A 15 ANS D'EXPERIENCE</t>
  </si>
  <si>
    <t>PROFIL SENIOR</t>
  </si>
  <si>
    <t>PLUS DE 15 ANS D'EXPERIENCE</t>
  </si>
  <si>
    <t>Enveloppe frais de déménagement pour l'ensemble des experts résidents (à détailler dans un fichier libre) - a justifier</t>
  </si>
  <si>
    <t>Coûts mutualisés de fonctionnement (loyer, carburant, etc) mensuel (à détailler dans un fichier libre)- A justifier</t>
  </si>
  <si>
    <r>
      <rPr>
        <b/>
        <sz val="16"/>
        <color rgb="FFFF0000"/>
        <rFont val="Calibri Light"/>
        <family val="2"/>
        <scheme val="major"/>
      </rPr>
      <t>2</t>
    </r>
    <r>
      <rPr>
        <b/>
        <sz val="16"/>
        <color theme="1"/>
        <rFont val="Calibri Light"/>
        <family val="2"/>
        <scheme val="major"/>
      </rPr>
      <t xml:space="preserve"> Assistants technique en passation de marché publics</t>
    </r>
  </si>
  <si>
    <r>
      <rPr>
        <b/>
        <sz val="16"/>
        <color rgb="FFFF0000"/>
        <rFont val="Calibri Light"/>
        <family val="2"/>
        <scheme val="major"/>
      </rPr>
      <t>1</t>
    </r>
    <r>
      <rPr>
        <b/>
        <sz val="16"/>
        <color theme="1"/>
        <rFont val="Calibri Light"/>
        <family val="2"/>
        <scheme val="major"/>
      </rPr>
      <t xml:space="preserve"> Manager du DAT</t>
    </r>
  </si>
  <si>
    <r>
      <rPr>
        <b/>
        <sz val="16"/>
        <color rgb="FFFF0000"/>
        <rFont val="Calibri Light"/>
        <family val="2"/>
        <scheme val="major"/>
      </rPr>
      <t>1</t>
    </r>
    <r>
      <rPr>
        <b/>
        <sz val="16"/>
        <color theme="1"/>
        <rFont val="Calibri Light"/>
        <family val="2"/>
        <scheme val="major"/>
      </rPr>
      <t xml:space="preserve"> Assistant technique de planification et de rapportage</t>
    </r>
  </si>
  <si>
    <r>
      <rPr>
        <b/>
        <sz val="16"/>
        <color rgb="FFFF0000"/>
        <rFont val="Calibri Light"/>
        <family val="2"/>
        <scheme val="major"/>
      </rPr>
      <t>2</t>
    </r>
    <r>
      <rPr>
        <b/>
        <sz val="16"/>
        <color theme="1"/>
        <rFont val="Calibri Light"/>
        <family val="2"/>
        <scheme val="major"/>
      </rPr>
      <t xml:space="preserve"> Assistants technique en gestion comptable et financière</t>
    </r>
  </si>
  <si>
    <r>
      <rPr>
        <b/>
        <sz val="16"/>
        <color rgb="FFFF0000"/>
        <rFont val="Calibri Light"/>
        <family val="2"/>
        <scheme val="major"/>
      </rPr>
      <t>4</t>
    </r>
    <r>
      <rPr>
        <b/>
        <sz val="16"/>
        <color theme="1"/>
        <rFont val="Calibri Light"/>
        <family val="2"/>
        <scheme val="major"/>
      </rPr>
      <t xml:space="preserve"> Assistant technique en appui à planification et rapportage</t>
    </r>
  </si>
  <si>
    <r>
      <rPr>
        <b/>
        <sz val="16"/>
        <color rgb="FFFF0000"/>
        <rFont val="Calibri Light"/>
        <family val="2"/>
        <scheme val="major"/>
      </rPr>
      <t>4</t>
    </r>
    <r>
      <rPr>
        <b/>
        <sz val="16"/>
        <color theme="1"/>
        <rFont val="Calibri Light"/>
        <family val="2"/>
        <scheme val="major"/>
      </rPr>
      <t xml:space="preserve"> Assistant technique en gestion comptable et financière </t>
    </r>
  </si>
  <si>
    <t>240j/an/profil</t>
  </si>
  <si>
    <t>Coûts mutualisés de fonctionnement (loyer, carburant, etc) mensuel (à justifier)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</si>
</sst>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€_-;\-* #,##0.00\ _€_-;_-* &quot;-&quot;??\ _€_-;_-@_-"/>
  </numFmts>
  <fonts count="23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sz val="10"/>
      <color theme="1"/>
      <name val="Century Gothic"/>
      <family val="2"/>
    </font>
    <font>
      <b/>
      <sz val="16"/>
      <color theme="1"/>
      <name val="Century Gothic"/>
      <family val="2"/>
    </font>
    <font>
      <b/>
      <sz val="16"/>
      <color rgb="FFFF0000"/>
      <name val="Century Gothic"/>
      <family val="2"/>
    </font>
    <font>
      <b/>
      <sz val="20"/>
      <color theme="1"/>
      <name val="Century Gothic"/>
      <family val="2"/>
    </font>
    <font>
      <sz val="20"/>
      <color theme="1"/>
      <name val="Century Gothic"/>
      <family val="2"/>
    </font>
    <font>
      <sz val="12"/>
      <color theme="1"/>
      <name val="Times New Roman"/>
      <family val="1"/>
    </font>
    <font>
      <b/>
      <sz val="16"/>
      <color theme="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6"/>
      <color theme="0"/>
      <name val="Century Gothic"/>
      <family val="2"/>
    </font>
    <font>
      <b/>
      <sz val="20"/>
      <color rgb="FFFF0000"/>
      <name val="Century Gothic"/>
      <family val="2"/>
    </font>
    <font>
      <b/>
      <sz val="16"/>
      <color rgb="FFFF0000"/>
      <name val="Calibri Light"/>
      <family val="2"/>
      <scheme val="major"/>
    </font>
    <font>
      <b/>
      <sz val="14"/>
      <color theme="0"/>
      <name val="Calibri"/>
      <family val="2"/>
    </font>
    <font>
      <b/>
      <sz val="20"/>
      <color theme="0"/>
      <name val="Calibri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rgb="FF00B050"/>
      <name val="Calibri Ligh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0" fontId="5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7" fillId="3" borderId="0" xfId="7" applyFont="1" applyFill="1"/>
    <xf numFmtId="0" fontId="7" fillId="0" borderId="0" xfId="7" applyFont="1"/>
    <xf numFmtId="0" fontId="9" fillId="3" borderId="0" xfId="7" applyFont="1" applyFill="1" applyBorder="1" applyAlignment="1">
      <alignment horizontal="center" vertical="top" wrapText="1"/>
    </xf>
    <xf numFmtId="0" fontId="8" fillId="3" borderId="2" xfId="7" applyFont="1" applyFill="1" applyBorder="1" applyAlignment="1">
      <alignment vertical="top" wrapText="1"/>
    </xf>
    <xf numFmtId="0" fontId="12" fillId="0" borderId="0" xfId="0" applyFont="1" applyAlignment="1">
      <alignment vertical="center"/>
    </xf>
    <xf numFmtId="0" fontId="11" fillId="5" borderId="0" xfId="7" applyFont="1" applyFill="1" applyBorder="1" applyAlignment="1">
      <alignment horizontal="left" vertical="center"/>
    </xf>
    <xf numFmtId="0" fontId="10" fillId="6" borderId="0" xfId="7" applyFont="1" applyFill="1"/>
    <xf numFmtId="0" fontId="14" fillId="7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9" fillId="3" borderId="3" xfId="7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left" vertical="center" wrapText="1"/>
    </xf>
    <xf numFmtId="0" fontId="10" fillId="3" borderId="0" xfId="7" applyFont="1" applyFill="1" applyBorder="1" applyAlignment="1">
      <alignment horizontal="center" vertical="top" wrapText="1"/>
    </xf>
    <xf numFmtId="0" fontId="13" fillId="11" borderId="5" xfId="0" applyFont="1" applyFill="1" applyBorder="1" applyAlignment="1">
      <alignment horizontal="left" vertical="center" wrapText="1"/>
    </xf>
    <xf numFmtId="0" fontId="7" fillId="0" borderId="8" xfId="7" applyFont="1" applyBorder="1"/>
    <xf numFmtId="0" fontId="7" fillId="11" borderId="0" xfId="7" applyFont="1" applyFill="1"/>
    <xf numFmtId="0" fontId="13" fillId="4" borderId="5" xfId="0" applyFont="1" applyFill="1" applyBorder="1" applyAlignment="1">
      <alignment horizontal="left" vertical="center" wrapText="1"/>
    </xf>
    <xf numFmtId="164" fontId="13" fillId="0" borderId="5" xfId="0" applyNumberFormat="1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3" borderId="5" xfId="0" applyFont="1" applyFill="1" applyBorder="1" applyAlignment="1">
      <alignment horizontal="left" vertical="center" wrapText="1"/>
    </xf>
    <xf numFmtId="164" fontId="13" fillId="4" borderId="5" xfId="0" applyNumberFormat="1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center" wrapText="1"/>
    </xf>
    <xf numFmtId="9" fontId="13" fillId="4" borderId="5" xfId="0" applyNumberFormat="1" applyFont="1" applyFill="1" applyBorder="1" applyAlignment="1">
      <alignment horizontal="left" vertical="center" wrapText="1"/>
    </xf>
    <xf numFmtId="0" fontId="20" fillId="5" borderId="13" xfId="1" applyFont="1" applyFill="1" applyBorder="1" applyProtection="1">
      <protection locked="0"/>
    </xf>
    <xf numFmtId="0" fontId="20" fillId="5" borderId="15" xfId="1" applyFont="1" applyFill="1" applyBorder="1" applyProtection="1">
      <protection locked="0"/>
    </xf>
    <xf numFmtId="0" fontId="20" fillId="5" borderId="16" xfId="1" applyFont="1" applyFill="1" applyBorder="1" applyProtection="1">
      <protection locked="0"/>
    </xf>
    <xf numFmtId="0" fontId="18" fillId="10" borderId="10" xfId="7" applyFont="1" applyFill="1" applyBorder="1" applyAlignment="1">
      <alignment horizontal="center" vertical="center" wrapText="1"/>
    </xf>
    <xf numFmtId="0" fontId="18" fillId="10" borderId="11" xfId="7" applyFont="1" applyFill="1" applyBorder="1" applyAlignment="1">
      <alignment horizontal="center" vertical="center" wrapText="1"/>
    </xf>
    <xf numFmtId="0" fontId="18" fillId="10" borderId="12" xfId="7" applyFont="1" applyFill="1" applyBorder="1" applyAlignment="1">
      <alignment horizontal="center" vertical="center" wrapText="1"/>
    </xf>
    <xf numFmtId="0" fontId="21" fillId="4" borderId="0" xfId="1" applyFont="1" applyFill="1" applyBorder="1" applyAlignment="1" applyProtection="1">
      <alignment horizontal="center"/>
      <protection locked="0"/>
    </xf>
    <xf numFmtId="0" fontId="21" fillId="4" borderId="14" xfId="1" applyFont="1" applyFill="1" applyBorder="1" applyAlignment="1" applyProtection="1">
      <alignment horizontal="center"/>
      <protection locked="0"/>
    </xf>
    <xf numFmtId="0" fontId="21" fillId="4" borderId="14" xfId="1" applyFont="1" applyFill="1" applyBorder="1" applyAlignment="1" applyProtection="1">
      <alignment horizontal="left"/>
      <protection locked="0"/>
    </xf>
    <xf numFmtId="0" fontId="21" fillId="4" borderId="17" xfId="1" applyFont="1" applyFill="1" applyBorder="1" applyAlignment="1" applyProtection="1">
      <alignment horizontal="left"/>
      <protection locked="0"/>
    </xf>
    <xf numFmtId="0" fontId="21" fillId="4" borderId="18" xfId="1" applyFont="1" applyFill="1" applyBorder="1" applyAlignment="1" applyProtection="1">
      <alignment horizontal="left"/>
      <protection locked="0"/>
    </xf>
    <xf numFmtId="0" fontId="6" fillId="2" borderId="0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5" fillId="10" borderId="3" xfId="7" applyFont="1" applyFill="1" applyBorder="1" applyAlignment="1">
      <alignment horizontal="center" vertical="center" wrapText="1"/>
    </xf>
    <xf numFmtId="0" fontId="15" fillId="10" borderId="4" xfId="7" applyFont="1" applyFill="1" applyBorder="1" applyAlignment="1">
      <alignment horizontal="center" vertical="center" wrapText="1"/>
    </xf>
    <xf numFmtId="0" fontId="15" fillId="10" borderId="5" xfId="7" applyFont="1" applyFill="1" applyBorder="1" applyAlignment="1">
      <alignment horizontal="center" vertical="center" wrapText="1"/>
    </xf>
    <xf numFmtId="0" fontId="13" fillId="9" borderId="7" xfId="0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 wrapText="1"/>
    </xf>
    <xf numFmtId="0" fontId="13" fillId="9" borderId="6" xfId="0" applyFont="1" applyFill="1" applyBorder="1" applyAlignment="1">
      <alignment horizontal="center" vertical="center" wrapText="1"/>
    </xf>
    <xf numFmtId="0" fontId="13" fillId="9" borderId="0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left" vertical="center" wrapText="1"/>
    </xf>
    <xf numFmtId="0" fontId="13" fillId="8" borderId="5" xfId="0" applyFont="1" applyFill="1" applyBorder="1" applyAlignment="1">
      <alignment horizontal="left" vertical="center" wrapText="1"/>
    </xf>
    <xf numFmtId="0" fontId="10" fillId="6" borderId="0" xfId="7" applyFont="1" applyFill="1" applyAlignment="1">
      <alignment horizontal="center" vertical="center" wrapText="1"/>
    </xf>
    <xf numFmtId="0" fontId="9" fillId="3" borderId="9" xfId="7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9" borderId="4" xfId="0" applyFont="1" applyFill="1" applyBorder="1" applyAlignment="1">
      <alignment horizontal="center" vertical="center" wrapText="1"/>
    </xf>
    <xf numFmtId="0" fontId="10" fillId="3" borderId="1" xfId="7" applyFont="1" applyFill="1" applyBorder="1" applyAlignment="1">
      <alignment horizontal="center" vertical="top" wrapText="1"/>
    </xf>
    <xf numFmtId="0" fontId="22" fillId="4" borderId="0" xfId="0" applyFont="1" applyFill="1" applyBorder="1" applyAlignment="1">
      <alignment horizontal="center" vertical="center" wrapText="1"/>
    </xf>
    <xf numFmtId="0" fontId="9" fillId="12" borderId="0" xfId="7" applyFont="1" applyFill="1" applyBorder="1" applyAlignment="1">
      <alignment horizontal="center" vertical="top" wrapText="1"/>
    </xf>
  </cellXfs>
  <cellStyles count="15">
    <cellStyle name="Milliers 2" xfId="12"/>
    <cellStyle name="Milliers 3" xfId="13"/>
    <cellStyle name="Monétaire 2" xfId="3"/>
    <cellStyle name="Monétaire 2 2" xfId="5"/>
    <cellStyle name="Monétaire 3" xfId="8"/>
    <cellStyle name="Monétaire 4" xfId="10"/>
    <cellStyle name="Monétaire 5" xfId="14"/>
    <cellStyle name="Normal" xfId="0" builtinId="0"/>
    <cellStyle name="Normal 2" xfId="7"/>
    <cellStyle name="Normal 3" xfId="1"/>
    <cellStyle name="Normal 3 2" xfId="4"/>
    <cellStyle name="Normal 4" xfId="9"/>
    <cellStyle name="Normal 5" xfId="11"/>
    <cellStyle name="Pourcentage 2" xfId="2"/>
    <cellStyle name="Pourcentage 2 2" xfId="6"/>
  </cellStyles>
  <dxfs count="0"/>
  <tableStyles count="0" defaultTableStyle="TableStyleMedium2" defaultPivotStyle="PivotStyleLight16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100238</xdr:colOff>
      <xdr:row>1</xdr:row>
      <xdr:rowOff>140608</xdr:rowOff>
    </xdr:from>
    <xdr:to>
      <xdr:col>2</xdr:col>
      <xdr:colOff>1302747</xdr:colOff>
      <xdr:row>1</xdr:row>
      <xdr:rowOff>842510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3238" y="607333"/>
          <a:ext cx="1326334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100238</xdr:colOff>
      <xdr:row>1</xdr:row>
      <xdr:rowOff>140608</xdr:rowOff>
    </xdr:from>
    <xdr:to>
      <xdr:col>2</xdr:col>
      <xdr:colOff>1302747</xdr:colOff>
      <xdr:row>1</xdr:row>
      <xdr:rowOff>842510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163" y="607333"/>
          <a:ext cx="1326334" cy="701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33"/>
  <sheetViews>
    <sheetView showGridLines="0" tabSelected="1" topLeftCell="A10" zoomScale="55" zoomScaleNormal="55" zoomScaleSheetLayoutView="55" workbookViewId="0">
      <selection activeCell="B31" sqref="B31:G31"/>
    </sheetView>
  </sheetViews>
  <sheetFormatPr baseColWidth="10" defaultColWidth="10.125" defaultRowHeight="13.5" x14ac:dyDescent="0.25"/>
  <cols>
    <col min="1" max="1" width="7.125" style="1" customWidth="1"/>
    <col min="2" max="2" width="1.625" style="2" customWidth="1"/>
    <col min="3" max="3" width="60.375" style="2" customWidth="1"/>
    <col min="4" max="4" width="36.375" style="2" bestFit="1" customWidth="1"/>
    <col min="5" max="5" width="27.375" style="2" customWidth="1"/>
    <col min="6" max="6" width="18.125" style="2" customWidth="1"/>
    <col min="7" max="7" width="1.75" style="2" customWidth="1"/>
    <col min="8" max="10" width="35.625" style="2" customWidth="1"/>
    <col min="11" max="11" width="41.375" style="2" customWidth="1"/>
    <col min="12" max="12" width="35.625" style="2" customWidth="1"/>
    <col min="13" max="16384" width="10.125" style="2"/>
  </cols>
  <sheetData>
    <row r="1" spans="2:16" ht="36.75" customHeight="1" thickBot="1" x14ac:dyDescent="0.3"/>
    <row r="2" spans="2:16" ht="114" customHeight="1" thickBot="1" x14ac:dyDescent="0.3">
      <c r="B2" s="4"/>
      <c r="C2" s="55" t="s">
        <v>3</v>
      </c>
      <c r="D2" s="55"/>
      <c r="E2" s="55"/>
      <c r="F2" s="55"/>
      <c r="G2" s="55"/>
      <c r="H2" s="55"/>
      <c r="I2" s="12"/>
      <c r="J2" s="27" t="s">
        <v>48</v>
      </c>
      <c r="K2" s="28"/>
      <c r="L2" s="29"/>
    </row>
    <row r="3" spans="2:16" ht="22.5" customHeight="1" x14ac:dyDescent="0.35">
      <c r="B3" s="3"/>
      <c r="C3" s="3"/>
      <c r="D3" s="3"/>
      <c r="E3" s="3"/>
      <c r="F3" s="3"/>
      <c r="G3" s="3"/>
      <c r="H3" s="3"/>
      <c r="I3" s="3"/>
      <c r="J3" s="24" t="s">
        <v>49</v>
      </c>
      <c r="K3" s="30" t="s">
        <v>50</v>
      </c>
      <c r="L3" s="31"/>
    </row>
    <row r="4" spans="2:16" ht="22.5" customHeight="1" x14ac:dyDescent="0.35">
      <c r="B4" s="3"/>
      <c r="C4" s="3"/>
      <c r="D4" s="3"/>
      <c r="E4" s="3"/>
      <c r="F4" s="3"/>
      <c r="G4" s="3"/>
      <c r="H4" s="3"/>
      <c r="I4" s="3"/>
      <c r="J4" s="25" t="s">
        <v>51</v>
      </c>
      <c r="K4" s="32" t="s">
        <v>52</v>
      </c>
      <c r="L4" s="32"/>
    </row>
    <row r="5" spans="2:16" ht="48" customHeight="1" x14ac:dyDescent="0.35">
      <c r="B5" s="35" t="s">
        <v>0</v>
      </c>
      <c r="C5" s="35"/>
      <c r="D5" s="36"/>
      <c r="E5" s="36"/>
      <c r="F5" s="36"/>
      <c r="G5" s="3"/>
      <c r="H5" s="3"/>
      <c r="I5" s="3"/>
      <c r="J5" s="25" t="s">
        <v>53</v>
      </c>
      <c r="K5" s="32" t="s">
        <v>54</v>
      </c>
      <c r="L5" s="32"/>
    </row>
    <row r="6" spans="2:16" ht="22.5" customHeight="1" thickBot="1" x14ac:dyDescent="0.4">
      <c r="B6" s="3"/>
      <c r="C6" s="3"/>
      <c r="D6" s="3"/>
      <c r="E6" s="3"/>
      <c r="F6" s="3"/>
      <c r="G6" s="3"/>
      <c r="H6" s="3"/>
      <c r="I6" s="3"/>
      <c r="J6" s="26" t="s">
        <v>55</v>
      </c>
      <c r="K6" s="33" t="s">
        <v>56</v>
      </c>
      <c r="L6" s="34"/>
    </row>
    <row r="7" spans="2:16" ht="22.5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6" ht="40.5" customHeight="1" x14ac:dyDescent="0.25">
      <c r="B8" s="3"/>
      <c r="E8" s="3"/>
      <c r="F8" s="3"/>
      <c r="G8" s="3"/>
      <c r="H8" s="56" t="s">
        <v>43</v>
      </c>
      <c r="I8" s="56"/>
      <c r="J8" s="56"/>
      <c r="K8" s="3"/>
      <c r="L8" s="57" t="s">
        <v>44</v>
      </c>
    </row>
    <row r="9" spans="2:16" ht="22.5" customHeight="1" x14ac:dyDescent="0.35">
      <c r="C9" s="7" t="s">
        <v>2</v>
      </c>
      <c r="D9" s="6"/>
      <c r="E9" s="3"/>
      <c r="F9" s="3"/>
      <c r="G9" s="3"/>
      <c r="H9" s="3"/>
      <c r="I9" s="3"/>
      <c r="J9" s="3"/>
      <c r="K9" s="3"/>
      <c r="L9" s="3"/>
    </row>
    <row r="10" spans="2:16" ht="22.5" customHeight="1" x14ac:dyDescent="0.25">
      <c r="E10" s="3"/>
      <c r="F10" s="3"/>
      <c r="G10" s="3"/>
      <c r="H10" s="10" t="s">
        <v>11</v>
      </c>
      <c r="I10" s="10" t="s">
        <v>12</v>
      </c>
      <c r="J10" s="10" t="s">
        <v>45</v>
      </c>
      <c r="K10" s="10" t="s">
        <v>23</v>
      </c>
      <c r="L10" s="10" t="s">
        <v>13</v>
      </c>
    </row>
    <row r="11" spans="2:16" ht="60.95" customHeight="1" x14ac:dyDescent="0.25">
      <c r="B11" s="40" t="s">
        <v>1</v>
      </c>
      <c r="C11" s="41"/>
      <c r="D11" s="41"/>
      <c r="E11" s="41"/>
      <c r="F11" s="41"/>
      <c r="G11" s="42"/>
      <c r="H11" s="22"/>
      <c r="I11" s="57" t="s">
        <v>26</v>
      </c>
      <c r="J11" s="22"/>
      <c r="K11" s="22"/>
      <c r="L11" s="22"/>
    </row>
    <row r="12" spans="2:16" ht="54.95" customHeight="1" x14ac:dyDescent="0.25">
      <c r="B12" s="37" t="s">
        <v>4</v>
      </c>
      <c r="C12" s="38"/>
      <c r="D12" s="38"/>
      <c r="E12" s="38"/>
      <c r="F12" s="38"/>
      <c r="G12" s="39"/>
      <c r="H12" s="16"/>
      <c r="I12" s="23">
        <v>0</v>
      </c>
      <c r="J12" s="23"/>
      <c r="K12" s="16" t="s">
        <v>24</v>
      </c>
      <c r="L12" s="17">
        <f>H12+(H12*I12)</f>
        <v>0</v>
      </c>
      <c r="P12" s="5"/>
    </row>
    <row r="13" spans="2:16" ht="54.95" customHeight="1" x14ac:dyDescent="0.25">
      <c r="B13" s="43" t="s">
        <v>5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P13" s="5"/>
    </row>
    <row r="14" spans="2:16" ht="54.95" customHeight="1" x14ac:dyDescent="0.25">
      <c r="B14" s="37" t="s">
        <v>6</v>
      </c>
      <c r="C14" s="38"/>
      <c r="D14" s="38"/>
      <c r="E14" s="38"/>
      <c r="F14" s="38"/>
      <c r="G14" s="39"/>
      <c r="H14" s="21"/>
      <c r="I14" s="23">
        <v>0</v>
      </c>
      <c r="J14" s="23"/>
      <c r="K14" s="16" t="s">
        <v>24</v>
      </c>
      <c r="L14" s="17">
        <f>H14+(H14*I14)</f>
        <v>0</v>
      </c>
      <c r="P14" s="5"/>
    </row>
    <row r="15" spans="2:16" ht="54.95" customHeight="1" x14ac:dyDescent="0.25">
      <c r="B15" s="37" t="s">
        <v>9</v>
      </c>
      <c r="C15" s="38"/>
      <c r="D15" s="38"/>
      <c r="E15" s="38"/>
      <c r="F15" s="38"/>
      <c r="G15" s="39"/>
      <c r="H15" s="21"/>
      <c r="I15" s="23">
        <v>0</v>
      </c>
      <c r="J15" s="23"/>
      <c r="K15" s="16" t="s">
        <v>24</v>
      </c>
      <c r="L15" s="17">
        <f t="shared" ref="L15:L16" si="0">H15+(H15*I15)</f>
        <v>0</v>
      </c>
      <c r="P15" s="5"/>
    </row>
    <row r="16" spans="2:16" ht="54.95" customHeight="1" x14ac:dyDescent="0.25">
      <c r="B16" s="37" t="s">
        <v>7</v>
      </c>
      <c r="C16" s="38"/>
      <c r="D16" s="38"/>
      <c r="E16" s="38"/>
      <c r="F16" s="38"/>
      <c r="G16" s="39"/>
      <c r="H16" s="21"/>
      <c r="I16" s="23">
        <v>0</v>
      </c>
      <c r="J16" s="23"/>
      <c r="K16" s="16" t="s">
        <v>24</v>
      </c>
      <c r="L16" s="17">
        <f t="shared" si="0"/>
        <v>0</v>
      </c>
      <c r="P16" s="5"/>
    </row>
    <row r="17" spans="2:16" ht="54.95" customHeight="1" x14ac:dyDescent="0.25">
      <c r="B17" s="45" t="s">
        <v>8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P17" s="5"/>
    </row>
    <row r="18" spans="2:16" ht="54.95" customHeight="1" x14ac:dyDescent="0.25">
      <c r="B18" s="37" t="s">
        <v>10</v>
      </c>
      <c r="C18" s="38"/>
      <c r="D18" s="38"/>
      <c r="E18" s="38"/>
      <c r="F18" s="38"/>
      <c r="G18" s="39"/>
      <c r="H18" s="21"/>
      <c r="I18" s="23">
        <v>0</v>
      </c>
      <c r="J18" s="23"/>
      <c r="K18" s="16" t="s">
        <v>24</v>
      </c>
      <c r="L18" s="17">
        <f>H18+(H18*I18)</f>
        <v>0</v>
      </c>
      <c r="P18" s="5"/>
    </row>
    <row r="19" spans="2:16" ht="65.25" customHeight="1" x14ac:dyDescent="0.25">
      <c r="B19" s="37" t="s">
        <v>7</v>
      </c>
      <c r="C19" s="38"/>
      <c r="D19" s="38"/>
      <c r="E19" s="38"/>
      <c r="F19" s="38"/>
      <c r="G19" s="39"/>
      <c r="H19" s="21"/>
      <c r="I19" s="23">
        <v>0</v>
      </c>
      <c r="J19" s="23"/>
      <c r="K19" s="16" t="s">
        <v>24</v>
      </c>
      <c r="L19" s="17">
        <f>H19+(H19*I19)</f>
        <v>0</v>
      </c>
      <c r="P19" s="5"/>
    </row>
    <row r="20" spans="2:16" ht="21" customHeight="1" x14ac:dyDescent="0.25">
      <c r="B20" s="40" t="s">
        <v>14</v>
      </c>
      <c r="C20" s="41"/>
      <c r="D20" s="41"/>
      <c r="E20" s="41"/>
      <c r="F20" s="41"/>
      <c r="G20" s="42"/>
      <c r="H20" s="10" t="s">
        <v>25</v>
      </c>
      <c r="K20" s="14"/>
      <c r="L20" s="10" t="s">
        <v>25</v>
      </c>
    </row>
    <row r="21" spans="2:16" ht="21" customHeight="1" x14ac:dyDescent="0.25">
      <c r="B21" s="37" t="s">
        <v>41</v>
      </c>
      <c r="C21" s="38"/>
      <c r="D21" s="38"/>
      <c r="E21" s="38"/>
      <c r="F21" s="38"/>
      <c r="G21" s="39"/>
      <c r="H21" s="16"/>
      <c r="I21" s="13"/>
      <c r="J21" s="13"/>
      <c r="K21" s="13"/>
      <c r="L21" s="17">
        <f>H21</f>
        <v>0</v>
      </c>
    </row>
    <row r="22" spans="2:16" ht="21" customHeight="1" x14ac:dyDescent="0.25">
      <c r="B22" s="40" t="s">
        <v>16</v>
      </c>
      <c r="C22" s="41"/>
      <c r="D22" s="41"/>
      <c r="E22" s="41"/>
      <c r="F22" s="41"/>
      <c r="G22" s="42"/>
      <c r="I22" s="15"/>
      <c r="J22" s="15"/>
      <c r="K22" s="13"/>
      <c r="L22" s="17"/>
    </row>
    <row r="23" spans="2:16" ht="42.75" customHeight="1" x14ac:dyDescent="0.25">
      <c r="B23" s="37" t="s">
        <v>57</v>
      </c>
      <c r="C23" s="38"/>
      <c r="D23" s="38"/>
      <c r="E23" s="38"/>
      <c r="F23" s="38"/>
      <c r="G23" s="39"/>
      <c r="H23" s="21"/>
      <c r="I23" s="13"/>
      <c r="J23" s="13"/>
      <c r="K23" s="13"/>
      <c r="L23" s="17">
        <f>H23</f>
        <v>0</v>
      </c>
    </row>
    <row r="24" spans="2:16" ht="37.5" customHeight="1" x14ac:dyDescent="0.25">
      <c r="B24" s="37" t="s">
        <v>58</v>
      </c>
      <c r="C24" s="38"/>
      <c r="D24" s="38"/>
      <c r="E24" s="38"/>
      <c r="F24" s="38"/>
      <c r="G24" s="39"/>
      <c r="H24" s="21"/>
      <c r="I24" s="13"/>
      <c r="J24" s="13"/>
      <c r="K24" s="13"/>
      <c r="L24" s="17">
        <f>H24</f>
        <v>0</v>
      </c>
    </row>
    <row r="25" spans="2:16" ht="21" customHeight="1" x14ac:dyDescent="0.25">
      <c r="B25" s="40" t="s">
        <v>17</v>
      </c>
      <c r="C25" s="41"/>
      <c r="D25" s="41"/>
      <c r="E25" s="41"/>
      <c r="F25" s="41"/>
      <c r="G25" s="42"/>
      <c r="I25" s="15"/>
      <c r="J25" s="15"/>
      <c r="K25" s="13"/>
    </row>
    <row r="26" spans="2:16" ht="57.75" customHeight="1" x14ac:dyDescent="0.25">
      <c r="B26" s="37" t="s">
        <v>38</v>
      </c>
      <c r="C26" s="38"/>
      <c r="D26" s="38"/>
      <c r="E26" s="38"/>
      <c r="F26" s="38"/>
      <c r="G26" s="38"/>
      <c r="H26" s="39"/>
      <c r="I26" s="13"/>
      <c r="J26" s="13"/>
      <c r="K26" s="13"/>
      <c r="L26" s="17">
        <f t="shared" ref="L26:L31" si="1">H26</f>
        <v>0</v>
      </c>
    </row>
    <row r="27" spans="2:16" ht="21" customHeight="1" x14ac:dyDescent="0.25">
      <c r="B27" s="18"/>
      <c r="C27" s="47" t="s">
        <v>39</v>
      </c>
      <c r="D27" s="47"/>
      <c r="E27" s="47"/>
      <c r="F27" s="47"/>
      <c r="G27" s="48"/>
      <c r="H27" s="21"/>
      <c r="I27" s="13"/>
      <c r="J27" s="13"/>
      <c r="K27" s="13"/>
      <c r="L27" s="17">
        <f t="shared" si="1"/>
        <v>0</v>
      </c>
    </row>
    <row r="28" spans="2:16" ht="21" customHeight="1" x14ac:dyDescent="0.25">
      <c r="B28" s="18"/>
      <c r="C28" s="47" t="s">
        <v>40</v>
      </c>
      <c r="D28" s="47"/>
      <c r="E28" s="47"/>
      <c r="F28" s="47"/>
      <c r="G28" s="48"/>
      <c r="H28" s="21"/>
      <c r="I28" s="13"/>
      <c r="J28" s="13"/>
      <c r="K28" s="13"/>
      <c r="L28" s="17">
        <f t="shared" si="1"/>
        <v>0</v>
      </c>
    </row>
    <row r="29" spans="2:16" ht="21" customHeight="1" x14ac:dyDescent="0.25">
      <c r="B29" s="37" t="s">
        <v>35</v>
      </c>
      <c r="C29" s="38"/>
      <c r="D29" s="38"/>
      <c r="E29" s="38"/>
      <c r="F29" s="38"/>
      <c r="G29" s="39"/>
      <c r="H29" s="21"/>
      <c r="I29" s="13"/>
      <c r="J29" s="13"/>
      <c r="K29" s="13"/>
      <c r="L29" s="17">
        <f t="shared" si="1"/>
        <v>0</v>
      </c>
    </row>
    <row r="30" spans="2:16" ht="21" customHeight="1" x14ac:dyDescent="0.25">
      <c r="B30" s="37" t="s">
        <v>47</v>
      </c>
      <c r="C30" s="38"/>
      <c r="D30" s="38"/>
      <c r="E30" s="38"/>
      <c r="F30" s="38"/>
      <c r="G30" s="39"/>
      <c r="H30" s="21"/>
      <c r="I30" s="13"/>
      <c r="J30" s="13"/>
      <c r="K30" s="13"/>
      <c r="L30" s="17">
        <f t="shared" si="1"/>
        <v>0</v>
      </c>
    </row>
    <row r="31" spans="2:16" ht="21.75" customHeight="1" x14ac:dyDescent="0.25">
      <c r="B31" s="37" t="s">
        <v>46</v>
      </c>
      <c r="C31" s="38"/>
      <c r="D31" s="38"/>
      <c r="E31" s="38"/>
      <c r="F31" s="38"/>
      <c r="G31" s="39"/>
      <c r="H31" s="21"/>
      <c r="I31" s="13"/>
      <c r="J31" s="13"/>
      <c r="K31" s="13"/>
      <c r="L31" s="17">
        <f t="shared" si="1"/>
        <v>0</v>
      </c>
    </row>
    <row r="32" spans="2:16" ht="21" customHeight="1" x14ac:dyDescent="0.25">
      <c r="B32" s="40" t="s">
        <v>42</v>
      </c>
      <c r="C32" s="41"/>
      <c r="D32" s="41"/>
      <c r="E32" s="41"/>
      <c r="F32" s="41"/>
      <c r="G32" s="42"/>
      <c r="I32" s="13"/>
      <c r="J32" s="13"/>
      <c r="K32" s="13"/>
      <c r="L32" s="17"/>
    </row>
    <row r="33" spans="2:12" ht="21" x14ac:dyDescent="0.25">
      <c r="B33" s="37" t="s">
        <v>36</v>
      </c>
      <c r="C33" s="38"/>
      <c r="D33" s="38"/>
      <c r="E33" s="38"/>
      <c r="F33" s="38"/>
      <c r="G33" s="39"/>
      <c r="H33" s="21"/>
      <c r="I33" s="13"/>
      <c r="J33" s="13"/>
      <c r="K33" s="13"/>
      <c r="L33" s="17">
        <f>H33</f>
        <v>0</v>
      </c>
    </row>
  </sheetData>
  <sheetProtection selectLockedCells="1" autoFilter="0"/>
  <mergeCells count="32">
    <mergeCell ref="B33:G33"/>
    <mergeCell ref="B32:G32"/>
    <mergeCell ref="B29:G29"/>
    <mergeCell ref="B30:G30"/>
    <mergeCell ref="B31:G31"/>
    <mergeCell ref="B26:H26"/>
    <mergeCell ref="C27:G27"/>
    <mergeCell ref="C28:G28"/>
    <mergeCell ref="B23:G23"/>
    <mergeCell ref="B24:G24"/>
    <mergeCell ref="B25:G25"/>
    <mergeCell ref="B22:G22"/>
    <mergeCell ref="B13:L13"/>
    <mergeCell ref="B17:L17"/>
    <mergeCell ref="B21:G21"/>
    <mergeCell ref="B20:G20"/>
    <mergeCell ref="C2:H2"/>
    <mergeCell ref="B5:C5"/>
    <mergeCell ref="D5:F5"/>
    <mergeCell ref="B18:G18"/>
    <mergeCell ref="B19:G19"/>
    <mergeCell ref="B12:G12"/>
    <mergeCell ref="B14:G14"/>
    <mergeCell ref="B15:G15"/>
    <mergeCell ref="B16:G16"/>
    <mergeCell ref="B11:G11"/>
    <mergeCell ref="H8:J8"/>
    <mergeCell ref="J2:L2"/>
    <mergeCell ref="K3:L3"/>
    <mergeCell ref="K4:L4"/>
    <mergeCell ref="K5:L5"/>
    <mergeCell ref="K6:L6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M33"/>
  <sheetViews>
    <sheetView showGridLines="0" view="pageBreakPreview" zoomScale="70" zoomScaleNormal="55" zoomScaleSheetLayoutView="70" workbookViewId="0">
      <selection activeCell="I2" sqref="I2"/>
    </sheetView>
  </sheetViews>
  <sheetFormatPr baseColWidth="10" defaultColWidth="10.125" defaultRowHeight="13.5" x14ac:dyDescent="0.25"/>
  <cols>
    <col min="1" max="1" width="7.125" style="1" customWidth="1"/>
    <col min="2" max="2" width="1.625" style="2" customWidth="1"/>
    <col min="3" max="3" width="60.375" style="2" customWidth="1"/>
    <col min="4" max="4" width="36.375" style="2" bestFit="1" customWidth="1"/>
    <col min="5" max="5" width="10.625" style="2" customWidth="1"/>
    <col min="6" max="6" width="2.5" style="2" customWidth="1"/>
    <col min="7" max="7" width="0.125" style="2" customWidth="1"/>
    <col min="8" max="8" width="29.25" style="2" customWidth="1"/>
    <col min="9" max="9" width="21.5" style="2" customWidth="1"/>
    <col min="10" max="10" width="35.625" style="2" customWidth="1"/>
    <col min="11" max="16384" width="10.125" style="2"/>
  </cols>
  <sheetData>
    <row r="1" spans="2:13" ht="36.75" customHeight="1" x14ac:dyDescent="0.25"/>
    <row r="2" spans="2:13" ht="114" customHeight="1" x14ac:dyDescent="0.25">
      <c r="B2" s="4"/>
      <c r="C2" s="55" t="s">
        <v>3</v>
      </c>
      <c r="D2" s="55"/>
      <c r="E2" s="55"/>
      <c r="F2" s="55"/>
      <c r="G2" s="55"/>
      <c r="H2" s="55"/>
      <c r="I2" s="12"/>
      <c r="J2" s="12"/>
    </row>
    <row r="3" spans="2:13" ht="22.5" customHeight="1" x14ac:dyDescent="0.25">
      <c r="B3" s="3"/>
      <c r="C3" s="3"/>
      <c r="D3" s="3"/>
      <c r="E3" s="3"/>
      <c r="F3" s="3"/>
      <c r="G3" s="3"/>
      <c r="H3" s="3"/>
      <c r="I3" s="3"/>
      <c r="J3" s="3"/>
    </row>
    <row r="4" spans="2:13" ht="22.5" customHeight="1" x14ac:dyDescent="0.25">
      <c r="B4" s="3"/>
      <c r="C4" s="3"/>
      <c r="D4" s="3"/>
      <c r="E4" s="3"/>
      <c r="F4" s="3"/>
      <c r="G4" s="3"/>
      <c r="H4" s="3"/>
      <c r="I4" s="3"/>
      <c r="J4" s="3"/>
    </row>
    <row r="5" spans="2:13" ht="48" customHeight="1" x14ac:dyDescent="0.25">
      <c r="B5" s="35" t="s">
        <v>0</v>
      </c>
      <c r="C5" s="35"/>
      <c r="D5" s="36"/>
      <c r="E5" s="36"/>
      <c r="F5" s="36"/>
      <c r="G5" s="3"/>
      <c r="H5" s="3"/>
      <c r="I5" s="3"/>
      <c r="J5" s="3"/>
    </row>
    <row r="6" spans="2:13" ht="22.5" customHeight="1" x14ac:dyDescent="0.25">
      <c r="B6" s="3"/>
      <c r="C6" s="3"/>
      <c r="D6" s="3"/>
      <c r="E6" s="3"/>
      <c r="F6" s="3"/>
      <c r="G6" s="3"/>
      <c r="H6" s="3"/>
      <c r="I6" s="3"/>
      <c r="J6" s="3"/>
    </row>
    <row r="7" spans="2:13" ht="22.5" customHeight="1" x14ac:dyDescent="0.25">
      <c r="B7" s="3"/>
      <c r="E7" s="3"/>
      <c r="F7" s="3"/>
      <c r="G7" s="3"/>
      <c r="H7" s="3"/>
      <c r="I7" s="3"/>
      <c r="J7" s="3"/>
    </row>
    <row r="8" spans="2:13" ht="204" customHeight="1" x14ac:dyDescent="0.25">
      <c r="C8" s="49" t="s">
        <v>27</v>
      </c>
      <c r="D8" s="49"/>
      <c r="E8" s="3"/>
      <c r="F8" s="3"/>
      <c r="G8" s="3"/>
      <c r="H8" s="50" t="s">
        <v>28</v>
      </c>
      <c r="I8" s="50"/>
      <c r="J8" s="50"/>
    </row>
    <row r="9" spans="2:13" ht="22.5" customHeight="1" x14ac:dyDescent="0.25">
      <c r="E9" s="3"/>
      <c r="F9" s="3"/>
      <c r="G9" s="3"/>
      <c r="H9" s="10" t="s">
        <v>18</v>
      </c>
      <c r="I9" s="10" t="s">
        <v>19</v>
      </c>
      <c r="J9" s="10" t="s">
        <v>31</v>
      </c>
    </row>
    <row r="10" spans="2:13" ht="60.95" customHeight="1" x14ac:dyDescent="0.25">
      <c r="B10" s="40" t="s">
        <v>1</v>
      </c>
      <c r="C10" s="41"/>
      <c r="D10" s="41"/>
      <c r="E10" s="41"/>
      <c r="F10" s="41"/>
      <c r="G10" s="42"/>
      <c r="H10" s="8" t="s">
        <v>65</v>
      </c>
      <c r="I10" s="8"/>
      <c r="J10" s="8"/>
    </row>
    <row r="11" spans="2:13" ht="54.95" customHeight="1" x14ac:dyDescent="0.25">
      <c r="B11" s="37" t="s">
        <v>60</v>
      </c>
      <c r="C11" s="38"/>
      <c r="D11" s="38"/>
      <c r="E11" s="38"/>
      <c r="F11" s="38"/>
      <c r="G11" s="39"/>
      <c r="H11" s="9">
        <v>720</v>
      </c>
      <c r="I11" s="9" t="s">
        <v>20</v>
      </c>
      <c r="J11" s="17">
        <f>H11*'BPU Lot 3'!L12</f>
        <v>0</v>
      </c>
      <c r="M11" s="5"/>
    </row>
    <row r="12" spans="2:13" ht="54.95" customHeight="1" x14ac:dyDescent="0.25">
      <c r="B12" s="53" t="s">
        <v>5</v>
      </c>
      <c r="C12" s="54"/>
      <c r="D12" s="54"/>
      <c r="E12" s="54"/>
      <c r="F12" s="54"/>
      <c r="G12" s="54"/>
      <c r="H12" s="54"/>
      <c r="I12" s="54"/>
      <c r="J12" s="54"/>
      <c r="M12" s="5"/>
    </row>
    <row r="13" spans="2:13" ht="54.95" customHeight="1" x14ac:dyDescent="0.25">
      <c r="B13" s="37" t="s">
        <v>59</v>
      </c>
      <c r="C13" s="38"/>
      <c r="D13" s="38"/>
      <c r="E13" s="38"/>
      <c r="F13" s="38"/>
      <c r="G13" s="39"/>
      <c r="H13" s="9">
        <f>720*2</f>
        <v>1440</v>
      </c>
      <c r="I13" s="9" t="s">
        <v>20</v>
      </c>
      <c r="J13" s="17">
        <f>H13*'BPU Lot 3'!L14</f>
        <v>0</v>
      </c>
      <c r="M13" s="5"/>
    </row>
    <row r="14" spans="2:13" ht="54.95" customHeight="1" x14ac:dyDescent="0.25">
      <c r="B14" s="37" t="s">
        <v>61</v>
      </c>
      <c r="C14" s="38"/>
      <c r="D14" s="38"/>
      <c r="E14" s="38"/>
      <c r="F14" s="38"/>
      <c r="G14" s="39"/>
      <c r="H14" s="9">
        <v>720</v>
      </c>
      <c r="I14" s="9" t="s">
        <v>20</v>
      </c>
      <c r="J14" s="17">
        <f>H14*'BPU Lot 3'!L15</f>
        <v>0</v>
      </c>
      <c r="M14" s="5"/>
    </row>
    <row r="15" spans="2:13" ht="54.95" customHeight="1" x14ac:dyDescent="0.25">
      <c r="B15" s="37" t="s">
        <v>62</v>
      </c>
      <c r="C15" s="38"/>
      <c r="D15" s="38"/>
      <c r="E15" s="38"/>
      <c r="F15" s="38"/>
      <c r="G15" s="39"/>
      <c r="H15" s="9">
        <f>720*2</f>
        <v>1440</v>
      </c>
      <c r="I15" s="9" t="s">
        <v>20</v>
      </c>
      <c r="J15" s="17">
        <f>H15*'BPU Lot 3'!L16</f>
        <v>0</v>
      </c>
      <c r="M15" s="5"/>
    </row>
    <row r="16" spans="2:13" ht="54.95" customHeight="1" x14ac:dyDescent="0.25">
      <c r="B16" s="53" t="s">
        <v>8</v>
      </c>
      <c r="C16" s="54"/>
      <c r="D16" s="54"/>
      <c r="E16" s="54"/>
      <c r="F16" s="54"/>
      <c r="G16" s="54"/>
      <c r="H16" s="54"/>
      <c r="I16" s="54"/>
      <c r="J16" s="54"/>
      <c r="M16" s="5"/>
    </row>
    <row r="17" spans="2:13" ht="54.95" customHeight="1" x14ac:dyDescent="0.25">
      <c r="B17" s="37" t="s">
        <v>63</v>
      </c>
      <c r="C17" s="38"/>
      <c r="D17" s="38"/>
      <c r="E17" s="38"/>
      <c r="F17" s="38"/>
      <c r="G17" s="39"/>
      <c r="H17" s="9">
        <f>720*4</f>
        <v>2880</v>
      </c>
      <c r="I17" s="9" t="s">
        <v>20</v>
      </c>
      <c r="J17" s="17">
        <f>H17*'BPU Lot 3'!L18</f>
        <v>0</v>
      </c>
      <c r="M17" s="5"/>
    </row>
    <row r="18" spans="2:13" ht="65.25" customHeight="1" x14ac:dyDescent="0.25">
      <c r="B18" s="37" t="s">
        <v>64</v>
      </c>
      <c r="C18" s="38"/>
      <c r="D18" s="38"/>
      <c r="E18" s="38"/>
      <c r="F18" s="38"/>
      <c r="G18" s="39"/>
      <c r="H18" s="9">
        <f>720*4</f>
        <v>2880</v>
      </c>
      <c r="I18" s="9" t="s">
        <v>20</v>
      </c>
      <c r="J18" s="17">
        <f>H18*'BPU Lot 3'!L19</f>
        <v>0</v>
      </c>
      <c r="M18" s="5"/>
    </row>
    <row r="19" spans="2:13" ht="21" customHeight="1" x14ac:dyDescent="0.25">
      <c r="B19" s="40" t="s">
        <v>14</v>
      </c>
      <c r="C19" s="41"/>
      <c r="D19" s="41"/>
      <c r="E19" s="41"/>
      <c r="F19" s="41"/>
      <c r="G19" s="42"/>
    </row>
    <row r="20" spans="2:13" ht="21" customHeight="1" x14ac:dyDescent="0.25">
      <c r="B20" s="37" t="s">
        <v>41</v>
      </c>
      <c r="C20" s="38"/>
      <c r="D20" s="38"/>
      <c r="E20" s="38"/>
      <c r="F20" s="38"/>
      <c r="G20" s="39"/>
      <c r="H20" s="9">
        <v>3</v>
      </c>
      <c r="I20" s="9" t="s">
        <v>34</v>
      </c>
      <c r="J20" s="17">
        <f>H20*'BPU Lot 3'!H21</f>
        <v>0</v>
      </c>
    </row>
    <row r="21" spans="2:13" ht="21" customHeight="1" x14ac:dyDescent="0.25">
      <c r="B21" s="40" t="s">
        <v>16</v>
      </c>
      <c r="C21" s="41"/>
      <c r="D21" s="41"/>
      <c r="E21" s="41"/>
      <c r="F21" s="41"/>
      <c r="G21" s="42"/>
      <c r="J21" s="17"/>
    </row>
    <row r="22" spans="2:13" ht="21" customHeight="1" x14ac:dyDescent="0.25">
      <c r="B22" s="37" t="s">
        <v>15</v>
      </c>
      <c r="C22" s="38"/>
      <c r="D22" s="38"/>
      <c r="E22" s="38"/>
      <c r="F22" s="38"/>
      <c r="G22" s="39"/>
      <c r="H22" s="9">
        <v>1</v>
      </c>
      <c r="I22" s="19" t="s">
        <v>32</v>
      </c>
      <c r="J22" s="17">
        <f>'BPU Lot 3'!H23</f>
        <v>0</v>
      </c>
    </row>
    <row r="23" spans="2:13" ht="21" customHeight="1" x14ac:dyDescent="0.25">
      <c r="B23" s="37" t="s">
        <v>66</v>
      </c>
      <c r="C23" s="38"/>
      <c r="D23" s="38"/>
      <c r="E23" s="38"/>
      <c r="F23" s="38"/>
      <c r="G23" s="39"/>
      <c r="H23" s="9">
        <v>36</v>
      </c>
      <c r="I23" s="9" t="s">
        <v>21</v>
      </c>
      <c r="J23" s="17">
        <f>H23*'BPU Lot 3'!H24</f>
        <v>0</v>
      </c>
    </row>
    <row r="24" spans="2:13" ht="21" customHeight="1" x14ac:dyDescent="0.25">
      <c r="B24" s="40" t="s">
        <v>17</v>
      </c>
      <c r="C24" s="41"/>
      <c r="D24" s="41"/>
      <c r="E24" s="41"/>
      <c r="F24" s="41"/>
      <c r="G24" s="42"/>
      <c r="J24" s="11"/>
    </row>
    <row r="25" spans="2:13" ht="21" customHeight="1" x14ac:dyDescent="0.25">
      <c r="B25" s="37" t="s">
        <v>38</v>
      </c>
      <c r="C25" s="38"/>
      <c r="D25" s="38"/>
      <c r="E25" s="38"/>
      <c r="F25" s="38"/>
      <c r="G25" s="38"/>
      <c r="H25" s="38"/>
      <c r="I25" s="39"/>
      <c r="J25" s="20"/>
    </row>
    <row r="26" spans="2:13" ht="21" customHeight="1" x14ac:dyDescent="0.25">
      <c r="B26" s="18"/>
      <c r="C26" s="47" t="s">
        <v>30</v>
      </c>
      <c r="D26" s="47"/>
      <c r="E26" s="47"/>
      <c r="F26" s="47"/>
      <c r="G26" s="48"/>
      <c r="H26" s="19">
        <v>1</v>
      </c>
      <c r="I26" s="19" t="s">
        <v>33</v>
      </c>
      <c r="J26" s="17">
        <f>'BPU Lot 3'!H27*DQE!H26</f>
        <v>0</v>
      </c>
    </row>
    <row r="27" spans="2:13" ht="21" customHeight="1" x14ac:dyDescent="0.25">
      <c r="B27" s="18"/>
      <c r="C27" s="47" t="s">
        <v>37</v>
      </c>
      <c r="D27" s="47"/>
      <c r="E27" s="47"/>
      <c r="F27" s="47"/>
      <c r="G27" s="48"/>
      <c r="H27" s="19">
        <v>3</v>
      </c>
      <c r="I27" s="19" t="s">
        <v>34</v>
      </c>
      <c r="J27" s="17">
        <f>H27*'BPU Lot 3'!H28</f>
        <v>0</v>
      </c>
    </row>
    <row r="28" spans="2:13" ht="21" customHeight="1" x14ac:dyDescent="0.25">
      <c r="B28" s="37" t="s">
        <v>35</v>
      </c>
      <c r="C28" s="38"/>
      <c r="D28" s="38"/>
      <c r="E28" s="38"/>
      <c r="F28" s="38"/>
      <c r="G28" s="39"/>
      <c r="H28" s="9">
        <v>36</v>
      </c>
      <c r="I28" s="9" t="s">
        <v>21</v>
      </c>
      <c r="J28" s="17">
        <f>H28*'BPU Lot 3'!H29</f>
        <v>0</v>
      </c>
    </row>
    <row r="29" spans="2:13" ht="21" customHeight="1" x14ac:dyDescent="0.25">
      <c r="B29" s="37" t="s">
        <v>47</v>
      </c>
      <c r="C29" s="38"/>
      <c r="D29" s="38"/>
      <c r="E29" s="38"/>
      <c r="F29" s="38"/>
      <c r="G29" s="39"/>
      <c r="H29" s="9">
        <v>36</v>
      </c>
      <c r="I29" s="9" t="s">
        <v>21</v>
      </c>
      <c r="J29" s="17">
        <f>H29*'BPU Lot 3'!H30</f>
        <v>0</v>
      </c>
    </row>
    <row r="30" spans="2:13" ht="21" customHeight="1" x14ac:dyDescent="0.25">
      <c r="B30" s="37" t="s">
        <v>46</v>
      </c>
      <c r="C30" s="38"/>
      <c r="D30" s="38"/>
      <c r="E30" s="38"/>
      <c r="F30" s="38"/>
      <c r="G30" s="39"/>
      <c r="H30" s="9">
        <v>1</v>
      </c>
      <c r="I30" s="9" t="s">
        <v>32</v>
      </c>
      <c r="J30" s="17">
        <f>H30*'BPU Lot 3'!H31</f>
        <v>0</v>
      </c>
    </row>
    <row r="31" spans="2:13" ht="21" customHeight="1" x14ac:dyDescent="0.25">
      <c r="B31" s="40" t="s">
        <v>29</v>
      </c>
      <c r="C31" s="41"/>
      <c r="D31" s="41"/>
      <c r="E31" s="41"/>
      <c r="F31" s="41"/>
      <c r="G31" s="42"/>
      <c r="H31" s="9"/>
      <c r="I31" s="9"/>
      <c r="J31" s="17"/>
    </row>
    <row r="32" spans="2:13" ht="21" customHeight="1" x14ac:dyDescent="0.25">
      <c r="B32" s="37" t="s">
        <v>36</v>
      </c>
      <c r="C32" s="38"/>
      <c r="D32" s="38"/>
      <c r="E32" s="38"/>
      <c r="F32" s="38"/>
      <c r="G32" s="39"/>
      <c r="H32" s="9">
        <v>3</v>
      </c>
      <c r="I32" s="9" t="s">
        <v>34</v>
      </c>
      <c r="J32" s="17">
        <f>H32*'BPU Lot 3'!L33</f>
        <v>0</v>
      </c>
    </row>
    <row r="33" spans="2:10" ht="141" customHeight="1" x14ac:dyDescent="0.25">
      <c r="B33" s="51" t="s">
        <v>22</v>
      </c>
      <c r="C33" s="52"/>
      <c r="D33" s="52"/>
      <c r="E33" s="52"/>
      <c r="F33" s="52"/>
      <c r="G33" s="52"/>
      <c r="H33" s="52"/>
      <c r="I33" s="52"/>
      <c r="J33" s="17">
        <f>J11+J13+J14+J15+J17+J18+J20+J22+J23+J26+J27+J28+J29+J30+J32</f>
        <v>0</v>
      </c>
    </row>
  </sheetData>
  <sheetProtection algorithmName="SHA-512" hashValue="LDZlFNLEyyCUVu85nM5YICuimuSFDGT93+wxhheB0Dv5mAb/qljP1cj70shm+qQgg2+B2jKbOYTlAbYjEgVizA==" saltValue="DOH3Bu9K6Ypjc4HLpFT6mw==" spinCount="100000" sheet="1" objects="1" selectLockedCells="1" selectUnlockedCells="1"/>
  <mergeCells count="29">
    <mergeCell ref="B23:G23"/>
    <mergeCell ref="B24:G24"/>
    <mergeCell ref="B13:G13"/>
    <mergeCell ref="B14:G14"/>
    <mergeCell ref="B15:G15"/>
    <mergeCell ref="B17:G17"/>
    <mergeCell ref="B18:G18"/>
    <mergeCell ref="B33:I33"/>
    <mergeCell ref="B28:G28"/>
    <mergeCell ref="B29:G29"/>
    <mergeCell ref="B30:G30"/>
    <mergeCell ref="B32:G32"/>
    <mergeCell ref="B31:G31"/>
    <mergeCell ref="B25:I25"/>
    <mergeCell ref="C26:G26"/>
    <mergeCell ref="C27:G27"/>
    <mergeCell ref="C2:H2"/>
    <mergeCell ref="B5:C5"/>
    <mergeCell ref="D5:F5"/>
    <mergeCell ref="B10:G10"/>
    <mergeCell ref="B11:G11"/>
    <mergeCell ref="C8:D8"/>
    <mergeCell ref="H8:J8"/>
    <mergeCell ref="B12:J12"/>
    <mergeCell ref="B16:J16"/>
    <mergeCell ref="B19:G19"/>
    <mergeCell ref="B20:G20"/>
    <mergeCell ref="B21:G21"/>
    <mergeCell ref="B22:G22"/>
  </mergeCells>
  <pageMargins left="0.11811023622047245" right="0.11811023622047245" top="3.937007874015748E-2" bottom="3.937007874015748E-2" header="0.31496062992125984" footer="0.31496062992125984"/>
  <pageSetup paperSize="9" scale="45" fitToWidth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3</vt:lpstr>
      <vt:lpstr>DQE</vt:lpstr>
      <vt:lpstr>'BPU Lot 3'!Zone_d_impression</vt:lpstr>
      <vt:lpstr>DQE!Zone_d_impression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DE BOISVILLIERS Tahiry</cp:lastModifiedBy>
  <dcterms:created xsi:type="dcterms:W3CDTF">2020-12-08T12:28:33Z</dcterms:created>
  <dcterms:modified xsi:type="dcterms:W3CDTF">2025-04-03T13:13:51Z</dcterms:modified>
</cp:coreProperties>
</file>