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backupFile="1"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0.12\andriot\DOSSIERS\2400 A 2499\2414\03 PRO-DCE\"/>
    </mc:Choice>
  </mc:AlternateContent>
  <xr:revisionPtr revIDLastSave="0" documentId="13_ncr:1_{ACC884BE-6F50-4FDA-A688-72AAF9E95C5F}" xr6:coauthVersionLast="47" xr6:coauthVersionMax="47" xr10:uidLastSave="{00000000-0000-0000-0000-000000000000}"/>
  <bookViews>
    <workbookView xWindow="-98" yWindow="-98" windowWidth="28996" windowHeight="15675" tabRatio="621" xr2:uid="{00000000-000D-0000-FFFF-FFFF00000000}"/>
  </bookViews>
  <sheets>
    <sheet name="PDG " sheetId="127" r:id="rId1"/>
    <sheet name="Lot Menuis int bois" sheetId="114" r:id="rId2"/>
  </sheets>
  <externalReferences>
    <externalReference r:id="rId3"/>
  </externalReferences>
  <definedNames>
    <definedName name="_Hlk481172958" localSheetId="1">#REF!</definedName>
    <definedName name="_Hlk481172958">#REF!</definedName>
    <definedName name="_Key1" hidden="1">#REF!</definedName>
    <definedName name="_Order1" hidden="1">255</definedName>
    <definedName name="_Sort" hidden="1">#REF!</definedName>
    <definedName name="a">#REF!</definedName>
    <definedName name="aa" localSheetId="0" hidden="1">{"'Feuil1'!$B$2:$K$64"}</definedName>
    <definedName name="aa" hidden="1">{"'Feuil1'!$B$2:$K$64"}</definedName>
    <definedName name="ASC" localSheetId="1">#REF!</definedName>
    <definedName name="ASC">#REF!</definedName>
    <definedName name="assss" localSheetId="1">#REF!</definedName>
    <definedName name="assss">#REF!</definedName>
    <definedName name="CALCUL" localSheetId="1">#REF!</definedName>
    <definedName name="CALCUL">#REF!</definedName>
    <definedName name="_xlnm.Criteria" localSheetId="1">#REF!</definedName>
    <definedName name="_xlnm.Criteria" localSheetId="0">#REF!</definedName>
    <definedName name="_xlnm.Criteria">#REF!</definedName>
    <definedName name="dddd" localSheetId="1">#REF!</definedName>
    <definedName name="dddd">#REF!</definedName>
    <definedName name="Deplacement" localSheetId="1">[1]Récapitulatif!$C$26</definedName>
    <definedName name="Deplacement">[1]Récapitulatif!$C$26</definedName>
    <definedName name="dsf">#REF!</definedName>
    <definedName name="HTML_CodePage" hidden="1">1252</definedName>
    <definedName name="HTML_Control" localSheetId="0" hidden="1">{"'Feuil1'!$B$2:$K$64"}</definedName>
    <definedName name="HTML_Control" hidden="1">{"'Feuil1'!$B$2:$K$64"}</definedName>
    <definedName name="HTML_Description" hidden="1">""</definedName>
    <definedName name="HTML_Email" hidden="1">""</definedName>
    <definedName name="HTML_Header" hidden="1">""</definedName>
    <definedName name="HTML_LastUpdate" hidden="1">"01/03/01"</definedName>
    <definedName name="HTML_LineAfter" hidden="1">TRUE</definedName>
    <definedName name="HTML_LineBefore" hidden="1">TRUE</definedName>
    <definedName name="HTML_Name" hidden="1">"Frédéric DENNEULIN"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"E:\Travail\Estim\html\MonHTML-2.htm"</definedName>
    <definedName name="HTML_PathTemplate" hidden="1">"E:\Travail\Estim\html\HTMLTemp.htm"</definedName>
    <definedName name="HTML_Title" hidden="1">"Premère-page-estim-FDN-2"</definedName>
    <definedName name="_xlnm.Print_Titles" localSheetId="1">'Lot Menuis int bois'!$1:$6</definedName>
    <definedName name="Indemnite" localSheetId="1">[1]Récapitulatif!$C$27</definedName>
    <definedName name="Indemnite">[1]Récapitulatif!$C$27</definedName>
    <definedName name="KFraisAnnexes" localSheetId="1">[1]Récapitulatif!$C$60</definedName>
    <definedName name="KFraisAnnexes">[1]Récapitulatif!$C$60</definedName>
    <definedName name="KMO" localSheetId="1">[1]Récapitulatif!$G$30</definedName>
    <definedName name="KMO">[1]Récapitulatif!$G$30</definedName>
    <definedName name="platrerie" localSheetId="1">#REF!</definedName>
    <definedName name="platrerie">#REF!</definedName>
    <definedName name="PP" localSheetId="1">#REF!</definedName>
    <definedName name="PP">#REF!</definedName>
    <definedName name="ppp" localSheetId="1">#REF!</definedName>
    <definedName name="ppp">#REF!</definedName>
    <definedName name="PVTX">#REF!</definedName>
    <definedName name="SOUTEENTERREE" localSheetId="1">#REF!</definedName>
    <definedName name="SOUTEENTERREE">#REF!</definedName>
    <definedName name="Summary" localSheetId="1">#REF!</definedName>
    <definedName name="Summary">#REF!</definedName>
    <definedName name="TauxHoraire" localSheetId="1">[1]Récapitulatif!$C$24</definedName>
    <definedName name="TauxHoraire">[1]Récapitulatif!$C$24</definedName>
    <definedName name="ZONE" localSheetId="1">#REF!</definedName>
    <definedName name="ZONE">#REF!</definedName>
    <definedName name="_xlnm.Print_Area" localSheetId="1">'Lot Menuis int bois'!$A$1:$F$249</definedName>
    <definedName name="_xlnm.Print_Area" localSheetId="0">'PDG '!$A$1:$D$34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7" i="114" l="1"/>
  <c r="F246" i="114"/>
  <c r="F245" i="114"/>
  <c r="F244" i="114"/>
  <c r="F243" i="114"/>
  <c r="F242" i="114"/>
  <c r="F241" i="114"/>
  <c r="B240" i="114"/>
  <c r="F239" i="114"/>
  <c r="F238" i="114"/>
  <c r="F237" i="114"/>
  <c r="F236" i="114"/>
  <c r="F235" i="114"/>
  <c r="F234" i="114"/>
  <c r="F233" i="114"/>
  <c r="F232" i="114"/>
  <c r="F231" i="114"/>
  <c r="F230" i="114"/>
  <c r="F229" i="114"/>
  <c r="F228" i="114"/>
  <c r="F227" i="114"/>
  <c r="F226" i="114"/>
  <c r="F225" i="114"/>
  <c r="F224" i="114"/>
  <c r="F223" i="114"/>
  <c r="F222" i="114"/>
  <c r="F221" i="114"/>
  <c r="F220" i="114"/>
  <c r="F219" i="114"/>
  <c r="F218" i="114"/>
  <c r="F217" i="114"/>
  <c r="F216" i="114"/>
  <c r="F215" i="114"/>
  <c r="F214" i="114"/>
  <c r="F213" i="114"/>
  <c r="F212" i="114"/>
  <c r="F211" i="114"/>
  <c r="F210" i="114"/>
  <c r="F209" i="114"/>
  <c r="F208" i="114"/>
  <c r="F207" i="114"/>
  <c r="F206" i="114"/>
  <c r="F205" i="114"/>
  <c r="F204" i="114"/>
  <c r="F203" i="114"/>
  <c r="F247" i="114" l="1"/>
  <c r="F113" i="114" l="1"/>
  <c r="F112" i="114"/>
  <c r="F111" i="114"/>
  <c r="F76" i="114"/>
  <c r="F138" i="114"/>
  <c r="F137" i="114"/>
  <c r="F136" i="114"/>
  <c r="F135" i="114"/>
  <c r="F134" i="114"/>
  <c r="F133" i="114"/>
  <c r="F132" i="114"/>
  <c r="F130" i="114"/>
  <c r="F129" i="114"/>
  <c r="F128" i="114"/>
  <c r="F127" i="114"/>
  <c r="F126" i="114"/>
  <c r="F125" i="114"/>
  <c r="F124" i="114"/>
  <c r="F123" i="114"/>
  <c r="F122" i="114"/>
  <c r="F118" i="114"/>
  <c r="F117" i="114"/>
  <c r="F116" i="114"/>
  <c r="F115" i="114"/>
  <c r="F202" i="114"/>
  <c r="F199" i="114"/>
  <c r="F198" i="114"/>
  <c r="F197" i="114"/>
  <c r="F196" i="114"/>
  <c r="F194" i="114"/>
  <c r="F193" i="114"/>
  <c r="F192" i="114"/>
  <c r="F191" i="114"/>
  <c r="F189" i="114"/>
  <c r="F188" i="114"/>
  <c r="F187" i="114"/>
  <c r="F186" i="114"/>
  <c r="F185" i="114"/>
  <c r="F183" i="114"/>
  <c r="F182" i="114"/>
  <c r="F181" i="114"/>
  <c r="F180" i="114"/>
  <c r="F179" i="114"/>
  <c r="F178" i="114"/>
  <c r="F175" i="114"/>
  <c r="F174" i="114"/>
  <c r="F173" i="114"/>
  <c r="F172" i="114"/>
  <c r="F171" i="114"/>
  <c r="F170" i="114"/>
  <c r="F168" i="114"/>
  <c r="F167" i="114"/>
  <c r="F166" i="114"/>
  <c r="F165" i="114"/>
  <c r="F164" i="114"/>
  <c r="F162" i="114"/>
  <c r="F161" i="114"/>
  <c r="F160" i="114"/>
  <c r="F159" i="114"/>
  <c r="F157" i="114"/>
  <c r="F156" i="114"/>
  <c r="F155" i="114"/>
  <c r="F154" i="114"/>
  <c r="F153" i="114"/>
  <c r="F151" i="114"/>
  <c r="F150" i="114"/>
  <c r="F149" i="114"/>
  <c r="F148" i="114"/>
  <c r="F147" i="114"/>
  <c r="F146" i="114"/>
  <c r="F145" i="114"/>
  <c r="F158" i="114" l="1"/>
  <c r="F163" i="114"/>
  <c r="F195" i="114"/>
  <c r="F190" i="114"/>
  <c r="F201" i="114"/>
  <c r="F200" i="114"/>
  <c r="F152" i="114"/>
  <c r="F184" i="114"/>
  <c r="F177" i="114"/>
  <c r="F176" i="114"/>
  <c r="F169" i="114"/>
  <c r="F240" i="114" l="1"/>
  <c r="F46" i="114" l="1"/>
  <c r="F32" i="114"/>
  <c r="F17" i="114"/>
  <c r="F18" i="114"/>
  <c r="F19" i="114"/>
  <c r="F20" i="114"/>
  <c r="F21" i="114"/>
  <c r="F22" i="114"/>
  <c r="F23" i="114"/>
  <c r="F25" i="114"/>
  <c r="F26" i="114"/>
  <c r="F27" i="114"/>
  <c r="F28" i="114"/>
  <c r="F29" i="114"/>
  <c r="F30" i="114"/>
  <c r="F31" i="114"/>
  <c r="F35" i="114"/>
  <c r="F36" i="114"/>
  <c r="F37" i="114"/>
  <c r="F143" i="114" l="1"/>
  <c r="F77" i="114" l="1"/>
  <c r="B81" i="114"/>
  <c r="F80" i="114"/>
  <c r="F74" i="114"/>
  <c r="F73" i="114"/>
  <c r="F72" i="114"/>
  <c r="F71" i="114"/>
  <c r="F70" i="114"/>
  <c r="F81" i="114" l="1"/>
  <c r="F120" i="114" l="1"/>
  <c r="F95" i="114"/>
  <c r="F86" i="114" l="1"/>
  <c r="B88" i="114"/>
  <c r="F87" i="114"/>
  <c r="F85" i="114"/>
  <c r="F84" i="114"/>
  <c r="F83" i="114"/>
  <c r="F82" i="114"/>
  <c r="F88" i="114" l="1"/>
  <c r="F121" i="114" l="1"/>
  <c r="F119" i="114"/>
  <c r="F131" i="114" l="1"/>
  <c r="F139" i="114" s="1"/>
  <c r="F52" i="114" l="1"/>
  <c r="F67" i="114"/>
  <c r="F66" i="114"/>
  <c r="F65" i="114"/>
  <c r="F64" i="114"/>
  <c r="F63" i="114"/>
  <c r="F62" i="114"/>
  <c r="F61" i="114"/>
  <c r="F60" i="114"/>
  <c r="F59" i="114"/>
  <c r="F58" i="114"/>
  <c r="F57" i="114"/>
  <c r="F56" i="114"/>
  <c r="F55" i="114"/>
  <c r="F54" i="114"/>
  <c r="F53" i="114"/>
  <c r="F51" i="114"/>
  <c r="F50" i="114"/>
  <c r="F49" i="114"/>
  <c r="F48" i="114"/>
  <c r="F47" i="114"/>
  <c r="F45" i="114"/>
  <c r="F44" i="114"/>
  <c r="F40" i="114"/>
  <c r="F39" i="114"/>
  <c r="F38" i="114"/>
  <c r="F16" i="114"/>
  <c r="F15" i="114"/>
  <c r="F89" i="114" l="1"/>
  <c r="D140" i="127"/>
  <c r="L6" i="127"/>
  <c r="F41" i="114" l="1"/>
  <c r="F14" i="114"/>
  <c r="F13" i="114"/>
  <c r="F12" i="114"/>
  <c r="F11" i="114"/>
  <c r="F10" i="114"/>
  <c r="F9" i="114"/>
  <c r="F8" i="114"/>
  <c r="F7" i="114"/>
  <c r="F6" i="114"/>
  <c r="F68" i="114"/>
  <c r="F43" i="114"/>
  <c r="F96" i="114"/>
  <c r="F94" i="114"/>
  <c r="F92" i="114"/>
  <c r="F91" i="114"/>
  <c r="F90" i="114"/>
  <c r="F103" i="114"/>
  <c r="F102" i="114"/>
  <c r="F101" i="114"/>
  <c r="F100" i="114"/>
  <c r="F99" i="114"/>
  <c r="F98" i="114"/>
  <c r="F110" i="114"/>
  <c r="F109" i="114"/>
  <c r="F108" i="114"/>
  <c r="F107" i="114"/>
  <c r="F106" i="114"/>
  <c r="F105" i="114"/>
  <c r="F142" i="114"/>
  <c r="F141" i="114"/>
  <c r="F140" i="114"/>
  <c r="F144" i="114" l="1"/>
  <c r="F97" i="114"/>
  <c r="F69" i="114"/>
  <c r="F104" i="114"/>
  <c r="F114" i="114"/>
  <c r="F42" i="114"/>
  <c r="F249" i="114" l="1"/>
  <c r="B114" i="114" l="1"/>
  <c r="B144" i="114" l="1"/>
  <c r="B139" i="114"/>
  <c r="B104" i="114"/>
  <c r="B97" i="114"/>
  <c r="B69" i="114"/>
  <c r="B42" i="114"/>
  <c r="B342" i="114" l="1"/>
  <c r="F329" i="114" l="1"/>
  <c r="F333" i="114"/>
  <c r="F334" i="114"/>
  <c r="F328" i="114"/>
  <c r="F327" i="114"/>
  <c r="F330" i="114"/>
  <c r="F332" i="114"/>
  <c r="F331" i="114"/>
</calcChain>
</file>

<file path=xl/sharedStrings.xml><?xml version="1.0" encoding="utf-8"?>
<sst xmlns="http://schemas.openxmlformats.org/spreadsheetml/2006/main" count="336" uniqueCount="202">
  <si>
    <t>N°</t>
  </si>
  <si>
    <t xml:space="preserve">  DESIGNATION</t>
  </si>
  <si>
    <t>U</t>
  </si>
  <si>
    <t>Q</t>
  </si>
  <si>
    <t>UNITAIRES</t>
  </si>
  <si>
    <t>TOTAUX</t>
  </si>
  <si>
    <t>ml</t>
  </si>
  <si>
    <t>Ens</t>
  </si>
  <si>
    <t>m²</t>
  </si>
  <si>
    <t>Montant total H.T solution de base :</t>
  </si>
  <si>
    <t>Lot</t>
  </si>
  <si>
    <t>PRIX  [€.HT]</t>
  </si>
  <si>
    <t>ens</t>
  </si>
  <si>
    <t>Doublage thermique sur façades (poteaux et retombées de poutres+maçonnerie de façade)</t>
  </si>
  <si>
    <t xml:space="preserve">DATE : </t>
  </si>
  <si>
    <t xml:space="preserve">Indice </t>
  </si>
  <si>
    <t>Maîtrise d'ouvrage :</t>
  </si>
  <si>
    <t>Maîtrise d'œuvre :</t>
  </si>
  <si>
    <t>Cabinet ANDRIOT</t>
  </si>
  <si>
    <t>49 rue du Rocher - 75008 Paris</t>
  </si>
  <si>
    <t>BA13 collé sur poteaux béton et maçonneries existantes (intérieurs)</t>
  </si>
  <si>
    <t>Doublage acoustique entre office alimentaire et batterie ascenseurs et entre salle de détente et batterie monte charge</t>
  </si>
  <si>
    <t>C.N.R.S.
Restructuration des bureaux de la délégation Paris Centre</t>
  </si>
  <si>
    <t>compris</t>
  </si>
  <si>
    <t>CHAPITRE MACONNERIE GROS ŒUVRE CLOISONS</t>
  </si>
  <si>
    <t>n°05 - Menuiseries Intérieures - Agencement - Parquet</t>
  </si>
  <si>
    <t>Chapitre Menuiseries Intérieures - Agencement</t>
  </si>
  <si>
    <t>cps</t>
  </si>
  <si>
    <t xml:space="preserve">ens </t>
  </si>
  <si>
    <t>ensemble</t>
  </si>
  <si>
    <t>BLOCS PORTES BOIS</t>
  </si>
  <si>
    <t>mètre linéaire</t>
  </si>
  <si>
    <t>PORTES BATTANTES</t>
  </si>
  <si>
    <t>Porte à 1 vantail</t>
  </si>
  <si>
    <t>Pare Flamme 1/2 heure (E30)</t>
  </si>
  <si>
    <t>de 90 largeur passage libre (H 204)</t>
  </si>
  <si>
    <t>Coupe feu 1/2 heure (Ei 30)</t>
  </si>
  <si>
    <t>QUINCAILLERIE</t>
  </si>
  <si>
    <t>Serrure bec de cane à condamnation</t>
  </si>
  <si>
    <t>Serrure bec de cane</t>
  </si>
  <si>
    <t>Signalétique</t>
  </si>
  <si>
    <t>Châssis</t>
  </si>
  <si>
    <t>Coffrages</t>
  </si>
  <si>
    <t>A deux sens</t>
  </si>
  <si>
    <t>A trois sens</t>
  </si>
  <si>
    <t>Protections</t>
  </si>
  <si>
    <t>Trappes</t>
  </si>
  <si>
    <t>Trappes E 30</t>
  </si>
  <si>
    <t>Trappes Ei 30</t>
  </si>
  <si>
    <t>Trappes std</t>
  </si>
  <si>
    <t>Habillage-Plinthes</t>
  </si>
  <si>
    <t>Agencement</t>
  </si>
  <si>
    <t>Equipements sanitaires</t>
  </si>
  <si>
    <t>MERI</t>
  </si>
  <si>
    <t>Base</t>
  </si>
  <si>
    <t>Base + PSE 1</t>
  </si>
  <si>
    <t>Base + PSE 2</t>
  </si>
  <si>
    <t>Base + PSE 3</t>
  </si>
  <si>
    <t>Base + PSE 1 + PSE 2</t>
  </si>
  <si>
    <t>Base + PSE 1 + PSE 3</t>
  </si>
  <si>
    <t>Base + PSE 2 + PSE 3</t>
  </si>
  <si>
    <t>Base + PSE 1 + PSE 2 + PSE 3</t>
  </si>
  <si>
    <t>Architecte</t>
  </si>
  <si>
    <t>Ebatec Ingénierie</t>
  </si>
  <si>
    <t>3, rue Barthélémy Thimonnier - 78120 Rambouillet</t>
  </si>
  <si>
    <t>laurent.loudec@ebatec.fr</t>
  </si>
  <si>
    <t>tél. :  +33(0)1 34 86 64 23</t>
  </si>
  <si>
    <t>tél. : +33(0)1 45 22 61 52</t>
  </si>
  <si>
    <t>f.andriot@andriot.fr</t>
  </si>
  <si>
    <t>Portes</t>
  </si>
  <si>
    <t>Façades de gaines techniques</t>
  </si>
  <si>
    <t>Miroir 600*1200mm, non teinté, bords polis</t>
  </si>
  <si>
    <t>Cadre de Décomposition du Prix Global et Forfaitaire</t>
  </si>
  <si>
    <t>Porte à 2 vantaux</t>
  </si>
  <si>
    <t>de 80 largeur passage libre (H 204)</t>
  </si>
  <si>
    <t>Stratifié</t>
  </si>
  <si>
    <t>Plaques de poussée inox</t>
  </si>
  <si>
    <t>Porte Coupe feu</t>
  </si>
  <si>
    <r>
      <t xml:space="preserve">Huisseries/bâtis </t>
    </r>
    <r>
      <rPr>
        <b/>
        <i/>
        <sz val="12"/>
        <rFont val="Calibri"/>
        <family val="2"/>
        <scheme val="minor"/>
      </rPr>
      <t xml:space="preserve">métalliques </t>
    </r>
    <r>
      <rPr>
        <i/>
        <sz val="12"/>
        <rFont val="Calibri"/>
        <family val="2"/>
        <scheme val="minor"/>
      </rPr>
      <t>, vantaux à âme pleine stratifié</t>
    </r>
  </si>
  <si>
    <t xml:space="preserve">Butées de porte </t>
  </si>
  <si>
    <t>Garniture béquilles + rosettes</t>
  </si>
  <si>
    <t>Garniture béquilles + rosettes  avec voyant vert rouge</t>
  </si>
  <si>
    <t>Garniture béquilles + rosettes avec entrée de clef</t>
  </si>
  <si>
    <t>Ferme porte 2 vantaux bras coulisse (fermes portes avec sélecteur de fermeture)</t>
  </si>
  <si>
    <t xml:space="preserve">Serrure de sureté avec 1/2 canon sur passe coté couloir et bouton moleté coté local </t>
  </si>
  <si>
    <t>Murs</t>
  </si>
  <si>
    <t>Angles</t>
  </si>
  <si>
    <r>
      <t xml:space="preserve">Protections murales de type </t>
    </r>
    <r>
      <rPr>
        <b/>
        <sz val="12"/>
        <rFont val="Calibri"/>
        <family val="2"/>
        <scheme val="minor"/>
      </rPr>
      <t>Décochoc H</t>
    </r>
    <r>
      <rPr>
        <b/>
        <vertAlign val="sub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>O</t>
    </r>
    <r>
      <rPr>
        <sz val="12"/>
        <rFont val="Calibri"/>
        <family val="2"/>
        <scheme val="minor"/>
      </rPr>
      <t xml:space="preserve"> (milieu humide et anti bactérien)</t>
    </r>
  </si>
  <si>
    <r>
      <t xml:space="preserve">Protections murales de type </t>
    </r>
    <r>
      <rPr>
        <b/>
        <sz val="12"/>
        <rFont val="Calibri"/>
        <family val="2"/>
        <scheme val="minor"/>
      </rPr>
      <t>Décoclean</t>
    </r>
    <r>
      <rPr>
        <sz val="12"/>
        <rFont val="Calibri"/>
        <family val="2"/>
        <scheme val="minor"/>
      </rPr>
      <t xml:space="preserve"> (Anti bactérien, toute hauteur</t>
    </r>
  </si>
  <si>
    <t>Protections de porte de type Décoclean (Anti bactérien) sur toute hauteur</t>
  </si>
  <si>
    <t>Habillage JD sur murs par profilés métalliques</t>
  </si>
  <si>
    <r>
      <rPr>
        <b/>
        <sz val="48"/>
        <color rgb="FF002060"/>
        <rFont val="Arial"/>
        <family val="2"/>
      </rPr>
      <t>C</t>
    </r>
    <r>
      <rPr>
        <b/>
        <sz val="36"/>
        <color theme="3" tint="0.39997558519241921"/>
        <rFont val="Arial"/>
        <family val="2"/>
      </rPr>
      <t xml:space="preserve">entre </t>
    </r>
    <r>
      <rPr>
        <b/>
        <sz val="48"/>
        <color rgb="FF002060"/>
        <rFont val="Arial"/>
        <family val="2"/>
      </rPr>
      <t>H</t>
    </r>
    <r>
      <rPr>
        <b/>
        <sz val="36"/>
        <color theme="3" tint="0.39997558519241921"/>
        <rFont val="Arial"/>
        <family val="2"/>
      </rPr>
      <t xml:space="preserve">ospitalier </t>
    </r>
    <r>
      <rPr>
        <b/>
        <sz val="48"/>
        <color rgb="FF002060"/>
        <rFont val="Arial"/>
        <family val="2"/>
      </rPr>
      <t>U</t>
    </r>
    <r>
      <rPr>
        <b/>
        <sz val="36"/>
        <color theme="3" tint="0.39997558519241921"/>
        <rFont val="Arial"/>
        <family val="2"/>
      </rPr>
      <t xml:space="preserve">niversitaire de </t>
    </r>
    <r>
      <rPr>
        <b/>
        <sz val="48"/>
        <color rgb="FF002060"/>
        <rFont val="Arial"/>
        <family val="2"/>
      </rPr>
      <t>R</t>
    </r>
    <r>
      <rPr>
        <b/>
        <sz val="36"/>
        <color theme="3" tint="0.39997558519241921"/>
        <rFont val="Arial"/>
        <family val="2"/>
      </rPr>
      <t>ouen</t>
    </r>
  </si>
  <si>
    <t>AFE Architecture</t>
  </si>
  <si>
    <t>tél. : +33(0) 45 22 61 40</t>
  </si>
  <si>
    <t>81, rue Saint Charles - 75015 Paris</t>
  </si>
  <si>
    <t>contact@afe-architecture.com</t>
  </si>
  <si>
    <t>CHU de Rouen</t>
  </si>
  <si>
    <r>
      <rPr>
        <b/>
        <u/>
        <sz val="22"/>
        <color rgb="FF0070C0"/>
        <rFont val="Arial"/>
        <family val="2"/>
      </rPr>
      <t xml:space="preserve">Opération : </t>
    </r>
    <r>
      <rPr>
        <b/>
        <sz val="22"/>
        <color rgb="FF00B0F0"/>
        <rFont val="Arial"/>
        <family val="2"/>
      </rPr>
      <t xml:space="preserve">
</t>
    </r>
    <r>
      <rPr>
        <b/>
        <sz val="22"/>
        <color rgb="FF0070C0"/>
        <rFont val="Arial"/>
        <family val="2"/>
      </rPr>
      <t>C</t>
    </r>
    <r>
      <rPr>
        <b/>
        <sz val="22"/>
        <color rgb="FF00B0F0"/>
        <rFont val="Arial"/>
        <family val="2"/>
      </rPr>
      <t xml:space="preserve">harles </t>
    </r>
    <r>
      <rPr>
        <b/>
        <sz val="22"/>
        <color rgb="FF0070C0"/>
        <rFont val="Arial"/>
        <family val="2"/>
      </rPr>
      <t>N</t>
    </r>
    <r>
      <rPr>
        <b/>
        <sz val="22"/>
        <color rgb="FF00B0F0"/>
        <rFont val="Arial"/>
        <family val="2"/>
      </rPr>
      <t xml:space="preserve">icolle - </t>
    </r>
    <r>
      <rPr>
        <b/>
        <sz val="22"/>
        <color rgb="FF002060"/>
        <rFont val="Arial"/>
        <family val="2"/>
      </rPr>
      <t>B</t>
    </r>
    <r>
      <rPr>
        <b/>
        <sz val="22"/>
        <color rgb="FF00B0F0"/>
        <rFont val="Arial"/>
        <family val="2"/>
      </rPr>
      <t xml:space="preserve">âtiment </t>
    </r>
    <r>
      <rPr>
        <b/>
        <sz val="22"/>
        <color rgb="FF002060"/>
        <rFont val="Arial"/>
        <family val="2"/>
      </rPr>
      <t>C</t>
    </r>
    <r>
      <rPr>
        <b/>
        <sz val="22"/>
        <color rgb="FF00B0F0"/>
        <rFont val="Arial"/>
        <family val="2"/>
      </rPr>
      <t xml:space="preserve">entral
</t>
    </r>
    <r>
      <rPr>
        <b/>
        <sz val="22"/>
        <color rgb="FF0070C0"/>
        <rFont val="Arial"/>
        <family val="2"/>
      </rPr>
      <t>R</t>
    </r>
    <r>
      <rPr>
        <b/>
        <sz val="22"/>
        <color rgb="FF00B0F0"/>
        <rFont val="Arial"/>
        <family val="2"/>
      </rPr>
      <t xml:space="preserve">estructuration et </t>
    </r>
    <r>
      <rPr>
        <b/>
        <sz val="22"/>
        <color rgb="FF002060"/>
        <rFont val="Arial"/>
        <family val="2"/>
      </rPr>
      <t>M</t>
    </r>
    <r>
      <rPr>
        <b/>
        <sz val="22"/>
        <color rgb="FF00B0F0"/>
        <rFont val="Arial"/>
        <family val="2"/>
      </rPr>
      <t xml:space="preserve">ise aux Normes de la </t>
    </r>
    <r>
      <rPr>
        <b/>
        <sz val="22"/>
        <color rgb="FF0070C0"/>
        <rFont val="Arial"/>
        <family val="2"/>
      </rPr>
      <t>S</t>
    </r>
    <r>
      <rPr>
        <b/>
        <sz val="22"/>
        <color rgb="FF00B0F0"/>
        <rFont val="Arial"/>
        <family val="2"/>
      </rPr>
      <t>térilisation</t>
    </r>
  </si>
  <si>
    <t>MVO</t>
  </si>
  <si>
    <t>tél. : +33(0)9 70 71 18 65</t>
  </si>
  <si>
    <t>Façade Gaine technique dans bâtis 4 sens, coupe feu1 heure (Ei60)</t>
  </si>
  <si>
    <t>Angles de murs toute hauteur (angles 90 cornières collées)</t>
  </si>
  <si>
    <t>Patères une branche (une par WC et une dans douche)</t>
  </si>
  <si>
    <r>
      <t>CHU de Rouen</t>
    </r>
    <r>
      <rPr>
        <b/>
        <sz val="12"/>
        <rFont val="Calibri"/>
        <family val="2"/>
        <scheme val="minor"/>
      </rPr>
      <t xml:space="preserve">
Opération : 
Charles Nicolle - Bâtiment Central
Restructuration et Mise aux Normes de la Stérilisation</t>
    </r>
  </si>
  <si>
    <t>Economiste</t>
  </si>
  <si>
    <t>B.E.T Fluides</t>
  </si>
  <si>
    <t>Conseil en stérilisation médicale</t>
  </si>
  <si>
    <t>1, rue de Germont - 76031 Rouen Cédex</t>
  </si>
  <si>
    <t>MENUISERIE INTERIEURE BOIS</t>
  </si>
  <si>
    <r>
      <t xml:space="preserve">de 90 + 60 largeur passage libre (H 204) </t>
    </r>
    <r>
      <rPr>
        <b/>
        <sz val="12"/>
        <rFont val="Calibri"/>
        <family val="2"/>
        <scheme val="minor"/>
      </rPr>
      <t>PV DAS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simple action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normalement ouverte</t>
    </r>
  </si>
  <si>
    <r>
      <t xml:space="preserve">de 90 largeur passage libre (H 204) </t>
    </r>
    <r>
      <rPr>
        <b/>
        <sz val="12"/>
        <rFont val="Calibri"/>
        <family val="2"/>
        <scheme val="minor"/>
      </rPr>
      <t>acoustique 46 db</t>
    </r>
  </si>
  <si>
    <t>Coupe feu 1 heure (Ei 60)</t>
  </si>
  <si>
    <r>
      <t xml:space="preserve">de 90 + 60 largeur passage libre (H 204) </t>
    </r>
    <r>
      <rPr>
        <b/>
        <sz val="12"/>
        <rFont val="Calibri"/>
        <family val="2"/>
        <scheme val="minor"/>
      </rPr>
      <t>PV DAS</t>
    </r>
  </si>
  <si>
    <t>Standard</t>
  </si>
  <si>
    <t>Ferme porte 1 vantail bras coulisse</t>
  </si>
  <si>
    <t xml:space="preserve">Oculus </t>
  </si>
  <si>
    <t>Sans caractéristique de résistance au feu</t>
  </si>
  <si>
    <t>coupe feu 1 heure (Ei 60)</t>
  </si>
  <si>
    <t>coupe feu 1 /2  heure (Ei 30)</t>
  </si>
  <si>
    <t xml:space="preserve">Crémone </t>
  </si>
  <si>
    <t>Garnitures</t>
  </si>
  <si>
    <t>Poignée de tirage</t>
  </si>
  <si>
    <t>Chasse roue</t>
  </si>
  <si>
    <t>Chasses roues au droit des poteaux</t>
  </si>
  <si>
    <r>
      <t xml:space="preserve">Protections murales de type </t>
    </r>
    <r>
      <rPr>
        <b/>
        <sz val="12"/>
        <rFont val="Calibri"/>
        <family val="2"/>
        <scheme val="minor"/>
      </rPr>
      <t>Décochoc</t>
    </r>
    <r>
      <rPr>
        <sz val="12"/>
        <rFont val="Calibri"/>
        <family val="2"/>
        <scheme val="minor"/>
      </rPr>
      <t xml:space="preserve"> en crédence au dessus de la paillasse humide de al salle de détente sur 500mm hauteur + dosseret lavabo sanitaires mixte 8c</t>
    </r>
  </si>
  <si>
    <t>Châssis vitré entre bureau 03 et local instrument gravage</t>
  </si>
  <si>
    <t>dimensions 1100mm hauteur x 1300mm largeur</t>
  </si>
  <si>
    <t>à 4 vantaux (de 70 largeur par vantail de passage libre)</t>
  </si>
  <si>
    <t>dimensions 2100mm hauteur x 800mm + 800mm largeur</t>
  </si>
  <si>
    <t>dimensions 2100mm hauteur x 850mm + 850mm largeur</t>
  </si>
  <si>
    <t>PM  les commandes des portes selon tableau de nomenclature</t>
  </si>
  <si>
    <t>Protection chants de portes par poteaux inox sur platines</t>
  </si>
  <si>
    <t>Protections inox au droit des portes automatiques</t>
  </si>
  <si>
    <t>Serrure à code</t>
  </si>
  <si>
    <t>de 110 largeur passage libre (H 204)</t>
  </si>
  <si>
    <t>de 120 largeur passage libre (H 204)</t>
  </si>
  <si>
    <r>
      <t>de 90 + 30 largeur passage libre (H 204)</t>
    </r>
    <r>
      <rPr>
        <b/>
        <sz val="12"/>
        <rFont val="Calibri"/>
        <family val="2"/>
        <scheme val="minor"/>
      </rPr>
      <t xml:space="preserve"> </t>
    </r>
  </si>
  <si>
    <r>
      <t xml:space="preserve">de 90 + 70 largeur passage libre (H 204) </t>
    </r>
    <r>
      <rPr>
        <b/>
        <sz val="12"/>
        <rFont val="Calibri"/>
        <family val="2"/>
        <scheme val="minor"/>
      </rPr>
      <t>PV DAS</t>
    </r>
  </si>
  <si>
    <t>Contrôle d'accès avec bandeau 2 ventouses (bandeau vertical)</t>
  </si>
  <si>
    <t>Dosseret décochoc sur 35 hauteur y compris retour</t>
  </si>
  <si>
    <t>Mange debout en stratifié de 600mm profondeur, pose sur pieds cylindriques</t>
  </si>
  <si>
    <t>Paillasse humides en résine de synthèse (profondeur 700mm)</t>
  </si>
  <si>
    <t>Crédence posée sur plan de 550mm hauteur</t>
  </si>
  <si>
    <t>Robinetterie mitigeuse monocommande</t>
  </si>
  <si>
    <t>Cuve résine dimension (réf sweet 871 de corian ou équivalent) 580 x 446 x 205 profondeur, coloris designer white</t>
  </si>
  <si>
    <t>Racordements plomberie sur attentes plombier</t>
  </si>
  <si>
    <t>Meuble haut à deux portes de 120</t>
  </si>
  <si>
    <t>Meuble haut à deux portes de 100</t>
  </si>
  <si>
    <t>Meuble bas deux portes de 120</t>
  </si>
  <si>
    <t>Meuble bas deux portes de 100</t>
  </si>
  <si>
    <t>Imposte de fermeture au dessus des meubles hauts</t>
  </si>
  <si>
    <t>Meuble colonne micro onde dont 1 porte haute, 3 emplacements MO, une porte basse</t>
  </si>
  <si>
    <t>Ensemble de plinthes, fileurs, découpes etc.</t>
  </si>
  <si>
    <t>Joue d'habillage sur meuble colone coté frigo</t>
  </si>
  <si>
    <t>Retour de crédence (y compris sur meuble MO)</t>
  </si>
  <si>
    <t>Plan humide</t>
  </si>
  <si>
    <t>Plan sec</t>
  </si>
  <si>
    <t>Repère 1 - Local 25 - Bureau zone 3</t>
  </si>
  <si>
    <t>Paillasses séche plans stratifié compact sur piettement</t>
  </si>
  <si>
    <t>de 800 profondeur</t>
  </si>
  <si>
    <t>de 700 profondeur</t>
  </si>
  <si>
    <t>Dosseret Stratifié compact de 100mm hauteur</t>
  </si>
  <si>
    <t>Passe câbles INOX ø 80mm</t>
  </si>
  <si>
    <t>Repère 2 - Local 18B - Soufflage</t>
  </si>
  <si>
    <t>Repère 3 - Local 18a - Bureau</t>
  </si>
  <si>
    <t>de 700 à 800 profondeur y compris façon d'arrondi</t>
  </si>
  <si>
    <t>Paillasses séche plans stratifié compact sur piettement (profondeur variable)</t>
  </si>
  <si>
    <t>Repère 5 - Local 16 Conditionnement zone 2</t>
  </si>
  <si>
    <t>de 750 profondeur</t>
  </si>
  <si>
    <t>Repère 6 - Local 17 Bureau</t>
  </si>
  <si>
    <t>Paillasse en stratifié compact (Trespa) (profondeur 1000mm) posé sur piettement H</t>
  </si>
  <si>
    <t>Meubles de séparation par bloc étagères en Trespa dito (profondeur 300mm)</t>
  </si>
  <si>
    <t>Banque accueil</t>
  </si>
  <si>
    <t>Banque d'accueil suivant descriptin du CCTP</t>
  </si>
  <si>
    <t>Repère 9 - Local 01 Annexe gravage</t>
  </si>
  <si>
    <t>Paillasse en stratifié compact (Trespa) en "L"  (profondeur 800mm) posé sur piettement H</t>
  </si>
  <si>
    <t>Rayonnage par étagère sur crémaillères (3 cours de tablettes)</t>
  </si>
  <si>
    <t>Repère 10 - Local 15 Lavage</t>
  </si>
  <si>
    <t>Repère 11 - Local 23a - Libération</t>
  </si>
  <si>
    <t>Repère 4 - Local 07 - détente</t>
  </si>
  <si>
    <t>Repère 7 - Local 02 Instruments gravage (plan)</t>
  </si>
  <si>
    <t>Repère 8 - Local 02 Instruments gravage (banque)</t>
  </si>
  <si>
    <t>Repère 12 - Local 20 Détente magasinier</t>
  </si>
  <si>
    <t>Paillasse humides en résine de synthèse (profondeur 600mm)</t>
  </si>
  <si>
    <t xml:space="preserve">Retour de crédence </t>
  </si>
  <si>
    <t>Joue d'habillage sur coté vu</t>
  </si>
  <si>
    <t>Repère 13 - Local 23a - Libération zone 3</t>
  </si>
  <si>
    <t xml:space="preserve">Repère 14 - zone 1 - Casiers </t>
  </si>
  <si>
    <t>Passes paquets par guichet avec portillons, cases de dimensions variables</t>
  </si>
  <si>
    <r>
      <t xml:space="preserve">Porte coulissante automatique semi vitrée sur allège pleine stratifiées deux faces </t>
    </r>
    <r>
      <rPr>
        <b/>
        <u/>
        <sz val="12"/>
        <rFont val="Calibri"/>
        <family val="2"/>
        <scheme val="minor"/>
      </rPr>
      <t>(Etanche)</t>
    </r>
  </si>
  <si>
    <r>
      <t xml:space="preserve">Porte coulissante automatique semi vitrée sur allège pleine stratifiées deux faces </t>
    </r>
    <r>
      <rPr>
        <b/>
        <u/>
        <sz val="12"/>
        <rFont val="Calibri"/>
        <family val="2"/>
        <scheme val="minor"/>
      </rPr>
      <t>(non Etanche)</t>
    </r>
  </si>
  <si>
    <t xml:space="preserve">Porte coulissante automatiques </t>
  </si>
  <si>
    <t>11 place des Comtes du maine 72000 Le Mans</t>
  </si>
  <si>
    <t>Trappe étanche de 1800 x 800mm largeur pour acéder à la gaine AN depuis le local CTA</t>
  </si>
  <si>
    <t>à 3 vantaux inégaux (de 240 de passage libre total)</t>
  </si>
  <si>
    <t>PM compté en agencement</t>
  </si>
  <si>
    <r>
      <t xml:space="preserve">Protections murales de type </t>
    </r>
    <r>
      <rPr>
        <b/>
        <sz val="12"/>
        <rFont val="Calibri"/>
        <family val="2"/>
        <scheme val="minor"/>
      </rPr>
      <t>Décochoc</t>
    </r>
    <r>
      <rPr>
        <sz val="12"/>
        <rFont val="Calibri"/>
        <family val="2"/>
        <scheme val="minor"/>
      </rPr>
      <t xml:space="preserve"> </t>
    </r>
  </si>
  <si>
    <t>Protections de porte de type Décochoc H2O toute hauteur</t>
  </si>
  <si>
    <r>
      <t xml:space="preserve">Protections de porte de type Décochoc </t>
    </r>
    <r>
      <rPr>
        <b/>
        <sz val="12"/>
        <rFont val="Calibri"/>
        <family val="2"/>
        <scheme val="minor"/>
      </rPr>
      <t>sur 1300 mm hauteur</t>
    </r>
  </si>
  <si>
    <r>
      <rPr>
        <b/>
        <sz val="28"/>
        <color rgb="FF0070C0"/>
        <rFont val="Arial"/>
        <family val="2"/>
      </rPr>
      <t>C</t>
    </r>
    <r>
      <rPr>
        <b/>
        <sz val="28"/>
        <rFont val="Arial"/>
        <family val="2"/>
      </rPr>
      <t xml:space="preserve">radre de 
</t>
    </r>
    <r>
      <rPr>
        <b/>
        <sz val="28"/>
        <color rgb="FF0070C0"/>
        <rFont val="Arial"/>
        <family val="2"/>
      </rPr>
      <t>D</t>
    </r>
    <r>
      <rPr>
        <b/>
        <sz val="28"/>
        <rFont val="Arial"/>
        <family val="2"/>
      </rPr>
      <t xml:space="preserve">écomposition du </t>
    </r>
    <r>
      <rPr>
        <b/>
        <sz val="28"/>
        <color rgb="FF0070C0"/>
        <rFont val="Arial"/>
        <family val="2"/>
      </rPr>
      <t>P</t>
    </r>
    <r>
      <rPr>
        <b/>
        <sz val="28"/>
        <rFont val="Arial"/>
        <family val="2"/>
      </rPr>
      <t xml:space="preserve">rix
</t>
    </r>
    <r>
      <rPr>
        <b/>
        <sz val="28"/>
        <color rgb="FF0070C0"/>
        <rFont val="Arial"/>
        <family val="2"/>
      </rPr>
      <t>G</t>
    </r>
    <r>
      <rPr>
        <b/>
        <sz val="28"/>
        <rFont val="Arial"/>
        <family val="2"/>
      </rPr>
      <t xml:space="preserve">lobal et 
</t>
    </r>
    <r>
      <rPr>
        <b/>
        <sz val="28"/>
        <color rgb="FF0070C0"/>
        <rFont val="Arial"/>
        <family val="2"/>
      </rPr>
      <t>F</t>
    </r>
    <r>
      <rPr>
        <b/>
        <sz val="28"/>
        <rFont val="Arial"/>
        <family val="2"/>
      </rPr>
      <t>orfaitaire</t>
    </r>
  </si>
  <si>
    <t>C.D.P.G.F.</t>
  </si>
  <si>
    <t>Lot .............................Entreprise........................................................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</si>
</sst>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F_-;\-* #,##0\ _F_-;_-* &quot;-&quot;\ _F_-;_-@_-"/>
    <numFmt numFmtId="166" formatCode="\ ?,???"/>
    <numFmt numFmtId="167" formatCode="#,##0.00\ &quot;€&quot;"/>
    <numFmt numFmtId="168" formatCode="_-* #,##0.00\ &quot;F&quot;_-;\-* #,##0.00\ &quot;F&quot;_-;_-* &quot;-&quot;??\ &quot;F&quot;_-;_-@_-"/>
    <numFmt numFmtId="169" formatCode="[$-40C]mmmm\-yy;@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0"/>
      <color indexed="5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Helv"/>
    </font>
    <font>
      <b/>
      <u/>
      <sz val="12"/>
      <name val="Arial"/>
      <family val="2"/>
    </font>
    <font>
      <sz val="10"/>
      <name val="Swis721 BT"/>
      <family val="2"/>
    </font>
    <font>
      <sz val="14"/>
      <color rgb="FF222222"/>
      <name val="Arial"/>
      <family val="2"/>
    </font>
    <font>
      <b/>
      <sz val="26"/>
      <color rgb="FF0070C0"/>
      <name val="Arial"/>
      <family val="2"/>
    </font>
    <font>
      <b/>
      <sz val="22"/>
      <color theme="4" tint="-0.249977111117893"/>
      <name val="Arial"/>
      <family val="2"/>
    </font>
    <font>
      <b/>
      <u/>
      <sz val="14"/>
      <name val="Arial"/>
      <family val="2"/>
    </font>
    <font>
      <sz val="11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indexed="12"/>
      <name val="Arial"/>
      <family val="2"/>
    </font>
    <font>
      <b/>
      <sz val="36"/>
      <color theme="3" tint="0.39997558519241921"/>
      <name val="Arial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i/>
      <u/>
      <sz val="12"/>
      <name val="Calibri"/>
      <family val="2"/>
      <scheme val="minor"/>
    </font>
    <font>
      <b/>
      <sz val="22"/>
      <color rgb="FF00B0F0"/>
      <name val="Arial"/>
      <family val="2"/>
    </font>
    <font>
      <b/>
      <u/>
      <sz val="22"/>
      <color rgb="FF0070C0"/>
      <name val="Arial"/>
      <family val="2"/>
    </font>
    <font>
      <b/>
      <sz val="22"/>
      <color rgb="FF0070C0"/>
      <name val="Arial"/>
      <family val="2"/>
    </font>
    <font>
      <sz val="10"/>
      <name val="MS Sans Serif"/>
    </font>
    <font>
      <sz val="10"/>
      <name val="Times New Roman"/>
      <family val="1"/>
    </font>
    <font>
      <b/>
      <sz val="8"/>
      <color rgb="FF000000"/>
      <name val="Times New Roman"/>
      <family val="1"/>
    </font>
    <font>
      <sz val="12"/>
      <color rgb="FFFF0000"/>
      <name val="Calibri"/>
      <family val="2"/>
      <scheme val="minor"/>
    </font>
    <font>
      <b/>
      <vertAlign val="subscript"/>
      <sz val="12"/>
      <name val="Calibri"/>
      <family val="2"/>
      <scheme val="minor"/>
    </font>
    <font>
      <b/>
      <sz val="48"/>
      <color rgb="FF002060"/>
      <name val="Arial"/>
      <family val="2"/>
    </font>
    <font>
      <b/>
      <sz val="22"/>
      <color rgb="FF002060"/>
      <name val="Arial"/>
      <family val="2"/>
    </font>
    <font>
      <sz val="8"/>
      <name val="Arial"/>
      <family val="2"/>
    </font>
    <font>
      <sz val="12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28"/>
      <name val="Arial"/>
      <family val="2"/>
    </font>
    <font>
      <b/>
      <sz val="28"/>
      <color rgb="FF0070C0"/>
      <name val="Arial"/>
      <family val="2"/>
    </font>
    <font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1" applyNumberFormat="0" applyBorder="0">
      <alignment horizontal="left" vertical="center" indent="2"/>
    </xf>
    <xf numFmtId="0" fontId="15" fillId="0" borderId="0" applyNumberFormat="0" applyFill="0" applyBorder="0" applyAlignment="0" applyProtection="0"/>
    <xf numFmtId="0" fontId="16" fillId="20" borderId="2" applyNumberFormat="0" applyAlignment="0" applyProtection="0"/>
    <xf numFmtId="0" fontId="17" fillId="0" borderId="3" applyNumberFormat="0" applyFill="0" applyAlignment="0" applyProtection="0"/>
    <xf numFmtId="0" fontId="18" fillId="0" borderId="1">
      <alignment vertical="top" wrapText="1"/>
    </xf>
    <xf numFmtId="0" fontId="5" fillId="21" borderId="4" applyNumberFormat="0" applyFont="0" applyAlignment="0" applyProtection="0"/>
    <xf numFmtId="0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9" fillId="7" borderId="2" applyNumberFormat="0" applyAlignment="0" applyProtection="0"/>
    <xf numFmtId="44" fontId="5" fillId="0" borderId="0" applyFont="0" applyFill="0" applyBorder="0" applyAlignment="0" applyProtection="0"/>
    <xf numFmtId="0" fontId="18" fillId="0" borderId="5">
      <alignment horizontal="center"/>
    </xf>
    <xf numFmtId="2" fontId="5" fillId="0" borderId="0" applyFont="0" applyFill="0" applyBorder="0" applyAlignment="0" applyProtection="0"/>
    <xf numFmtId="0" fontId="20" fillId="3" borderId="0" applyNumberFormat="0" applyBorder="0" applyAlignment="0" applyProtection="0"/>
    <xf numFmtId="164" fontId="34" fillId="0" borderId="0" applyFont="0" applyFill="0" applyBorder="0" applyAlignment="0" applyProtection="0"/>
    <xf numFmtId="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21" fillId="22" borderId="0" applyNumberFormat="0" applyBorder="0" applyAlignment="0" applyProtection="0"/>
    <xf numFmtId="0" fontId="11" fillId="0" borderId="0" applyNumberFormat="0" applyFill="0" applyBorder="0" applyAlignment="0" applyProtection="0"/>
    <xf numFmtId="0" fontId="9" fillId="0" borderId="0"/>
    <xf numFmtId="0" fontId="9" fillId="0" borderId="0"/>
    <xf numFmtId="0" fontId="5" fillId="0" borderId="0">
      <alignment vertical="top"/>
    </xf>
    <xf numFmtId="0" fontId="18" fillId="0" borderId="5">
      <alignment horizontal="left" vertical="top"/>
      <protection locked="0"/>
    </xf>
    <xf numFmtId="0" fontId="22" fillId="4" borderId="0" applyNumberFormat="0" applyBorder="0" applyAlignment="0" applyProtection="0"/>
    <xf numFmtId="0" fontId="23" fillId="20" borderId="6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Fill="0" applyBorder="0" applyAlignment="0" applyProtection="0">
      <protection locked="0"/>
    </xf>
    <xf numFmtId="0" fontId="30" fillId="0" borderId="10" applyNumberFormat="0" applyFill="0" applyAlignment="0" applyProtection="0"/>
    <xf numFmtId="0" fontId="31" fillId="23" borderId="11" applyNumberFormat="0" applyAlignment="0" applyProtection="0"/>
    <xf numFmtId="3" fontId="5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5" fillId="0" borderId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>
      <alignment horizontal="left"/>
    </xf>
    <xf numFmtId="0" fontId="5" fillId="0" borderId="0">
      <alignment horizontal="left"/>
    </xf>
    <xf numFmtId="0" fontId="4" fillId="0" borderId="0"/>
    <xf numFmtId="0" fontId="44" fillId="0" borderId="0" applyNumberFormat="0" applyFill="0" applyBorder="0" applyAlignment="0" applyProtection="0"/>
    <xf numFmtId="49" fontId="6" fillId="0" borderId="0">
      <alignment vertical="top" wrapText="1"/>
    </xf>
    <xf numFmtId="0" fontId="5" fillId="0" borderId="0">
      <alignment vertical="top"/>
    </xf>
    <xf numFmtId="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0" fontId="2" fillId="0" borderId="0"/>
    <xf numFmtId="0" fontId="58" fillId="0" borderId="0"/>
    <xf numFmtId="0" fontId="59" fillId="0" borderId="0"/>
    <xf numFmtId="0" fontId="60" fillId="34" borderId="0">
      <alignment horizontal="left" vertical="top" wrapText="1" indent="3"/>
    </xf>
    <xf numFmtId="0" fontId="1" fillId="0" borderId="0"/>
    <xf numFmtId="0" fontId="6" fillId="0" borderId="0"/>
    <xf numFmtId="0" fontId="70" fillId="0" borderId="0"/>
    <xf numFmtId="9" fontId="70" fillId="0" borderId="0" applyFont="0" applyFill="0" applyBorder="0" applyAlignment="0" applyProtection="0"/>
  </cellStyleXfs>
  <cellXfs count="174">
    <xf numFmtId="0" fontId="0" fillId="0" borderId="0" xfId="0"/>
    <xf numFmtId="0" fontId="37" fillId="0" borderId="0" xfId="71" applyFont="1">
      <alignment horizontal="left"/>
    </xf>
    <xf numFmtId="0" fontId="5" fillId="0" borderId="16" xfId="71" applyBorder="1" applyAlignment="1"/>
    <xf numFmtId="169" fontId="7" fillId="0" borderId="19" xfId="71" applyNumberFormat="1" applyFont="1" applyBorder="1" applyAlignment="1">
      <alignment horizontal="center" vertical="center"/>
    </xf>
    <xf numFmtId="0" fontId="5" fillId="0" borderId="20" xfId="71" applyBorder="1" applyAlignment="1"/>
    <xf numFmtId="0" fontId="32" fillId="0" borderId="1" xfId="71" applyFont="1" applyBorder="1" applyAlignment="1">
      <alignment horizontal="left" indent="1"/>
    </xf>
    <xf numFmtId="0" fontId="7" fillId="0" borderId="15" xfId="71" applyFont="1" applyBorder="1" applyAlignment="1">
      <alignment horizontal="center" vertical="center"/>
    </xf>
    <xf numFmtId="14" fontId="7" fillId="0" borderId="21" xfId="71" applyNumberFormat="1" applyFont="1" applyBorder="1" applyAlignment="1">
      <alignment horizontal="center" vertical="center"/>
    </xf>
    <xf numFmtId="0" fontId="5" fillId="0" borderId="22" xfId="71" applyBorder="1" applyAlignment="1"/>
    <xf numFmtId="0" fontId="5" fillId="0" borderId="19" xfId="71" applyBorder="1" applyAlignment="1"/>
    <xf numFmtId="0" fontId="5" fillId="0" borderId="15" xfId="71" applyBorder="1" applyAlignment="1">
      <alignment horizontal="right"/>
    </xf>
    <xf numFmtId="0" fontId="5" fillId="0" borderId="0" xfId="71" applyAlignment="1">
      <alignment horizontal="right"/>
    </xf>
    <xf numFmtId="0" fontId="5" fillId="0" borderId="0" xfId="71" applyAlignment="1"/>
    <xf numFmtId="0" fontId="36" fillId="0" borderId="5" xfId="71" applyFont="1" applyBorder="1" applyAlignment="1">
      <alignment vertical="center"/>
    </xf>
    <xf numFmtId="0" fontId="7" fillId="0" borderId="24" xfId="71" applyFont="1" applyBorder="1" applyAlignment="1">
      <alignment horizontal="center"/>
    </xf>
    <xf numFmtId="0" fontId="7" fillId="0" borderId="25" xfId="71" applyFont="1" applyBorder="1" applyAlignment="1">
      <alignment horizontal="center"/>
    </xf>
    <xf numFmtId="0" fontId="8" fillId="0" borderId="24" xfId="71" applyFont="1" applyBorder="1">
      <alignment horizontal="left"/>
    </xf>
    <xf numFmtId="0" fontId="43" fillId="0" borderId="5" xfId="71" applyFont="1" applyBorder="1">
      <alignment horizontal="left"/>
    </xf>
    <xf numFmtId="0" fontId="7" fillId="0" borderId="5" xfId="71" applyFont="1" applyBorder="1" applyAlignment="1">
      <alignment horizontal="left" wrapText="1"/>
    </xf>
    <xf numFmtId="0" fontId="47" fillId="26" borderId="14" xfId="0" applyFont="1" applyFill="1" applyBorder="1" applyAlignment="1">
      <alignment horizontal="centerContinuous" vertical="center"/>
    </xf>
    <xf numFmtId="0" fontId="47" fillId="26" borderId="19" xfId="0" applyFont="1" applyFill="1" applyBorder="1" applyAlignment="1">
      <alignment horizontal="centerContinuous" vertical="center"/>
    </xf>
    <xf numFmtId="0" fontId="47" fillId="24" borderId="19" xfId="0" applyFont="1" applyFill="1" applyBorder="1" applyAlignment="1">
      <alignment horizontal="right"/>
    </xf>
    <xf numFmtId="167" fontId="47" fillId="24" borderId="0" xfId="0" applyNumberFormat="1" applyFont="1" applyFill="1"/>
    <xf numFmtId="0" fontId="47" fillId="26" borderId="35" xfId="0" applyFont="1" applyFill="1" applyBorder="1" applyAlignment="1">
      <alignment horizontal="centerContinuous" vertical="center"/>
    </xf>
    <xf numFmtId="0" fontId="47" fillId="27" borderId="0" xfId="0" applyFont="1" applyFill="1" applyAlignment="1">
      <alignment horizontal="center" vertical="center" wrapText="1"/>
    </xf>
    <xf numFmtId="0" fontId="47" fillId="24" borderId="13" xfId="0" applyFont="1" applyFill="1" applyBorder="1" applyAlignment="1">
      <alignment horizontal="center"/>
    </xf>
    <xf numFmtId="0" fontId="47" fillId="24" borderId="12" xfId="0" applyFont="1" applyFill="1" applyBorder="1" applyAlignment="1">
      <alignment horizontal="center" wrapText="1"/>
    </xf>
    <xf numFmtId="0" fontId="47" fillId="24" borderId="12" xfId="0" applyFont="1" applyFill="1" applyBorder="1"/>
    <xf numFmtId="167" fontId="47" fillId="24" borderId="27" xfId="0" applyNumberFormat="1" applyFont="1" applyFill="1" applyBorder="1"/>
    <xf numFmtId="0" fontId="47" fillId="24" borderId="0" xfId="0" applyFont="1" applyFill="1" applyAlignment="1">
      <alignment horizontal="center"/>
    </xf>
    <xf numFmtId="0" fontId="47" fillId="24" borderId="0" xfId="0" applyFont="1" applyFill="1" applyAlignment="1">
      <alignment horizontal="center" wrapText="1"/>
    </xf>
    <xf numFmtId="0" fontId="47" fillId="24" borderId="0" xfId="0" applyFont="1" applyFill="1"/>
    <xf numFmtId="0" fontId="47" fillId="24" borderId="0" xfId="0" applyFont="1" applyFill="1" applyAlignment="1">
      <alignment horizontal="right"/>
    </xf>
    <xf numFmtId="0" fontId="49" fillId="0" borderId="0" xfId="47" applyFont="1" applyAlignment="1"/>
    <xf numFmtId="0" fontId="47" fillId="26" borderId="17" xfId="0" applyFont="1" applyFill="1" applyBorder="1" applyAlignment="1">
      <alignment horizontal="center" vertical="center"/>
    </xf>
    <xf numFmtId="165" fontId="47" fillId="26" borderId="17" xfId="0" applyNumberFormat="1" applyFont="1" applyFill="1" applyBorder="1" applyAlignment="1">
      <alignment horizontal="center" vertical="center"/>
    </xf>
    <xf numFmtId="0" fontId="49" fillId="0" borderId="16" xfId="47" applyFont="1" applyBorder="1" applyAlignment="1">
      <alignment horizontal="center"/>
    </xf>
    <xf numFmtId="0" fontId="49" fillId="0" borderId="16" xfId="47" applyFont="1" applyBorder="1" applyAlignment="1">
      <alignment horizontal="left" wrapText="1"/>
    </xf>
    <xf numFmtId="4" fontId="49" fillId="0" borderId="16" xfId="47" applyNumberFormat="1" applyFont="1" applyBorder="1" applyAlignment="1">
      <alignment horizontal="right"/>
    </xf>
    <xf numFmtId="0" fontId="49" fillId="0" borderId="1" xfId="47" applyFont="1" applyBorder="1" applyAlignment="1">
      <alignment horizontal="center"/>
    </xf>
    <xf numFmtId="4" fontId="49" fillId="0" borderId="1" xfId="47" applyNumberFormat="1" applyFont="1" applyBorder="1" applyAlignment="1">
      <alignment horizontal="right"/>
    </xf>
    <xf numFmtId="0" fontId="50" fillId="0" borderId="1" xfId="47" applyFont="1" applyBorder="1" applyAlignment="1">
      <alignment horizontal="center"/>
    </xf>
    <xf numFmtId="0" fontId="50" fillId="30" borderId="17" xfId="0" applyFont="1" applyFill="1" applyBorder="1" applyAlignment="1">
      <alignment horizontal="right" wrapText="1" indent="1"/>
    </xf>
    <xf numFmtId="0" fontId="50" fillId="30" borderId="17" xfId="0" applyFont="1" applyFill="1" applyBorder="1" applyAlignment="1">
      <alignment horizontal="center"/>
    </xf>
    <xf numFmtId="4" fontId="50" fillId="30" borderId="17" xfId="0" applyNumberFormat="1" applyFont="1" applyFill="1" applyBorder="1"/>
    <xf numFmtId="0" fontId="49" fillId="0" borderId="0" xfId="0" applyFont="1"/>
    <xf numFmtId="4" fontId="49" fillId="0" borderId="0" xfId="47" applyNumberFormat="1" applyFont="1" applyAlignment="1"/>
    <xf numFmtId="0" fontId="49" fillId="0" borderId="1" xfId="47" applyFont="1" applyBorder="1" applyAlignment="1">
      <alignment horizontal="left" wrapText="1"/>
    </xf>
    <xf numFmtId="4" fontId="49" fillId="0" borderId="1" xfId="40" applyFont="1" applyFill="1" applyBorder="1" applyAlignment="1">
      <alignment horizontal="right"/>
    </xf>
    <xf numFmtId="0" fontId="49" fillId="0" borderId="30" xfId="75" applyFont="1" applyBorder="1" applyAlignment="1">
      <alignment horizontal="left" wrapText="1"/>
    </xf>
    <xf numFmtId="0" fontId="49" fillId="0" borderId="30" xfId="75" applyFont="1" applyBorder="1" applyAlignment="1">
      <alignment horizontal="center"/>
    </xf>
    <xf numFmtId="0" fontId="47" fillId="26" borderId="0" xfId="0" applyFont="1" applyFill="1" applyAlignment="1">
      <alignment horizontal="center" vertical="center"/>
    </xf>
    <xf numFmtId="165" fontId="47" fillId="26" borderId="0" xfId="0" applyNumberFormat="1" applyFont="1" applyFill="1" applyAlignment="1">
      <alignment horizontal="center" vertical="center"/>
    </xf>
    <xf numFmtId="4" fontId="49" fillId="0" borderId="0" xfId="40" applyFont="1" applyBorder="1" applyAlignment="1">
      <alignment horizontal="right"/>
    </xf>
    <xf numFmtId="4" fontId="49" fillId="0" borderId="0" xfId="0" applyNumberFormat="1" applyFont="1"/>
    <xf numFmtId="0" fontId="49" fillId="0" borderId="28" xfId="0" applyFont="1" applyBorder="1"/>
    <xf numFmtId="0" fontId="49" fillId="0" borderId="29" xfId="0" applyFont="1" applyBorder="1"/>
    <xf numFmtId="4" fontId="49" fillId="0" borderId="30" xfId="76" applyFont="1" applyFill="1" applyBorder="1" applyAlignment="1">
      <alignment horizontal="right"/>
    </xf>
    <xf numFmtId="4" fontId="49" fillId="0" borderId="0" xfId="76" applyFont="1" applyBorder="1" applyAlignment="1">
      <alignment horizontal="right"/>
    </xf>
    <xf numFmtId="0" fontId="47" fillId="29" borderId="31" xfId="0" applyFont="1" applyFill="1" applyBorder="1" applyAlignment="1">
      <alignment horizontal="left" wrapText="1" indent="1"/>
    </xf>
    <xf numFmtId="4" fontId="49" fillId="0" borderId="30" xfId="75" applyNumberFormat="1" applyFont="1" applyBorder="1" applyAlignment="1">
      <alignment horizontal="right"/>
    </xf>
    <xf numFmtId="0" fontId="49" fillId="0" borderId="32" xfId="0" applyFont="1" applyBorder="1"/>
    <xf numFmtId="0" fontId="49" fillId="0" borderId="33" xfId="0" applyFont="1" applyBorder="1"/>
    <xf numFmtId="0" fontId="52" fillId="0" borderId="30" xfId="75" applyFont="1" applyBorder="1" applyAlignment="1">
      <alignment horizontal="left" wrapText="1"/>
    </xf>
    <xf numFmtId="0" fontId="50" fillId="31" borderId="30" xfId="75" applyFont="1" applyFill="1" applyBorder="1" applyAlignment="1">
      <alignment horizontal="left" wrapText="1"/>
    </xf>
    <xf numFmtId="4" fontId="49" fillId="0" borderId="30" xfId="75" applyNumberFormat="1" applyFont="1" applyBorder="1" applyAlignment="1">
      <alignment horizontal="center"/>
    </xf>
    <xf numFmtId="0" fontId="53" fillId="32" borderId="34" xfId="75" applyFont="1" applyFill="1" applyBorder="1" applyAlignment="1">
      <alignment horizontal="left" wrapText="1"/>
    </xf>
    <xf numFmtId="0" fontId="49" fillId="0" borderId="30" xfId="75" applyFont="1" applyBorder="1" applyAlignment="1">
      <alignment horizontal="left" wrapText="1" indent="2"/>
    </xf>
    <xf numFmtId="0" fontId="51" fillId="0" borderId="30" xfId="75" applyFont="1" applyBorder="1" applyAlignment="1">
      <alignment horizontal="left" wrapText="1" indent="1"/>
    </xf>
    <xf numFmtId="4" fontId="49" fillId="0" borderId="0" xfId="76" applyFont="1" applyFill="1" applyBorder="1" applyAlignment="1">
      <alignment horizontal="right"/>
    </xf>
    <xf numFmtId="0" fontId="49" fillId="0" borderId="30" xfId="75" applyFont="1" applyBorder="1" applyAlignment="1">
      <alignment horizontal="left" wrapText="1" indent="1"/>
    </xf>
    <xf numFmtId="0" fontId="52" fillId="0" borderId="30" xfId="75" applyFont="1" applyBorder="1" applyAlignment="1">
      <alignment horizontal="left" wrapText="1" indent="1"/>
    </xf>
    <xf numFmtId="0" fontId="52" fillId="0" borderId="30" xfId="75" applyFont="1" applyBorder="1" applyAlignment="1">
      <alignment horizontal="center"/>
    </xf>
    <xf numFmtId="0" fontId="49" fillId="25" borderId="30" xfId="75" applyFont="1" applyFill="1" applyBorder="1" applyAlignment="1">
      <alignment horizontal="left" wrapText="1" indent="1"/>
    </xf>
    <xf numFmtId="4" fontId="49" fillId="0" borderId="0" xfId="40" applyFont="1" applyFill="1" applyBorder="1" applyAlignment="1">
      <alignment horizontal="right"/>
    </xf>
    <xf numFmtId="0" fontId="49" fillId="24" borderId="12" xfId="47" applyFont="1" applyFill="1" applyBorder="1" applyAlignment="1"/>
    <xf numFmtId="9" fontId="49" fillId="0" borderId="0" xfId="47" applyNumberFormat="1" applyFont="1" applyAlignment="1"/>
    <xf numFmtId="167" fontId="49" fillId="0" borderId="0" xfId="47" applyNumberFormat="1" applyFont="1" applyAlignment="1"/>
    <xf numFmtId="0" fontId="49" fillId="0" borderId="0" xfId="77" applyNumberFormat="1" applyFont="1" applyFill="1" applyAlignment="1">
      <alignment horizontal="center" vertical="center"/>
    </xf>
    <xf numFmtId="0" fontId="7" fillId="0" borderId="5" xfId="71" applyFont="1" applyBorder="1" applyAlignment="1">
      <alignment horizontal="center"/>
    </xf>
    <xf numFmtId="0" fontId="7" fillId="0" borderId="0" xfId="71" applyFont="1" applyAlignment="1">
      <alignment horizontal="center"/>
    </xf>
    <xf numFmtId="0" fontId="7" fillId="0" borderId="23" xfId="71" applyFont="1" applyBorder="1" applyAlignment="1">
      <alignment horizontal="center"/>
    </xf>
    <xf numFmtId="0" fontId="5" fillId="0" borderId="0" xfId="65"/>
    <xf numFmtId="0" fontId="41" fillId="0" borderId="35" xfId="71" applyFont="1" applyBorder="1" applyAlignment="1">
      <alignment vertical="center"/>
    </xf>
    <xf numFmtId="0" fontId="42" fillId="0" borderId="0" xfId="71" applyFont="1" applyAlignment="1">
      <alignment vertical="center" wrapText="1"/>
    </xf>
    <xf numFmtId="0" fontId="32" fillId="0" borderId="1" xfId="71" applyFont="1" applyBorder="1" applyAlignment="1">
      <alignment horizontal="right" wrapText="1" indent="1"/>
    </xf>
    <xf numFmtId="0" fontId="7" fillId="0" borderId="1" xfId="69" applyFont="1" applyBorder="1" applyAlignment="1">
      <alignment horizontal="left" wrapText="1"/>
    </xf>
    <xf numFmtId="0" fontId="5" fillId="0" borderId="26" xfId="71" applyBorder="1" applyAlignment="1">
      <alignment horizontal="center"/>
    </xf>
    <xf numFmtId="0" fontId="5" fillId="0" borderId="23" xfId="71" applyBorder="1">
      <alignment horizontal="left"/>
    </xf>
    <xf numFmtId="0" fontId="7" fillId="0" borderId="36" xfId="71" applyFont="1" applyBorder="1">
      <alignment horizontal="left"/>
    </xf>
    <xf numFmtId="0" fontId="5" fillId="0" borderId="22" xfId="71" applyBorder="1">
      <alignment horizontal="left"/>
    </xf>
    <xf numFmtId="0" fontId="7" fillId="0" borderId="36" xfId="71" applyFont="1" applyBorder="1" applyAlignment="1">
      <alignment horizontal="left" wrapText="1"/>
    </xf>
    <xf numFmtId="0" fontId="49" fillId="24" borderId="0" xfId="47" applyFont="1" applyFill="1" applyAlignment="1"/>
    <xf numFmtId="0" fontId="47" fillId="0" borderId="30" xfId="75" applyFont="1" applyBorder="1" applyAlignment="1">
      <alignment horizontal="left" wrapText="1" indent="1"/>
    </xf>
    <xf numFmtId="0" fontId="49" fillId="0" borderId="30" xfId="75" applyFont="1" applyBorder="1" applyAlignment="1">
      <alignment horizontal="left" wrapText="1" indent="3"/>
    </xf>
    <xf numFmtId="0" fontId="47" fillId="33" borderId="30" xfId="75" applyFont="1" applyFill="1" applyBorder="1" applyAlignment="1">
      <alignment horizontal="left" wrapText="1"/>
    </xf>
    <xf numFmtId="0" fontId="54" fillId="0" borderId="30" xfId="75" applyFont="1" applyBorder="1" applyAlignment="1">
      <alignment horizontal="left" wrapText="1"/>
    </xf>
    <xf numFmtId="0" fontId="48" fillId="0" borderId="30" xfId="75" applyFont="1" applyBorder="1" applyAlignment="1">
      <alignment horizontal="left" wrapText="1" indent="1"/>
    </xf>
    <xf numFmtId="0" fontId="38" fillId="0" borderId="0" xfId="85" applyFont="1"/>
    <xf numFmtId="0" fontId="7" fillId="0" borderId="37" xfId="71" applyFont="1" applyBorder="1" applyAlignment="1">
      <alignment horizontal="center" vertical="center"/>
    </xf>
    <xf numFmtId="0" fontId="5" fillId="0" borderId="37" xfId="71" applyBorder="1">
      <alignment horizontal="left"/>
    </xf>
    <xf numFmtId="0" fontId="5" fillId="0" borderId="37" xfId="71" applyBorder="1" applyAlignment="1"/>
    <xf numFmtId="0" fontId="7" fillId="0" borderId="36" xfId="71" applyFont="1" applyBorder="1" applyAlignment="1">
      <alignment horizontal="left" vertical="center" wrapText="1"/>
    </xf>
    <xf numFmtId="0" fontId="49" fillId="0" borderId="30" xfId="75" applyFont="1" applyBorder="1" applyAlignment="1"/>
    <xf numFmtId="4" fontId="66" fillId="0" borderId="30" xfId="75" applyNumberFormat="1" applyFont="1" applyBorder="1" applyAlignment="1">
      <alignment horizontal="right"/>
    </xf>
    <xf numFmtId="4" fontId="66" fillId="0" borderId="30" xfId="76" applyFont="1" applyFill="1" applyBorder="1" applyAlignment="1">
      <alignment horizontal="right"/>
    </xf>
    <xf numFmtId="4" fontId="61" fillId="0" borderId="30" xfId="76" applyFont="1" applyFill="1" applyBorder="1" applyAlignment="1">
      <alignment horizontal="right"/>
    </xf>
    <xf numFmtId="4" fontId="47" fillId="30" borderId="17" xfId="0" applyNumberFormat="1" applyFont="1" applyFill="1" applyBorder="1"/>
    <xf numFmtId="0" fontId="49" fillId="0" borderId="0" xfId="75" applyFont="1" applyAlignment="1">
      <alignment horizontal="left" wrapText="1" indent="2"/>
    </xf>
    <xf numFmtId="0" fontId="67" fillId="0" borderId="30" xfId="75" applyFont="1" applyBorder="1" applyAlignment="1">
      <alignment horizontal="left" wrapText="1" indent="1"/>
    </xf>
    <xf numFmtId="0" fontId="49" fillId="0" borderId="30" xfId="75" applyFont="1" applyBorder="1" applyAlignment="1">
      <alignment horizontal="left"/>
    </xf>
    <xf numFmtId="0" fontId="50" fillId="30" borderId="37" xfId="0" applyFont="1" applyFill="1" applyBorder="1" applyAlignment="1">
      <alignment horizontal="right" wrapText="1" indent="1"/>
    </xf>
    <xf numFmtId="0" fontId="50" fillId="30" borderId="37" xfId="0" applyFont="1" applyFill="1" applyBorder="1" applyAlignment="1">
      <alignment horizontal="center"/>
    </xf>
    <xf numFmtId="4" fontId="50" fillId="30" borderId="37" xfId="0" applyNumberFormat="1" applyFont="1" applyFill="1" applyBorder="1"/>
    <xf numFmtId="0" fontId="54" fillId="0" borderId="30" xfId="75" applyFont="1" applyBorder="1" applyAlignment="1">
      <alignment horizontal="left" wrapText="1" indent="1"/>
    </xf>
    <xf numFmtId="0" fontId="7" fillId="0" borderId="5" xfId="71" applyFont="1" applyBorder="1" applyAlignment="1">
      <alignment horizontal="right"/>
    </xf>
    <xf numFmtId="0" fontId="7" fillId="0" borderId="0" xfId="71" applyFont="1" applyAlignment="1">
      <alignment horizontal="right"/>
    </xf>
    <xf numFmtId="0" fontId="44" fillId="0" borderId="5" xfId="73" applyBorder="1" applyAlignment="1">
      <alignment horizontal="right" wrapText="1"/>
    </xf>
    <xf numFmtId="0" fontId="45" fillId="0" borderId="36" xfId="62" applyFont="1" applyBorder="1" applyAlignment="1" applyProtection="1">
      <alignment horizontal="right"/>
    </xf>
    <xf numFmtId="0" fontId="7" fillId="0" borderId="21" xfId="71" applyFont="1" applyBorder="1" applyAlignment="1">
      <alignment horizontal="right"/>
    </xf>
    <xf numFmtId="0" fontId="7" fillId="0" borderId="24" xfId="71" applyFont="1" applyBorder="1" applyAlignment="1">
      <alignment horizontal="right"/>
    </xf>
    <xf numFmtId="0" fontId="7" fillId="0" borderId="25" xfId="71" applyFont="1" applyBorder="1" applyAlignment="1">
      <alignment horizontal="right"/>
    </xf>
    <xf numFmtId="0" fontId="5" fillId="0" borderId="19" xfId="71" applyBorder="1" applyAlignment="1">
      <alignment horizontal="center"/>
    </xf>
    <xf numFmtId="0" fontId="5" fillId="0" borderId="20" xfId="71" applyBorder="1" applyAlignment="1">
      <alignment horizontal="center"/>
    </xf>
    <xf numFmtId="0" fontId="7" fillId="0" borderId="5" xfId="71" applyFont="1" applyBorder="1" applyAlignment="1">
      <alignment horizontal="center"/>
    </xf>
    <xf numFmtId="0" fontId="7" fillId="0" borderId="0" xfId="71" applyFont="1" applyAlignment="1">
      <alignment horizontal="center"/>
    </xf>
    <xf numFmtId="0" fontId="7" fillId="0" borderId="23" xfId="71" applyFont="1" applyBorder="1" applyAlignment="1">
      <alignment horizontal="center"/>
    </xf>
    <xf numFmtId="0" fontId="7" fillId="0" borderId="36" xfId="71" applyFont="1" applyBorder="1" applyAlignment="1">
      <alignment horizontal="center"/>
    </xf>
    <xf numFmtId="0" fontId="7" fillId="0" borderId="21" xfId="71" applyFont="1" applyBorder="1" applyAlignment="1">
      <alignment horizontal="center"/>
    </xf>
    <xf numFmtId="0" fontId="7" fillId="0" borderId="22" xfId="71" applyFont="1" applyBorder="1" applyAlignment="1">
      <alignment horizontal="center"/>
    </xf>
    <xf numFmtId="0" fontId="46" fillId="0" borderId="16" xfId="69" applyFont="1" applyBorder="1" applyAlignment="1">
      <alignment horizontal="center" vertical="center" wrapText="1"/>
    </xf>
    <xf numFmtId="0" fontId="46" fillId="0" borderId="15" xfId="69" applyFont="1" applyBorder="1" applyAlignment="1">
      <alignment horizontal="center" vertical="center" wrapText="1"/>
    </xf>
    <xf numFmtId="0" fontId="68" fillId="0" borderId="24" xfId="70" applyFont="1" applyBorder="1" applyAlignment="1">
      <alignment horizontal="left" vertical="center" wrapText="1" indent="1"/>
    </xf>
    <xf numFmtId="0" fontId="68" fillId="0" borderId="25" xfId="70" applyFont="1" applyBorder="1" applyAlignment="1">
      <alignment horizontal="left" vertical="center" wrapText="1" indent="1"/>
    </xf>
    <xf numFmtId="0" fontId="68" fillId="0" borderId="26" xfId="70" applyFont="1" applyBorder="1" applyAlignment="1">
      <alignment horizontal="left" vertical="center" wrapText="1" indent="1"/>
    </xf>
    <xf numFmtId="0" fontId="68" fillId="0" borderId="36" xfId="70" applyFont="1" applyBorder="1" applyAlignment="1">
      <alignment horizontal="left" vertical="center" wrapText="1" indent="1"/>
    </xf>
    <xf numFmtId="0" fontId="68" fillId="0" borderId="21" xfId="70" applyFont="1" applyBorder="1" applyAlignment="1">
      <alignment horizontal="left" vertical="center" wrapText="1" indent="1"/>
    </xf>
    <xf numFmtId="0" fontId="68" fillId="0" borderId="22" xfId="70" applyFont="1" applyBorder="1" applyAlignment="1">
      <alignment horizontal="left" vertical="center" wrapText="1" indent="1"/>
    </xf>
    <xf numFmtId="0" fontId="55" fillId="0" borderId="16" xfId="69" applyFont="1" applyBorder="1" applyAlignment="1">
      <alignment horizontal="left" vertical="center" wrapText="1"/>
    </xf>
    <xf numFmtId="0" fontId="55" fillId="0" borderId="15" xfId="69" applyFont="1" applyBorder="1" applyAlignment="1">
      <alignment horizontal="left" vertical="center" wrapText="1"/>
    </xf>
    <xf numFmtId="0" fontId="39" fillId="0" borderId="5" xfId="70" applyFont="1" applyBorder="1" applyAlignment="1">
      <alignment horizontal="center" vertical="center" wrapText="1"/>
    </xf>
    <xf numFmtId="0" fontId="39" fillId="0" borderId="0" xfId="70" applyFont="1" applyAlignment="1">
      <alignment horizontal="center" vertical="center" wrapText="1"/>
    </xf>
    <xf numFmtId="0" fontId="39" fillId="0" borderId="23" xfId="70" applyFont="1" applyBorder="1" applyAlignment="1">
      <alignment horizontal="center" vertical="center" wrapText="1"/>
    </xf>
    <xf numFmtId="0" fontId="39" fillId="0" borderId="36" xfId="70" applyFont="1" applyBorder="1" applyAlignment="1">
      <alignment horizontal="center" vertical="center" wrapText="1"/>
    </xf>
    <xf numFmtId="0" fontId="39" fillId="0" borderId="21" xfId="70" applyFont="1" applyBorder="1" applyAlignment="1">
      <alignment horizontal="center" vertical="center" wrapText="1"/>
    </xf>
    <xf numFmtId="0" fontId="39" fillId="0" borderId="22" xfId="70" applyFont="1" applyBorder="1" applyAlignment="1">
      <alignment horizontal="center" vertical="center" wrapText="1"/>
    </xf>
    <xf numFmtId="0" fontId="40" fillId="0" borderId="35" xfId="71" applyFont="1" applyBorder="1" applyAlignment="1">
      <alignment horizontal="center" vertical="center"/>
    </xf>
    <xf numFmtId="0" fontId="40" fillId="0" borderId="19" xfId="71" applyFont="1" applyBorder="1" applyAlignment="1">
      <alignment horizontal="center" vertical="center"/>
    </xf>
    <xf numFmtId="0" fontId="40" fillId="0" borderId="20" xfId="71" applyFont="1" applyBorder="1" applyAlignment="1">
      <alignment horizontal="center" vertical="center"/>
    </xf>
    <xf numFmtId="0" fontId="44" fillId="0" borderId="5" xfId="73" applyBorder="1" applyAlignment="1" applyProtection="1">
      <alignment horizontal="right" wrapText="1"/>
    </xf>
    <xf numFmtId="0" fontId="47" fillId="28" borderId="14" xfId="0" applyFont="1" applyFill="1" applyBorder="1" applyAlignment="1">
      <alignment vertical="center"/>
    </xf>
    <xf numFmtId="0" fontId="47" fillId="28" borderId="19" xfId="0" applyFont="1" applyFill="1" applyBorder="1" applyAlignment="1">
      <alignment vertical="center"/>
    </xf>
    <xf numFmtId="0" fontId="47" fillId="28" borderId="24" xfId="0" applyFont="1" applyFill="1" applyBorder="1" applyAlignment="1">
      <alignment vertical="center" wrapText="1"/>
    </xf>
    <xf numFmtId="0" fontId="47" fillId="28" borderId="25" xfId="0" applyFont="1" applyFill="1" applyBorder="1" applyAlignment="1">
      <alignment vertical="center" wrapText="1"/>
    </xf>
    <xf numFmtId="0" fontId="47" fillId="28" borderId="18" xfId="0" applyFont="1" applyFill="1" applyBorder="1" applyAlignment="1">
      <alignment vertical="center" wrapText="1"/>
    </xf>
    <xf numFmtId="0" fontId="47" fillId="28" borderId="21" xfId="0" applyFont="1" applyFill="1" applyBorder="1" applyAlignment="1">
      <alignment vertical="center" wrapText="1"/>
    </xf>
    <xf numFmtId="0" fontId="47" fillId="27" borderId="24" xfId="0" applyFont="1" applyFill="1" applyBorder="1" applyAlignment="1">
      <alignment horizontal="center" vertical="center" wrapText="1"/>
    </xf>
    <xf numFmtId="0" fontId="47" fillId="27" borderId="25" xfId="0" applyFont="1" applyFill="1" applyBorder="1" applyAlignment="1">
      <alignment horizontal="center" vertical="center" wrapText="1"/>
    </xf>
    <xf numFmtId="0" fontId="47" fillId="27" borderId="26" xfId="0" applyFont="1" applyFill="1" applyBorder="1" applyAlignment="1">
      <alignment horizontal="center" vertical="center" wrapText="1"/>
    </xf>
    <xf numFmtId="0" fontId="47" fillId="27" borderId="5" xfId="0" applyFont="1" applyFill="1" applyBorder="1" applyAlignment="1">
      <alignment horizontal="center" vertical="center" wrapText="1"/>
    </xf>
    <xf numFmtId="0" fontId="47" fillId="27" borderId="0" xfId="0" applyFont="1" applyFill="1" applyAlignment="1">
      <alignment horizontal="center" vertical="center" wrapText="1"/>
    </xf>
    <xf numFmtId="0" fontId="47" fillId="27" borderId="23" xfId="0" applyFont="1" applyFill="1" applyBorder="1" applyAlignment="1">
      <alignment horizontal="center" vertical="center" wrapText="1"/>
    </xf>
    <xf numFmtId="0" fontId="47" fillId="27" borderId="18" xfId="0" applyFont="1" applyFill="1" applyBorder="1" applyAlignment="1">
      <alignment horizontal="center" vertical="center" wrapText="1"/>
    </xf>
    <xf numFmtId="0" fontId="47" fillId="27" borderId="21" xfId="0" applyFont="1" applyFill="1" applyBorder="1" applyAlignment="1">
      <alignment horizontal="center" vertical="center" wrapText="1"/>
    </xf>
    <xf numFmtId="0" fontId="47" fillId="27" borderId="22" xfId="0" applyFont="1" applyFill="1" applyBorder="1" applyAlignment="1">
      <alignment horizontal="center" vertical="center" wrapText="1"/>
    </xf>
    <xf numFmtId="0" fontId="47" fillId="26" borderId="16" xfId="0" applyFont="1" applyFill="1" applyBorder="1" applyAlignment="1">
      <alignment horizontal="center" vertical="center"/>
    </xf>
    <xf numFmtId="0" fontId="47" fillId="26" borderId="15" xfId="0" applyFont="1" applyFill="1" applyBorder="1" applyAlignment="1">
      <alignment horizontal="center" vertical="center"/>
    </xf>
    <xf numFmtId="0" fontId="47" fillId="26" borderId="16" xfId="0" applyFont="1" applyFill="1" applyBorder="1" applyAlignment="1">
      <alignment horizontal="center" vertical="center" wrapText="1"/>
    </xf>
    <xf numFmtId="0" fontId="47" fillId="26" borderId="15" xfId="0" applyFont="1" applyFill="1" applyBorder="1" applyAlignment="1">
      <alignment horizontal="center" vertical="center" wrapText="1"/>
    </xf>
    <xf numFmtId="166" fontId="47" fillId="26" borderId="16" xfId="0" applyNumberFormat="1" applyFont="1" applyFill="1" applyBorder="1" applyAlignment="1">
      <alignment horizontal="center" vertical="center"/>
    </xf>
    <xf numFmtId="166" fontId="47" fillId="26" borderId="15" xfId="0" applyNumberFormat="1" applyFont="1" applyFill="1" applyBorder="1" applyAlignment="1">
      <alignment horizontal="center" vertical="center"/>
    </xf>
    <xf numFmtId="0" fontId="47" fillId="26" borderId="14" xfId="0" applyFont="1" applyFill="1" applyBorder="1" applyAlignment="1">
      <alignment horizontal="center" vertical="center"/>
    </xf>
    <xf numFmtId="0" fontId="47" fillId="26" borderId="20" xfId="0" applyFont="1" applyFill="1" applyBorder="1" applyAlignment="1">
      <alignment horizontal="center" vertical="center"/>
    </xf>
    <xf numFmtId="0" fontId="48" fillId="28" borderId="24" xfId="0" applyFont="1" applyFill="1" applyBorder="1" applyAlignment="1">
      <alignment vertical="center" wrapText="1"/>
    </xf>
  </cellXfs>
  <cellStyles count="89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linea" xfId="25" xr:uid="{00000000-0005-0000-0000-000018000000}"/>
    <cellStyle name="Avertissement" xfId="26" builtinId="11" customBuiltin="1"/>
    <cellStyle name="Calcul" xfId="27" builtinId="22" customBuiltin="1"/>
    <cellStyle name="Cellule liée" xfId="28" builtinId="24" customBuiltin="1"/>
    <cellStyle name="Chapitre" xfId="29" xr:uid="{00000000-0005-0000-0000-00001C000000}"/>
    <cellStyle name="ChapRecap1" xfId="84" xr:uid="{64308D46-2030-4B2A-9C3E-12B16006C3E4}"/>
    <cellStyle name="Date" xfId="31" xr:uid="{00000000-0005-0000-0000-00001D000000}"/>
    <cellStyle name="Definition" xfId="74" xr:uid="{00000000-0005-0000-0000-00001E000000}"/>
    <cellStyle name="En-tête 1" xfId="32" xr:uid="{00000000-0005-0000-0000-00001F000000}"/>
    <cellStyle name="En-tête 2" xfId="33" xr:uid="{00000000-0005-0000-0000-000020000000}"/>
    <cellStyle name="Entrée" xfId="34" builtinId="20" customBuiltin="1"/>
    <cellStyle name="Euro" xfId="35" xr:uid="{00000000-0005-0000-0000-000022000000}"/>
    <cellStyle name="Fin Chapitre" xfId="36" xr:uid="{00000000-0005-0000-0000-000023000000}"/>
    <cellStyle name="Fixe" xfId="37" xr:uid="{00000000-0005-0000-0000-000024000000}"/>
    <cellStyle name="Insatisfaisant" xfId="38" builtinId="27" customBuiltin="1"/>
    <cellStyle name="Lien hypertexte" xfId="73" builtinId="8"/>
    <cellStyle name="Lien hypertexte 2" xfId="62" xr:uid="{00000000-0005-0000-0000-000027000000}"/>
    <cellStyle name="Milliers 2" xfId="39" xr:uid="{00000000-0005-0000-0000-000028000000}"/>
    <cellStyle name="Milliers 3" xfId="77" xr:uid="{3C91FAEC-792F-45E2-945A-65A029683E9C}"/>
    <cellStyle name="Milliers_Estimations lots techniques" xfId="40" xr:uid="{00000000-0005-0000-0000-000029000000}"/>
    <cellStyle name="Milliers_Estimations lots techniques 2" xfId="76" xr:uid="{E36E57D9-83C7-407E-ABDA-FD116AECB233}"/>
    <cellStyle name="Monétaire 2" xfId="41" xr:uid="{00000000-0005-0000-0000-00002D000000}"/>
    <cellStyle name="Monétaire 2 2" xfId="66" xr:uid="{00000000-0005-0000-0000-00002E000000}"/>
    <cellStyle name="Monétaire 3" xfId="78" xr:uid="{BEEE77F7-0096-4D9C-B15E-55D1423D3EB6}"/>
    <cellStyle name="Monétaire0" xfId="42" xr:uid="{00000000-0005-0000-0000-00002F000000}"/>
    <cellStyle name="Neutre" xfId="43" builtinId="28" customBuiltin="1"/>
    <cellStyle name="NiveauLigne_2_dsDqe1" xfId="44" xr:uid="{00000000-0005-0000-0000-000031000000}"/>
    <cellStyle name="Normal" xfId="0" builtinId="0"/>
    <cellStyle name="Normal 10" xfId="83" xr:uid="{37C081FE-1F7D-47C1-AA11-DD44294550D2}"/>
    <cellStyle name="Normal 11" xfId="86" xr:uid="{ED697D2B-513F-4DBC-9009-719AA41781C7}"/>
    <cellStyle name="Normal 2" xfId="45" xr:uid="{00000000-0005-0000-0000-000033000000}"/>
    <cellStyle name="Normal 2 2" xfId="46" xr:uid="{00000000-0005-0000-0000-000034000000}"/>
    <cellStyle name="Normal 2 2 2" xfId="65" xr:uid="{00000000-0005-0000-0000-000035000000}"/>
    <cellStyle name="Normal 2 3" xfId="64" xr:uid="{00000000-0005-0000-0000-000036000000}"/>
    <cellStyle name="Normal 3" xfId="61" xr:uid="{00000000-0005-0000-0000-000037000000}"/>
    <cellStyle name="Normal 3 2" xfId="69" xr:uid="{00000000-0005-0000-0000-000038000000}"/>
    <cellStyle name="Normal 4" xfId="63" xr:uid="{00000000-0005-0000-0000-000039000000}"/>
    <cellStyle name="Normal 4 2" xfId="67" xr:uid="{00000000-0005-0000-0000-00003A000000}"/>
    <cellStyle name="Normal 5" xfId="72" xr:uid="{00000000-0005-0000-0000-00003B000000}"/>
    <cellStyle name="Normal 5 2" xfId="85" xr:uid="{4F2F135F-5C45-4227-B44C-5CE7A4721B66}"/>
    <cellStyle name="Normal 6" xfId="68" xr:uid="{00000000-0005-0000-0000-00003C000000}"/>
    <cellStyle name="Normal 7" xfId="82" xr:uid="{0515A785-FC4A-481D-AF60-6745A31B180C}"/>
    <cellStyle name="Normal 8" xfId="79" xr:uid="{FE38F904-B0A8-4BEB-B4FB-231FBA0A0A00}"/>
    <cellStyle name="Normal 8 2" xfId="87" xr:uid="{4011392D-4490-40EA-ABDD-3821DB6C4BFD}"/>
    <cellStyle name="Normal 9" xfId="81" xr:uid="{2B704A0D-EB97-4DEF-AF1B-9C74852F2795}"/>
    <cellStyle name="Normal_Estimations lots techniques" xfId="47" xr:uid="{00000000-0005-0000-0000-00003D000000}"/>
    <cellStyle name="Normal_Estimations lots techniques 2 2" xfId="75" xr:uid="{E539B8E9-581B-42A6-98B0-28D7055A636F}"/>
    <cellStyle name="Normal_GARG_cartouche-tableau" xfId="70" xr:uid="{00000000-0005-0000-0000-000040000000}"/>
    <cellStyle name="Normal_GARG_cartouche-tableau 2" xfId="71" xr:uid="{00000000-0005-0000-0000-000041000000}"/>
    <cellStyle name="Note" xfId="30" builtinId="10" customBuiltin="1"/>
    <cellStyle name="NumChapitre" xfId="48" xr:uid="{00000000-0005-0000-0000-000044000000}"/>
    <cellStyle name="Pourcentage 2" xfId="80" xr:uid="{189FC4C3-1F63-43EB-8D72-074B378CB0FE}"/>
    <cellStyle name="Pourcentage 3" xfId="88" xr:uid="{523E13FB-DE6F-4398-8D57-4CB60A4CD99F}"/>
    <cellStyle name="Satisfaisant" xfId="49" builtinId="26" customBuiltin="1"/>
    <cellStyle name="Sortie" xfId="50" builtinId="21" customBuiltin="1"/>
    <cellStyle name="Texte explicatif" xfId="51" builtinId="53" customBuiltin="1"/>
    <cellStyle name="Titre" xfId="52" builtinId="15" customBuiltin="1"/>
    <cellStyle name="Titre 1" xfId="53" builtinId="16" customBuiltin="1"/>
    <cellStyle name="Titre 2" xfId="54" builtinId="17" customBuiltin="1"/>
    <cellStyle name="Titre 3" xfId="55" builtinId="18" customBuiltin="1"/>
    <cellStyle name="Titre 4" xfId="56" builtinId="19" customBuiltin="1"/>
    <cellStyle name="titre4" xfId="57" xr:uid="{00000000-0005-0000-0000-00004D000000}"/>
    <cellStyle name="Total" xfId="58" builtinId="25" customBuiltin="1"/>
    <cellStyle name="Vérification" xfId="59" builtinId="23" customBuiltin="1"/>
    <cellStyle name="Virgule0" xfId="60" xr:uid="{00000000-0005-0000-0000-00005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google.fr/imgres?imgurl=https://grevheta92.org/interface/logo-HUPNP.jpg&amp;imgrefurl=https://grevheta92.org/actualite-grevheta.html&amp;docid=xHEpPRJz1AIqPM&amp;tbnid=HheRefwulXPnMM:&amp;vet=10ahUKEwjD2-i7o63bAhWBhiwKHWTlDYYQMwg2KAIwAg..i&amp;w=763&amp;h=459&amp;bih=786&amp;biw=1655&amp;q=logo%20louis%20mourier&amp;ved=0ahUKEwjD2-i7o63bAhWBhiwKHWTlDYYQMwg2KAIwAg&amp;iact=mrc&amp;uact=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304800</xdr:rowOff>
    </xdr:to>
    <xdr:sp macro="" textlink="">
      <xdr:nvSpPr>
        <xdr:cNvPr id="2" name="HheRefwulXPnMM:" descr="Résultat de recherche d'images pour &quot;logo louis mourier&quot;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3D62A6-13FC-490D-8AE3-8E25CA80BADA}"/>
            </a:ext>
          </a:extLst>
        </xdr:cNvPr>
        <xdr:cNvSpPr>
          <a:spLocks noChangeAspect="1" noChangeArrowheads="1"/>
        </xdr:cNvSpPr>
      </xdr:nvSpPr>
      <xdr:spPr bwMode="auto">
        <a:xfrm>
          <a:off x="10658475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1047751</xdr:colOff>
      <xdr:row>4</xdr:row>
      <xdr:rowOff>95250</xdr:rowOff>
    </xdr:from>
    <xdr:to>
      <xdr:col>0</xdr:col>
      <xdr:colOff>3881776</xdr:colOff>
      <xdr:row>7</xdr:row>
      <xdr:rowOff>231322</xdr:rowOff>
    </xdr:to>
    <xdr:pic>
      <xdr:nvPicPr>
        <xdr:cNvPr id="3" name="Image 2" descr="CHU de Rouen">
          <a:extLst>
            <a:ext uri="{FF2B5EF4-FFF2-40B4-BE49-F238E27FC236}">
              <a16:creationId xmlns:a16="http://schemas.microsoft.com/office/drawing/2014/main" id="{CA642788-52D7-418C-AF1C-90652BAF6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1" y="4552950"/>
          <a:ext cx="2834025" cy="1364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ndriot/Local%20Settings/Temporary%20Internet%20Files/Content.Outlook/C5VJZ9A9/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.andriot@andriot.fr" TargetMode="External"/><Relationship Id="rId2" Type="http://schemas.openxmlformats.org/officeDocument/2006/relationships/hyperlink" Target="mailto:laurent.loudec@ebatec.fr" TargetMode="External"/><Relationship Id="rId1" Type="http://schemas.openxmlformats.org/officeDocument/2006/relationships/hyperlink" Target="mailto:contact@afe-architecture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A142-E8B7-4435-AFBC-26B6F2E0D994}">
  <dimension ref="A1:L140"/>
  <sheetViews>
    <sheetView showGridLines="0" tabSelected="1" view="pageBreakPreview" topLeftCell="A4" zoomScale="85" zoomScaleNormal="100" zoomScaleSheetLayoutView="85" workbookViewId="0">
      <selection activeCell="F18" sqref="F18"/>
    </sheetView>
  </sheetViews>
  <sheetFormatPr baseColWidth="10" defaultRowHeight="12.75" x14ac:dyDescent="0.35"/>
  <cols>
    <col min="1" max="1" width="77.1328125" style="1" customWidth="1"/>
    <col min="2" max="2" width="28.59765625" style="1" customWidth="1"/>
    <col min="3" max="3" width="18.59765625" style="1" customWidth="1"/>
    <col min="4" max="4" width="1.265625" style="1" customWidth="1"/>
    <col min="5" max="256" width="11.3984375" style="1"/>
    <col min="257" max="257" width="68.73046875" style="1" customWidth="1"/>
    <col min="258" max="258" width="25.73046875" style="1" customWidth="1"/>
    <col min="259" max="259" width="18.59765625" style="1" customWidth="1"/>
    <col min="260" max="260" width="1.265625" style="1" customWidth="1"/>
    <col min="261" max="512" width="11.3984375" style="1"/>
    <col min="513" max="513" width="68.73046875" style="1" customWidth="1"/>
    <col min="514" max="514" width="25.73046875" style="1" customWidth="1"/>
    <col min="515" max="515" width="18.59765625" style="1" customWidth="1"/>
    <col min="516" max="516" width="1.265625" style="1" customWidth="1"/>
    <col min="517" max="768" width="11.3984375" style="1"/>
    <col min="769" max="769" width="68.73046875" style="1" customWidth="1"/>
    <col min="770" max="770" width="25.73046875" style="1" customWidth="1"/>
    <col min="771" max="771" width="18.59765625" style="1" customWidth="1"/>
    <col min="772" max="772" width="1.265625" style="1" customWidth="1"/>
    <col min="773" max="1024" width="11.3984375" style="1"/>
    <col min="1025" max="1025" width="68.73046875" style="1" customWidth="1"/>
    <col min="1026" max="1026" width="25.73046875" style="1" customWidth="1"/>
    <col min="1027" max="1027" width="18.59765625" style="1" customWidth="1"/>
    <col min="1028" max="1028" width="1.265625" style="1" customWidth="1"/>
    <col min="1029" max="1280" width="11.3984375" style="1"/>
    <col min="1281" max="1281" width="68.73046875" style="1" customWidth="1"/>
    <col min="1282" max="1282" width="25.73046875" style="1" customWidth="1"/>
    <col min="1283" max="1283" width="18.59765625" style="1" customWidth="1"/>
    <col min="1284" max="1284" width="1.265625" style="1" customWidth="1"/>
    <col min="1285" max="1536" width="11.3984375" style="1"/>
    <col min="1537" max="1537" width="68.73046875" style="1" customWidth="1"/>
    <col min="1538" max="1538" width="25.73046875" style="1" customWidth="1"/>
    <col min="1539" max="1539" width="18.59765625" style="1" customWidth="1"/>
    <col min="1540" max="1540" width="1.265625" style="1" customWidth="1"/>
    <col min="1541" max="1792" width="11.3984375" style="1"/>
    <col min="1793" max="1793" width="68.73046875" style="1" customWidth="1"/>
    <col min="1794" max="1794" width="25.73046875" style="1" customWidth="1"/>
    <col min="1795" max="1795" width="18.59765625" style="1" customWidth="1"/>
    <col min="1796" max="1796" width="1.265625" style="1" customWidth="1"/>
    <col min="1797" max="2048" width="11.3984375" style="1"/>
    <col min="2049" max="2049" width="68.73046875" style="1" customWidth="1"/>
    <col min="2050" max="2050" width="25.73046875" style="1" customWidth="1"/>
    <col min="2051" max="2051" width="18.59765625" style="1" customWidth="1"/>
    <col min="2052" max="2052" width="1.265625" style="1" customWidth="1"/>
    <col min="2053" max="2304" width="11.3984375" style="1"/>
    <col min="2305" max="2305" width="68.73046875" style="1" customWidth="1"/>
    <col min="2306" max="2306" width="25.73046875" style="1" customWidth="1"/>
    <col min="2307" max="2307" width="18.59765625" style="1" customWidth="1"/>
    <col min="2308" max="2308" width="1.265625" style="1" customWidth="1"/>
    <col min="2309" max="2560" width="11.3984375" style="1"/>
    <col min="2561" max="2561" width="68.73046875" style="1" customWidth="1"/>
    <col min="2562" max="2562" width="25.73046875" style="1" customWidth="1"/>
    <col min="2563" max="2563" width="18.59765625" style="1" customWidth="1"/>
    <col min="2564" max="2564" width="1.265625" style="1" customWidth="1"/>
    <col min="2565" max="2816" width="11.3984375" style="1"/>
    <col min="2817" max="2817" width="68.73046875" style="1" customWidth="1"/>
    <col min="2818" max="2818" width="25.73046875" style="1" customWidth="1"/>
    <col min="2819" max="2819" width="18.59765625" style="1" customWidth="1"/>
    <col min="2820" max="2820" width="1.265625" style="1" customWidth="1"/>
    <col min="2821" max="3072" width="11.3984375" style="1"/>
    <col min="3073" max="3073" width="68.73046875" style="1" customWidth="1"/>
    <col min="3074" max="3074" width="25.73046875" style="1" customWidth="1"/>
    <col min="3075" max="3075" width="18.59765625" style="1" customWidth="1"/>
    <col min="3076" max="3076" width="1.265625" style="1" customWidth="1"/>
    <col min="3077" max="3328" width="11.3984375" style="1"/>
    <col min="3329" max="3329" width="68.73046875" style="1" customWidth="1"/>
    <col min="3330" max="3330" width="25.73046875" style="1" customWidth="1"/>
    <col min="3331" max="3331" width="18.59765625" style="1" customWidth="1"/>
    <col min="3332" max="3332" width="1.265625" style="1" customWidth="1"/>
    <col min="3333" max="3584" width="11.3984375" style="1"/>
    <col min="3585" max="3585" width="68.73046875" style="1" customWidth="1"/>
    <col min="3586" max="3586" width="25.73046875" style="1" customWidth="1"/>
    <col min="3587" max="3587" width="18.59765625" style="1" customWidth="1"/>
    <col min="3588" max="3588" width="1.265625" style="1" customWidth="1"/>
    <col min="3589" max="3840" width="11.3984375" style="1"/>
    <col min="3841" max="3841" width="68.73046875" style="1" customWidth="1"/>
    <col min="3842" max="3842" width="25.73046875" style="1" customWidth="1"/>
    <col min="3843" max="3843" width="18.59765625" style="1" customWidth="1"/>
    <col min="3844" max="3844" width="1.265625" style="1" customWidth="1"/>
    <col min="3845" max="4096" width="11.3984375" style="1"/>
    <col min="4097" max="4097" width="68.73046875" style="1" customWidth="1"/>
    <col min="4098" max="4098" width="25.73046875" style="1" customWidth="1"/>
    <col min="4099" max="4099" width="18.59765625" style="1" customWidth="1"/>
    <col min="4100" max="4100" width="1.265625" style="1" customWidth="1"/>
    <col min="4101" max="4352" width="11.3984375" style="1"/>
    <col min="4353" max="4353" width="68.73046875" style="1" customWidth="1"/>
    <col min="4354" max="4354" width="25.73046875" style="1" customWidth="1"/>
    <col min="4355" max="4355" width="18.59765625" style="1" customWidth="1"/>
    <col min="4356" max="4356" width="1.265625" style="1" customWidth="1"/>
    <col min="4357" max="4608" width="11.3984375" style="1"/>
    <col min="4609" max="4609" width="68.73046875" style="1" customWidth="1"/>
    <col min="4610" max="4610" width="25.73046875" style="1" customWidth="1"/>
    <col min="4611" max="4611" width="18.59765625" style="1" customWidth="1"/>
    <col min="4612" max="4612" width="1.265625" style="1" customWidth="1"/>
    <col min="4613" max="4864" width="11.3984375" style="1"/>
    <col min="4865" max="4865" width="68.73046875" style="1" customWidth="1"/>
    <col min="4866" max="4866" width="25.73046875" style="1" customWidth="1"/>
    <col min="4867" max="4867" width="18.59765625" style="1" customWidth="1"/>
    <col min="4868" max="4868" width="1.265625" style="1" customWidth="1"/>
    <col min="4869" max="5120" width="11.3984375" style="1"/>
    <col min="5121" max="5121" width="68.73046875" style="1" customWidth="1"/>
    <col min="5122" max="5122" width="25.73046875" style="1" customWidth="1"/>
    <col min="5123" max="5123" width="18.59765625" style="1" customWidth="1"/>
    <col min="5124" max="5124" width="1.265625" style="1" customWidth="1"/>
    <col min="5125" max="5376" width="11.3984375" style="1"/>
    <col min="5377" max="5377" width="68.73046875" style="1" customWidth="1"/>
    <col min="5378" max="5378" width="25.73046875" style="1" customWidth="1"/>
    <col min="5379" max="5379" width="18.59765625" style="1" customWidth="1"/>
    <col min="5380" max="5380" width="1.265625" style="1" customWidth="1"/>
    <col min="5381" max="5632" width="11.3984375" style="1"/>
    <col min="5633" max="5633" width="68.73046875" style="1" customWidth="1"/>
    <col min="5634" max="5634" width="25.73046875" style="1" customWidth="1"/>
    <col min="5635" max="5635" width="18.59765625" style="1" customWidth="1"/>
    <col min="5636" max="5636" width="1.265625" style="1" customWidth="1"/>
    <col min="5637" max="5888" width="11.3984375" style="1"/>
    <col min="5889" max="5889" width="68.73046875" style="1" customWidth="1"/>
    <col min="5890" max="5890" width="25.73046875" style="1" customWidth="1"/>
    <col min="5891" max="5891" width="18.59765625" style="1" customWidth="1"/>
    <col min="5892" max="5892" width="1.265625" style="1" customWidth="1"/>
    <col min="5893" max="6144" width="11.3984375" style="1"/>
    <col min="6145" max="6145" width="68.73046875" style="1" customWidth="1"/>
    <col min="6146" max="6146" width="25.73046875" style="1" customWidth="1"/>
    <col min="6147" max="6147" width="18.59765625" style="1" customWidth="1"/>
    <col min="6148" max="6148" width="1.265625" style="1" customWidth="1"/>
    <col min="6149" max="6400" width="11.3984375" style="1"/>
    <col min="6401" max="6401" width="68.73046875" style="1" customWidth="1"/>
    <col min="6402" max="6402" width="25.73046875" style="1" customWidth="1"/>
    <col min="6403" max="6403" width="18.59765625" style="1" customWidth="1"/>
    <col min="6404" max="6404" width="1.265625" style="1" customWidth="1"/>
    <col min="6405" max="6656" width="11.3984375" style="1"/>
    <col min="6657" max="6657" width="68.73046875" style="1" customWidth="1"/>
    <col min="6658" max="6658" width="25.73046875" style="1" customWidth="1"/>
    <col min="6659" max="6659" width="18.59765625" style="1" customWidth="1"/>
    <col min="6660" max="6660" width="1.265625" style="1" customWidth="1"/>
    <col min="6661" max="6912" width="11.3984375" style="1"/>
    <col min="6913" max="6913" width="68.73046875" style="1" customWidth="1"/>
    <col min="6914" max="6914" width="25.73046875" style="1" customWidth="1"/>
    <col min="6915" max="6915" width="18.59765625" style="1" customWidth="1"/>
    <col min="6916" max="6916" width="1.265625" style="1" customWidth="1"/>
    <col min="6917" max="7168" width="11.3984375" style="1"/>
    <col min="7169" max="7169" width="68.73046875" style="1" customWidth="1"/>
    <col min="7170" max="7170" width="25.73046875" style="1" customWidth="1"/>
    <col min="7171" max="7171" width="18.59765625" style="1" customWidth="1"/>
    <col min="7172" max="7172" width="1.265625" style="1" customWidth="1"/>
    <col min="7173" max="7424" width="11.3984375" style="1"/>
    <col min="7425" max="7425" width="68.73046875" style="1" customWidth="1"/>
    <col min="7426" max="7426" width="25.73046875" style="1" customWidth="1"/>
    <col min="7427" max="7427" width="18.59765625" style="1" customWidth="1"/>
    <col min="7428" max="7428" width="1.265625" style="1" customWidth="1"/>
    <col min="7429" max="7680" width="11.3984375" style="1"/>
    <col min="7681" max="7681" width="68.73046875" style="1" customWidth="1"/>
    <col min="7682" max="7682" width="25.73046875" style="1" customWidth="1"/>
    <col min="7683" max="7683" width="18.59765625" style="1" customWidth="1"/>
    <col min="7684" max="7684" width="1.265625" style="1" customWidth="1"/>
    <col min="7685" max="7936" width="11.3984375" style="1"/>
    <col min="7937" max="7937" width="68.73046875" style="1" customWidth="1"/>
    <col min="7938" max="7938" width="25.73046875" style="1" customWidth="1"/>
    <col min="7939" max="7939" width="18.59765625" style="1" customWidth="1"/>
    <col min="7940" max="7940" width="1.265625" style="1" customWidth="1"/>
    <col min="7941" max="8192" width="11.3984375" style="1"/>
    <col min="8193" max="8193" width="68.73046875" style="1" customWidth="1"/>
    <col min="8194" max="8194" width="25.73046875" style="1" customWidth="1"/>
    <col min="8195" max="8195" width="18.59765625" style="1" customWidth="1"/>
    <col min="8196" max="8196" width="1.265625" style="1" customWidth="1"/>
    <col min="8197" max="8448" width="11.3984375" style="1"/>
    <col min="8449" max="8449" width="68.73046875" style="1" customWidth="1"/>
    <col min="8450" max="8450" width="25.73046875" style="1" customWidth="1"/>
    <col min="8451" max="8451" width="18.59765625" style="1" customWidth="1"/>
    <col min="8452" max="8452" width="1.265625" style="1" customWidth="1"/>
    <col min="8453" max="8704" width="11.3984375" style="1"/>
    <col min="8705" max="8705" width="68.73046875" style="1" customWidth="1"/>
    <col min="8706" max="8706" width="25.73046875" style="1" customWidth="1"/>
    <col min="8707" max="8707" width="18.59765625" style="1" customWidth="1"/>
    <col min="8708" max="8708" width="1.265625" style="1" customWidth="1"/>
    <col min="8709" max="8960" width="11.3984375" style="1"/>
    <col min="8961" max="8961" width="68.73046875" style="1" customWidth="1"/>
    <col min="8962" max="8962" width="25.73046875" style="1" customWidth="1"/>
    <col min="8963" max="8963" width="18.59765625" style="1" customWidth="1"/>
    <col min="8964" max="8964" width="1.265625" style="1" customWidth="1"/>
    <col min="8965" max="9216" width="11.3984375" style="1"/>
    <col min="9217" max="9217" width="68.73046875" style="1" customWidth="1"/>
    <col min="9218" max="9218" width="25.73046875" style="1" customWidth="1"/>
    <col min="9219" max="9219" width="18.59765625" style="1" customWidth="1"/>
    <col min="9220" max="9220" width="1.265625" style="1" customWidth="1"/>
    <col min="9221" max="9472" width="11.3984375" style="1"/>
    <col min="9473" max="9473" width="68.73046875" style="1" customWidth="1"/>
    <col min="9474" max="9474" width="25.73046875" style="1" customWidth="1"/>
    <col min="9475" max="9475" width="18.59765625" style="1" customWidth="1"/>
    <col min="9476" max="9476" width="1.265625" style="1" customWidth="1"/>
    <col min="9477" max="9728" width="11.3984375" style="1"/>
    <col min="9729" max="9729" width="68.73046875" style="1" customWidth="1"/>
    <col min="9730" max="9730" width="25.73046875" style="1" customWidth="1"/>
    <col min="9731" max="9731" width="18.59765625" style="1" customWidth="1"/>
    <col min="9732" max="9732" width="1.265625" style="1" customWidth="1"/>
    <col min="9733" max="9984" width="11.3984375" style="1"/>
    <col min="9985" max="9985" width="68.73046875" style="1" customWidth="1"/>
    <col min="9986" max="9986" width="25.73046875" style="1" customWidth="1"/>
    <col min="9987" max="9987" width="18.59765625" style="1" customWidth="1"/>
    <col min="9988" max="9988" width="1.265625" style="1" customWidth="1"/>
    <col min="9989" max="10240" width="11.3984375" style="1"/>
    <col min="10241" max="10241" width="68.73046875" style="1" customWidth="1"/>
    <col min="10242" max="10242" width="25.73046875" style="1" customWidth="1"/>
    <col min="10243" max="10243" width="18.59765625" style="1" customWidth="1"/>
    <col min="10244" max="10244" width="1.265625" style="1" customWidth="1"/>
    <col min="10245" max="10496" width="11.3984375" style="1"/>
    <col min="10497" max="10497" width="68.73046875" style="1" customWidth="1"/>
    <col min="10498" max="10498" width="25.73046875" style="1" customWidth="1"/>
    <col min="10499" max="10499" width="18.59765625" style="1" customWidth="1"/>
    <col min="10500" max="10500" width="1.265625" style="1" customWidth="1"/>
    <col min="10501" max="10752" width="11.3984375" style="1"/>
    <col min="10753" max="10753" width="68.73046875" style="1" customWidth="1"/>
    <col min="10754" max="10754" width="25.73046875" style="1" customWidth="1"/>
    <col min="10755" max="10755" width="18.59765625" style="1" customWidth="1"/>
    <col min="10756" max="10756" width="1.265625" style="1" customWidth="1"/>
    <col min="10757" max="11008" width="11.3984375" style="1"/>
    <col min="11009" max="11009" width="68.73046875" style="1" customWidth="1"/>
    <col min="11010" max="11010" width="25.73046875" style="1" customWidth="1"/>
    <col min="11011" max="11011" width="18.59765625" style="1" customWidth="1"/>
    <col min="11012" max="11012" width="1.265625" style="1" customWidth="1"/>
    <col min="11013" max="11264" width="11.3984375" style="1"/>
    <col min="11265" max="11265" width="68.73046875" style="1" customWidth="1"/>
    <col min="11266" max="11266" width="25.73046875" style="1" customWidth="1"/>
    <col min="11267" max="11267" width="18.59765625" style="1" customWidth="1"/>
    <col min="11268" max="11268" width="1.265625" style="1" customWidth="1"/>
    <col min="11269" max="11520" width="11.3984375" style="1"/>
    <col min="11521" max="11521" width="68.73046875" style="1" customWidth="1"/>
    <col min="11522" max="11522" width="25.73046875" style="1" customWidth="1"/>
    <col min="11523" max="11523" width="18.59765625" style="1" customWidth="1"/>
    <col min="11524" max="11524" width="1.265625" style="1" customWidth="1"/>
    <col min="11525" max="11776" width="11.3984375" style="1"/>
    <col min="11777" max="11777" width="68.73046875" style="1" customWidth="1"/>
    <col min="11778" max="11778" width="25.73046875" style="1" customWidth="1"/>
    <col min="11779" max="11779" width="18.59765625" style="1" customWidth="1"/>
    <col min="11780" max="11780" width="1.265625" style="1" customWidth="1"/>
    <col min="11781" max="12032" width="11.3984375" style="1"/>
    <col min="12033" max="12033" width="68.73046875" style="1" customWidth="1"/>
    <col min="12034" max="12034" width="25.73046875" style="1" customWidth="1"/>
    <col min="12035" max="12035" width="18.59765625" style="1" customWidth="1"/>
    <col min="12036" max="12036" width="1.265625" style="1" customWidth="1"/>
    <col min="12037" max="12288" width="11.3984375" style="1"/>
    <col min="12289" max="12289" width="68.73046875" style="1" customWidth="1"/>
    <col min="12290" max="12290" width="25.73046875" style="1" customWidth="1"/>
    <col min="12291" max="12291" width="18.59765625" style="1" customWidth="1"/>
    <col min="12292" max="12292" width="1.265625" style="1" customWidth="1"/>
    <col min="12293" max="12544" width="11.3984375" style="1"/>
    <col min="12545" max="12545" width="68.73046875" style="1" customWidth="1"/>
    <col min="12546" max="12546" width="25.73046875" style="1" customWidth="1"/>
    <col min="12547" max="12547" width="18.59765625" style="1" customWidth="1"/>
    <col min="12548" max="12548" width="1.265625" style="1" customWidth="1"/>
    <col min="12549" max="12800" width="11.3984375" style="1"/>
    <col min="12801" max="12801" width="68.73046875" style="1" customWidth="1"/>
    <col min="12802" max="12802" width="25.73046875" style="1" customWidth="1"/>
    <col min="12803" max="12803" width="18.59765625" style="1" customWidth="1"/>
    <col min="12804" max="12804" width="1.265625" style="1" customWidth="1"/>
    <col min="12805" max="13056" width="11.3984375" style="1"/>
    <col min="13057" max="13057" width="68.73046875" style="1" customWidth="1"/>
    <col min="13058" max="13058" width="25.73046875" style="1" customWidth="1"/>
    <col min="13059" max="13059" width="18.59765625" style="1" customWidth="1"/>
    <col min="13060" max="13060" width="1.265625" style="1" customWidth="1"/>
    <col min="13061" max="13312" width="11.3984375" style="1"/>
    <col min="13313" max="13313" width="68.73046875" style="1" customWidth="1"/>
    <col min="13314" max="13314" width="25.73046875" style="1" customWidth="1"/>
    <col min="13315" max="13315" width="18.59765625" style="1" customWidth="1"/>
    <col min="13316" max="13316" width="1.265625" style="1" customWidth="1"/>
    <col min="13317" max="13568" width="11.3984375" style="1"/>
    <col min="13569" max="13569" width="68.73046875" style="1" customWidth="1"/>
    <col min="13570" max="13570" width="25.73046875" style="1" customWidth="1"/>
    <col min="13571" max="13571" width="18.59765625" style="1" customWidth="1"/>
    <col min="13572" max="13572" width="1.265625" style="1" customWidth="1"/>
    <col min="13573" max="13824" width="11.3984375" style="1"/>
    <col min="13825" max="13825" width="68.73046875" style="1" customWidth="1"/>
    <col min="13826" max="13826" width="25.73046875" style="1" customWidth="1"/>
    <col min="13827" max="13827" width="18.59765625" style="1" customWidth="1"/>
    <col min="13828" max="13828" width="1.265625" style="1" customWidth="1"/>
    <col min="13829" max="14080" width="11.3984375" style="1"/>
    <col min="14081" max="14081" width="68.73046875" style="1" customWidth="1"/>
    <col min="14082" max="14082" width="25.73046875" style="1" customWidth="1"/>
    <col min="14083" max="14083" width="18.59765625" style="1" customWidth="1"/>
    <col min="14084" max="14084" width="1.265625" style="1" customWidth="1"/>
    <col min="14085" max="14336" width="11.3984375" style="1"/>
    <col min="14337" max="14337" width="68.73046875" style="1" customWidth="1"/>
    <col min="14338" max="14338" width="25.73046875" style="1" customWidth="1"/>
    <col min="14339" max="14339" width="18.59765625" style="1" customWidth="1"/>
    <col min="14340" max="14340" width="1.265625" style="1" customWidth="1"/>
    <col min="14341" max="14592" width="11.3984375" style="1"/>
    <col min="14593" max="14593" width="68.73046875" style="1" customWidth="1"/>
    <col min="14594" max="14594" width="25.73046875" style="1" customWidth="1"/>
    <col min="14595" max="14595" width="18.59765625" style="1" customWidth="1"/>
    <col min="14596" max="14596" width="1.265625" style="1" customWidth="1"/>
    <col min="14597" max="14848" width="11.3984375" style="1"/>
    <col min="14849" max="14849" width="68.73046875" style="1" customWidth="1"/>
    <col min="14850" max="14850" width="25.73046875" style="1" customWidth="1"/>
    <col min="14851" max="14851" width="18.59765625" style="1" customWidth="1"/>
    <col min="14852" max="14852" width="1.265625" style="1" customWidth="1"/>
    <col min="14853" max="15104" width="11.3984375" style="1"/>
    <col min="15105" max="15105" width="68.73046875" style="1" customWidth="1"/>
    <col min="15106" max="15106" width="25.73046875" style="1" customWidth="1"/>
    <col min="15107" max="15107" width="18.59765625" style="1" customWidth="1"/>
    <col min="15108" max="15108" width="1.265625" style="1" customWidth="1"/>
    <col min="15109" max="15360" width="11.3984375" style="1"/>
    <col min="15361" max="15361" width="68.73046875" style="1" customWidth="1"/>
    <col min="15362" max="15362" width="25.73046875" style="1" customWidth="1"/>
    <col min="15363" max="15363" width="18.59765625" style="1" customWidth="1"/>
    <col min="15364" max="15364" width="1.265625" style="1" customWidth="1"/>
    <col min="15365" max="15616" width="11.3984375" style="1"/>
    <col min="15617" max="15617" width="68.73046875" style="1" customWidth="1"/>
    <col min="15618" max="15618" width="25.73046875" style="1" customWidth="1"/>
    <col min="15619" max="15619" width="18.59765625" style="1" customWidth="1"/>
    <col min="15620" max="15620" width="1.265625" style="1" customWidth="1"/>
    <col min="15621" max="15872" width="11.3984375" style="1"/>
    <col min="15873" max="15873" width="68.73046875" style="1" customWidth="1"/>
    <col min="15874" max="15874" width="25.73046875" style="1" customWidth="1"/>
    <col min="15875" max="15875" width="18.59765625" style="1" customWidth="1"/>
    <col min="15876" max="15876" width="1.265625" style="1" customWidth="1"/>
    <col min="15877" max="16128" width="11.3984375" style="1"/>
    <col min="16129" max="16129" width="68.73046875" style="1" customWidth="1"/>
    <col min="16130" max="16130" width="25.73046875" style="1" customWidth="1"/>
    <col min="16131" max="16131" width="18.59765625" style="1" customWidth="1"/>
    <col min="16132" max="16132" width="1.265625" style="1" customWidth="1"/>
    <col min="16133" max="16384" width="11.3984375" style="1"/>
  </cols>
  <sheetData>
    <row r="1" spans="1:12" ht="182.65" customHeight="1" x14ac:dyDescent="0.45">
      <c r="A1" s="130" t="s">
        <v>91</v>
      </c>
      <c r="B1" s="132" t="s">
        <v>199</v>
      </c>
      <c r="C1" s="133"/>
      <c r="D1" s="134"/>
      <c r="F1" s="82"/>
      <c r="H1" s="98"/>
    </row>
    <row r="2" spans="1:12" ht="36" customHeight="1" x14ac:dyDescent="0.35">
      <c r="A2" s="131"/>
      <c r="B2" s="135"/>
      <c r="C2" s="136"/>
      <c r="D2" s="137"/>
    </row>
    <row r="3" spans="1:12" ht="70.150000000000006" customHeight="1" x14ac:dyDescent="0.35">
      <c r="A3" s="138" t="s">
        <v>97</v>
      </c>
      <c r="B3" s="140" t="s">
        <v>200</v>
      </c>
      <c r="C3" s="141"/>
      <c r="D3" s="142"/>
    </row>
    <row r="4" spans="1:12" ht="63.4" customHeight="1" x14ac:dyDescent="0.35">
      <c r="A4" s="139"/>
      <c r="B4" s="143"/>
      <c r="C4" s="144"/>
      <c r="D4" s="145"/>
      <c r="L4" s="1">
        <v>182</v>
      </c>
    </row>
    <row r="5" spans="1:12" ht="30.75" customHeight="1" x14ac:dyDescent="0.35">
      <c r="A5" s="2"/>
      <c r="B5" s="99" t="s">
        <v>14</v>
      </c>
      <c r="C5" s="3">
        <v>45730</v>
      </c>
      <c r="D5" s="4"/>
      <c r="L5" s="1">
        <v>570000</v>
      </c>
    </row>
    <row r="6" spans="1:12" ht="33" customHeight="1" x14ac:dyDescent="0.6">
      <c r="A6" s="5"/>
      <c r="B6" s="6" t="s">
        <v>15</v>
      </c>
      <c r="C6" s="7"/>
      <c r="D6" s="8"/>
      <c r="F6" s="82"/>
      <c r="L6" s="1">
        <f>+L5/L4</f>
        <v>3131.868131868132</v>
      </c>
    </row>
    <row r="7" spans="1:12" ht="33" customHeight="1" x14ac:dyDescent="0.6">
      <c r="A7" s="85"/>
      <c r="B7" s="100"/>
      <c r="C7" s="9"/>
      <c r="D7" s="4"/>
    </row>
    <row r="8" spans="1:12" ht="33" customHeight="1" x14ac:dyDescent="0.35">
      <c r="A8" s="10"/>
      <c r="B8" s="101"/>
      <c r="C8" s="9"/>
      <c r="D8" s="4"/>
    </row>
    <row r="9" spans="1:12" x14ac:dyDescent="0.35">
      <c r="A9" s="11"/>
      <c r="B9" s="12"/>
      <c r="C9" s="12"/>
      <c r="D9" s="12"/>
    </row>
    <row r="10" spans="1:12" ht="33" customHeight="1" x14ac:dyDescent="0.35">
      <c r="A10" s="146" t="s">
        <v>201</v>
      </c>
      <c r="B10" s="147"/>
      <c r="C10" s="147"/>
      <c r="D10" s="148"/>
    </row>
    <row r="11" spans="1:12" x14ac:dyDescent="0.35">
      <c r="A11" s="11"/>
      <c r="B11" s="12"/>
      <c r="C11" s="12"/>
      <c r="D11" s="12"/>
    </row>
    <row r="12" spans="1:12" ht="24.75" customHeight="1" x14ac:dyDescent="0.35">
      <c r="A12" s="83" t="s">
        <v>16</v>
      </c>
      <c r="B12" s="122"/>
      <c r="C12" s="122"/>
      <c r="D12" s="123"/>
    </row>
    <row r="13" spans="1:12" ht="21.75" customHeight="1" x14ac:dyDescent="0.4">
      <c r="A13" s="17" t="s">
        <v>96</v>
      </c>
      <c r="B13" s="124"/>
      <c r="C13" s="125"/>
      <c r="D13" s="126"/>
    </row>
    <row r="14" spans="1:12" ht="21.75" customHeight="1" x14ac:dyDescent="0.4">
      <c r="A14" s="86" t="s">
        <v>107</v>
      </c>
      <c r="B14" s="79"/>
      <c r="C14" s="80"/>
      <c r="D14" s="81"/>
    </row>
    <row r="15" spans="1:12" ht="16.5" customHeight="1" x14ac:dyDescent="0.4">
      <c r="A15" s="102"/>
      <c r="B15" s="127"/>
      <c r="C15" s="128"/>
      <c r="D15" s="129"/>
    </row>
    <row r="16" spans="1:12" ht="15" x14ac:dyDescent="0.4">
      <c r="A16" s="84"/>
      <c r="B16" s="80"/>
      <c r="C16" s="80"/>
      <c r="D16" s="81"/>
    </row>
    <row r="17" spans="1:4" ht="24.75" customHeight="1" x14ac:dyDescent="0.35">
      <c r="A17" s="83" t="s">
        <v>17</v>
      </c>
      <c r="B17" s="122"/>
      <c r="C17" s="122"/>
      <c r="D17" s="123"/>
    </row>
    <row r="18" spans="1:4" ht="15.75" customHeight="1" x14ac:dyDescent="0.4">
      <c r="A18" s="13"/>
      <c r="B18" s="14"/>
      <c r="C18" s="15"/>
      <c r="D18" s="87"/>
    </row>
    <row r="19" spans="1:4" ht="15.75" customHeight="1" x14ac:dyDescent="0.4">
      <c r="A19" s="16" t="s">
        <v>62</v>
      </c>
      <c r="B19" s="120"/>
      <c r="C19" s="121"/>
      <c r="D19" s="88"/>
    </row>
    <row r="20" spans="1:4" ht="15.75" customHeight="1" x14ac:dyDescent="0.4">
      <c r="A20" s="17" t="s">
        <v>92</v>
      </c>
      <c r="B20" s="115" t="s">
        <v>93</v>
      </c>
      <c r="C20" s="116"/>
      <c r="D20" s="88"/>
    </row>
    <row r="21" spans="1:4" ht="15.4" x14ac:dyDescent="0.45">
      <c r="A21" s="18" t="s">
        <v>94</v>
      </c>
      <c r="B21" s="117" t="s">
        <v>95</v>
      </c>
      <c r="C21" s="116"/>
      <c r="D21" s="88"/>
    </row>
    <row r="22" spans="1:4" ht="15.75" customHeight="1" x14ac:dyDescent="0.4">
      <c r="A22" s="89"/>
      <c r="B22" s="118"/>
      <c r="C22" s="119"/>
      <c r="D22" s="90"/>
    </row>
    <row r="23" spans="1:4" ht="15.75" customHeight="1" x14ac:dyDescent="0.4">
      <c r="A23" s="16" t="s">
        <v>104</v>
      </c>
      <c r="B23" s="120"/>
      <c r="C23" s="121"/>
      <c r="D23" s="88"/>
    </row>
    <row r="24" spans="1:4" ht="15.75" customHeight="1" x14ac:dyDescent="0.4">
      <c r="A24" s="17" t="s">
        <v>18</v>
      </c>
      <c r="B24" s="115" t="s">
        <v>67</v>
      </c>
      <c r="C24" s="116"/>
      <c r="D24" s="88"/>
    </row>
    <row r="25" spans="1:4" ht="15.75" customHeight="1" x14ac:dyDescent="0.45">
      <c r="A25" s="18" t="s">
        <v>19</v>
      </c>
      <c r="B25" s="117" t="s">
        <v>68</v>
      </c>
      <c r="C25" s="116"/>
      <c r="D25" s="88"/>
    </row>
    <row r="26" spans="1:4" ht="15.75" customHeight="1" x14ac:dyDescent="0.4">
      <c r="A26" s="89"/>
      <c r="B26" s="118"/>
      <c r="C26" s="119"/>
      <c r="D26" s="88"/>
    </row>
    <row r="27" spans="1:4" ht="15.75" customHeight="1" x14ac:dyDescent="0.4">
      <c r="A27" s="16" t="s">
        <v>105</v>
      </c>
      <c r="B27" s="120"/>
      <c r="C27" s="121"/>
      <c r="D27" s="88"/>
    </row>
    <row r="28" spans="1:4" ht="15.75" customHeight="1" x14ac:dyDescent="0.4">
      <c r="A28" s="17" t="s">
        <v>63</v>
      </c>
      <c r="B28" s="115" t="s">
        <v>66</v>
      </c>
      <c r="C28" s="116"/>
      <c r="D28" s="88"/>
    </row>
    <row r="29" spans="1:4" ht="15.75" customHeight="1" x14ac:dyDescent="0.45">
      <c r="A29" s="18" t="s">
        <v>64</v>
      </c>
      <c r="B29" s="149" t="s">
        <v>65</v>
      </c>
      <c r="C29" s="116"/>
      <c r="D29" s="88"/>
    </row>
    <row r="30" spans="1:4" ht="15.75" customHeight="1" x14ac:dyDescent="0.4">
      <c r="A30" s="91"/>
      <c r="B30" s="118"/>
      <c r="C30" s="119"/>
      <c r="D30" s="88"/>
    </row>
    <row r="31" spans="1:4" ht="15.75" customHeight="1" x14ac:dyDescent="0.4">
      <c r="A31" s="16" t="s">
        <v>106</v>
      </c>
      <c r="B31" s="120"/>
      <c r="C31" s="121"/>
      <c r="D31" s="88"/>
    </row>
    <row r="32" spans="1:4" ht="15.75" customHeight="1" x14ac:dyDescent="0.4">
      <c r="A32" s="17" t="s">
        <v>98</v>
      </c>
      <c r="B32" s="115" t="s">
        <v>99</v>
      </c>
      <c r="C32" s="116"/>
      <c r="D32" s="88"/>
    </row>
    <row r="33" spans="1:4" ht="15.75" customHeight="1" x14ac:dyDescent="0.45">
      <c r="A33" s="18" t="s">
        <v>192</v>
      </c>
      <c r="B33" s="117"/>
      <c r="C33" s="116"/>
      <c r="D33" s="88"/>
    </row>
    <row r="34" spans="1:4" ht="15.75" customHeight="1" x14ac:dyDescent="0.4">
      <c r="A34" s="89"/>
      <c r="B34" s="118"/>
      <c r="C34" s="119"/>
      <c r="D34" s="88"/>
    </row>
    <row r="137" spans="2:4" x14ac:dyDescent="0.35">
      <c r="B137" s="1" t="s">
        <v>20</v>
      </c>
    </row>
    <row r="138" spans="2:4" x14ac:dyDescent="0.35">
      <c r="B138" s="1" t="s">
        <v>13</v>
      </c>
    </row>
    <row r="140" spans="2:4" x14ac:dyDescent="0.35">
      <c r="B140" s="1" t="s">
        <v>21</v>
      </c>
      <c r="D140" s="1">
        <f>(7+4)*3.23</f>
        <v>35.53</v>
      </c>
    </row>
  </sheetData>
  <mergeCells count="25">
    <mergeCell ref="B31:C31"/>
    <mergeCell ref="B32:C32"/>
    <mergeCell ref="B33:C33"/>
    <mergeCell ref="B34:C34"/>
    <mergeCell ref="B21:C21"/>
    <mergeCell ref="B27:C27"/>
    <mergeCell ref="B28:C28"/>
    <mergeCell ref="B29:C29"/>
    <mergeCell ref="B30:C30"/>
    <mergeCell ref="A1:A2"/>
    <mergeCell ref="B1:D2"/>
    <mergeCell ref="A3:A4"/>
    <mergeCell ref="B3:D4"/>
    <mergeCell ref="A10:D10"/>
    <mergeCell ref="B12:D12"/>
    <mergeCell ref="B13:D13"/>
    <mergeCell ref="B15:D15"/>
    <mergeCell ref="B17:D17"/>
    <mergeCell ref="B19:C19"/>
    <mergeCell ref="B20:C20"/>
    <mergeCell ref="B24:C24"/>
    <mergeCell ref="B25:C25"/>
    <mergeCell ref="B26:C26"/>
    <mergeCell ref="B22:C22"/>
    <mergeCell ref="B23:C23"/>
  </mergeCells>
  <phoneticPr fontId="65" type="noConversion"/>
  <hyperlinks>
    <hyperlink ref="B21" r:id="rId1" xr:uid="{020962DD-1903-4634-91D6-7B8F814DBE75}"/>
    <hyperlink ref="B29" r:id="rId2" xr:uid="{42F8E2A2-1981-4A95-B4B1-7B6BECD6623B}"/>
    <hyperlink ref="B25" r:id="rId3" xr:uid="{A41D73B9-82CE-49F2-AFDE-345334B12A07}"/>
  </hyperlinks>
  <printOptions horizontalCentered="1" verticalCentered="1"/>
  <pageMargins left="0.51181102362204722" right="0.51181102362204722" top="0.17" bottom="0.55118110236220474" header="0.31496062992125984" footer="0.31496062992125984"/>
  <pageSetup paperSize="9" scale="74" fitToHeight="100" orientation="portrait" r:id="rId4"/>
  <headerFooter>
    <oddFooter>&amp;L&amp;"Calibri,Gras"&amp;F&amp;R&amp;"-,Gras"Page n°&amp;P/&amp;N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E3067-6425-46CD-89A0-92D533D52920}">
  <sheetPr>
    <pageSetUpPr fitToPage="1"/>
  </sheetPr>
  <dimension ref="A1:CO342"/>
  <sheetViews>
    <sheetView showZeros="0" view="pageBreakPreview" zoomScale="70" zoomScaleNormal="100" zoomScaleSheetLayoutView="70" workbookViewId="0">
      <selection activeCell="D13" sqref="D13:E246"/>
    </sheetView>
  </sheetViews>
  <sheetFormatPr baseColWidth="10" defaultColWidth="10.265625" defaultRowHeight="15.75" outlineLevelRow="1" x14ac:dyDescent="0.5"/>
  <cols>
    <col min="1" max="1" width="8" style="33" customWidth="1"/>
    <col min="2" max="2" width="53.59765625" style="33" customWidth="1"/>
    <col min="3" max="3" width="7.265625" style="33" customWidth="1"/>
    <col min="4" max="4" width="8.1328125" style="33" bestFit="1" customWidth="1"/>
    <col min="5" max="5" width="13.265625" style="33" customWidth="1"/>
    <col min="6" max="6" width="17.73046875" style="33" customWidth="1"/>
    <col min="7" max="90" width="14.265625" style="33" customWidth="1"/>
    <col min="91" max="91" width="10.265625" style="33"/>
    <col min="92" max="92" width="14.3984375" style="33" customWidth="1"/>
    <col min="93" max="93" width="13.86328125" style="33" customWidth="1"/>
    <col min="94" max="16384" width="10.265625" style="33"/>
  </cols>
  <sheetData>
    <row r="1" spans="1:93" ht="15" customHeight="1" x14ac:dyDescent="0.5">
      <c r="A1" s="173" t="s">
        <v>103</v>
      </c>
      <c r="B1" s="153"/>
      <c r="C1" s="156" t="s">
        <v>72</v>
      </c>
      <c r="D1" s="157"/>
      <c r="E1" s="157"/>
      <c r="F1" s="158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</row>
    <row r="2" spans="1:93" ht="66.400000000000006" customHeight="1" x14ac:dyDescent="0.5">
      <c r="A2" s="154"/>
      <c r="B2" s="155"/>
      <c r="C2" s="159"/>
      <c r="D2" s="160"/>
      <c r="E2" s="160"/>
      <c r="F2" s="161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</row>
    <row r="3" spans="1:93" x14ac:dyDescent="0.5">
      <c r="A3" s="19" t="s">
        <v>10</v>
      </c>
      <c r="B3" s="20" t="s">
        <v>108</v>
      </c>
      <c r="C3" s="162"/>
      <c r="D3" s="163"/>
      <c r="E3" s="163"/>
      <c r="F3" s="16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</row>
    <row r="4" spans="1:93" x14ac:dyDescent="0.5">
      <c r="A4" s="165" t="s">
        <v>0</v>
      </c>
      <c r="B4" s="167" t="s">
        <v>1</v>
      </c>
      <c r="C4" s="165" t="s">
        <v>2</v>
      </c>
      <c r="D4" s="169" t="s">
        <v>3</v>
      </c>
      <c r="E4" s="171" t="s">
        <v>11</v>
      </c>
      <c r="F4" s="172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</row>
    <row r="5" spans="1:93" x14ac:dyDescent="0.5">
      <c r="A5" s="166"/>
      <c r="B5" s="168"/>
      <c r="C5" s="166"/>
      <c r="D5" s="170"/>
      <c r="E5" s="34" t="s">
        <v>4</v>
      </c>
      <c r="F5" s="35" t="s">
        <v>5</v>
      </c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</row>
    <row r="6" spans="1:93" x14ac:dyDescent="0.5">
      <c r="A6" s="36"/>
      <c r="B6" s="37"/>
      <c r="C6" s="36"/>
      <c r="D6" s="36"/>
      <c r="E6" s="38"/>
      <c r="F6" s="57">
        <f t="shared" ref="F6:F41" si="0">+E6*D6</f>
        <v>0</v>
      </c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</row>
    <row r="7" spans="1:93" x14ac:dyDescent="0.5">
      <c r="A7" s="150" t="s">
        <v>26</v>
      </c>
      <c r="B7" s="151" t="s">
        <v>24</v>
      </c>
      <c r="C7" s="50"/>
      <c r="D7" s="39"/>
      <c r="E7" s="40"/>
      <c r="F7" s="57">
        <f t="shared" si="0"/>
        <v>0</v>
      </c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N7" s="55" t="s">
        <v>27</v>
      </c>
      <c r="CO7" s="56" t="s">
        <v>23</v>
      </c>
    </row>
    <row r="8" spans="1:93" x14ac:dyDescent="0.5">
      <c r="A8" s="39"/>
      <c r="B8" s="47"/>
      <c r="C8" s="39"/>
      <c r="D8" s="39"/>
      <c r="E8" s="40"/>
      <c r="F8" s="57">
        <f t="shared" si="0"/>
        <v>0</v>
      </c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N8" s="55" t="s">
        <v>28</v>
      </c>
      <c r="CO8" s="56" t="s">
        <v>29</v>
      </c>
    </row>
    <row r="9" spans="1:93" ht="16.149999999999999" thickBot="1" x14ac:dyDescent="0.55000000000000004">
      <c r="A9" s="50"/>
      <c r="B9" s="59" t="s">
        <v>30</v>
      </c>
      <c r="C9" s="50"/>
      <c r="D9" s="50"/>
      <c r="E9" s="60"/>
      <c r="F9" s="57">
        <f t="shared" si="0"/>
        <v>0</v>
      </c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N9" s="61" t="s">
        <v>6</v>
      </c>
      <c r="CO9" s="62" t="s">
        <v>31</v>
      </c>
    </row>
    <row r="10" spans="1:93" ht="31.5" x14ac:dyDescent="0.5">
      <c r="A10" s="50"/>
      <c r="B10" s="63" t="s">
        <v>78</v>
      </c>
      <c r="C10" s="50"/>
      <c r="D10" s="50"/>
      <c r="E10" s="60"/>
      <c r="F10" s="57">
        <f t="shared" si="0"/>
        <v>0</v>
      </c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</row>
    <row r="11" spans="1:93" x14ac:dyDescent="0.5">
      <c r="A11" s="50"/>
      <c r="B11" s="63"/>
      <c r="C11" s="50"/>
      <c r="D11" s="50"/>
      <c r="E11" s="60"/>
      <c r="F11" s="57">
        <f t="shared" si="0"/>
        <v>0</v>
      </c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</row>
    <row r="12" spans="1:93" x14ac:dyDescent="0.5">
      <c r="A12" s="50"/>
      <c r="B12" s="64" t="s">
        <v>32</v>
      </c>
      <c r="C12" s="50"/>
      <c r="D12" s="65"/>
      <c r="E12" s="60"/>
      <c r="F12" s="57">
        <f t="shared" si="0"/>
        <v>0</v>
      </c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</row>
    <row r="13" spans="1:93" x14ac:dyDescent="0.5">
      <c r="A13" s="50"/>
      <c r="B13" s="49"/>
      <c r="C13" s="50"/>
      <c r="D13" s="50"/>
      <c r="E13" s="60"/>
      <c r="F13" s="57">
        <f t="shared" si="0"/>
        <v>0</v>
      </c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</row>
    <row r="14" spans="1:93" x14ac:dyDescent="0.5">
      <c r="A14" s="50"/>
      <c r="B14" s="66" t="s">
        <v>33</v>
      </c>
      <c r="C14" s="50"/>
      <c r="D14" s="50"/>
      <c r="E14" s="60"/>
      <c r="F14" s="57">
        <f t="shared" si="0"/>
        <v>0</v>
      </c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</row>
    <row r="15" spans="1:93" x14ac:dyDescent="0.5">
      <c r="A15" s="50"/>
      <c r="B15" s="67"/>
      <c r="C15" s="50"/>
      <c r="D15" s="50"/>
      <c r="E15" s="60"/>
      <c r="F15" s="57">
        <f t="shared" si="0"/>
        <v>0</v>
      </c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</row>
    <row r="16" spans="1:93" x14ac:dyDescent="0.5">
      <c r="A16" s="50"/>
      <c r="B16" s="68" t="s">
        <v>113</v>
      </c>
      <c r="C16" s="50"/>
      <c r="D16" s="50"/>
      <c r="E16" s="60"/>
      <c r="F16" s="57">
        <f t="shared" si="0"/>
        <v>0</v>
      </c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</row>
    <row r="17" spans="1:90" x14ac:dyDescent="0.5">
      <c r="A17" s="50"/>
      <c r="B17" s="67" t="s">
        <v>74</v>
      </c>
      <c r="C17" s="50" t="s">
        <v>2</v>
      </c>
      <c r="D17" s="50"/>
      <c r="E17" s="60"/>
      <c r="F17" s="57">
        <f t="shared" si="0"/>
        <v>0</v>
      </c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</row>
    <row r="18" spans="1:90" x14ac:dyDescent="0.5">
      <c r="A18" s="50"/>
      <c r="B18" s="67"/>
      <c r="C18" s="50"/>
      <c r="D18" s="50"/>
      <c r="E18" s="60"/>
      <c r="F18" s="57">
        <f t="shared" si="0"/>
        <v>0</v>
      </c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</row>
    <row r="19" spans="1:90" x14ac:dyDescent="0.5">
      <c r="A19" s="50"/>
      <c r="B19" s="68" t="s">
        <v>34</v>
      </c>
      <c r="C19" s="50"/>
      <c r="D19" s="50"/>
      <c r="E19" s="60"/>
      <c r="F19" s="57">
        <f t="shared" si="0"/>
        <v>0</v>
      </c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</row>
    <row r="20" spans="1:90" x14ac:dyDescent="0.5">
      <c r="A20" s="50"/>
      <c r="B20" s="67" t="s">
        <v>35</v>
      </c>
      <c r="C20" s="50" t="s">
        <v>2</v>
      </c>
      <c r="D20" s="50"/>
      <c r="E20" s="60"/>
      <c r="F20" s="57">
        <f t="shared" si="0"/>
        <v>0</v>
      </c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</row>
    <row r="21" spans="1:90" x14ac:dyDescent="0.5">
      <c r="A21" s="50"/>
      <c r="B21" s="67"/>
      <c r="C21" s="50"/>
      <c r="D21" s="50"/>
      <c r="E21" s="60"/>
      <c r="F21" s="57">
        <f t="shared" si="0"/>
        <v>0</v>
      </c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</row>
    <row r="22" spans="1:90" x14ac:dyDescent="0.5">
      <c r="A22" s="50"/>
      <c r="B22" s="68" t="s">
        <v>36</v>
      </c>
      <c r="C22" s="50"/>
      <c r="D22" s="50"/>
      <c r="E22" s="60"/>
      <c r="F22" s="57">
        <f t="shared" si="0"/>
        <v>0</v>
      </c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</row>
    <row r="23" spans="1:90" x14ac:dyDescent="0.5">
      <c r="A23" s="50"/>
      <c r="B23" s="67" t="s">
        <v>110</v>
      </c>
      <c r="C23" s="50" t="s">
        <v>2</v>
      </c>
      <c r="D23" s="50"/>
      <c r="E23" s="60"/>
      <c r="F23" s="57">
        <f t="shared" si="0"/>
        <v>0</v>
      </c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</row>
    <row r="24" spans="1:90" x14ac:dyDescent="0.5">
      <c r="A24" s="50"/>
      <c r="B24" s="67"/>
      <c r="C24" s="50"/>
      <c r="D24" s="50"/>
      <c r="E24" s="60"/>
      <c r="F24" s="57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</row>
    <row r="25" spans="1:90" x14ac:dyDescent="0.5">
      <c r="A25" s="50"/>
      <c r="B25" s="68" t="s">
        <v>111</v>
      </c>
      <c r="C25" s="50"/>
      <c r="D25" s="50"/>
      <c r="E25" s="60"/>
      <c r="F25" s="57">
        <f t="shared" si="0"/>
        <v>0</v>
      </c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</row>
    <row r="26" spans="1:90" x14ac:dyDescent="0.5">
      <c r="A26" s="50"/>
      <c r="B26" s="67" t="s">
        <v>134</v>
      </c>
      <c r="C26" s="50" t="s">
        <v>2</v>
      </c>
      <c r="D26" s="50"/>
      <c r="E26" s="60"/>
      <c r="F26" s="57">
        <f t="shared" si="0"/>
        <v>0</v>
      </c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</row>
    <row r="27" spans="1:90" ht="18" customHeight="1" x14ac:dyDescent="0.5">
      <c r="A27" s="50"/>
      <c r="B27" s="67" t="s">
        <v>135</v>
      </c>
      <c r="C27" s="50" t="s">
        <v>2</v>
      </c>
      <c r="D27" s="50"/>
      <c r="E27" s="60"/>
      <c r="F27" s="57">
        <f t="shared" si="0"/>
        <v>0</v>
      </c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</row>
    <row r="28" spans="1:90" ht="18" customHeight="1" x14ac:dyDescent="0.5">
      <c r="A28" s="50"/>
      <c r="B28" s="108"/>
      <c r="C28" s="50"/>
      <c r="D28" s="50"/>
      <c r="E28" s="60"/>
      <c r="F28" s="57">
        <f t="shared" si="0"/>
        <v>0</v>
      </c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</row>
    <row r="29" spans="1:90" x14ac:dyDescent="0.5">
      <c r="A29" s="50"/>
      <c r="B29" s="66" t="s">
        <v>73</v>
      </c>
      <c r="C29" s="50"/>
      <c r="D29" s="50"/>
      <c r="E29" s="60"/>
      <c r="F29" s="57">
        <f t="shared" si="0"/>
        <v>0</v>
      </c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58"/>
      <c r="CE29" s="58"/>
      <c r="CF29" s="58"/>
      <c r="CG29" s="58"/>
      <c r="CH29" s="58"/>
      <c r="CI29" s="58"/>
      <c r="CJ29" s="58"/>
      <c r="CK29" s="58"/>
      <c r="CL29" s="58"/>
    </row>
    <row r="30" spans="1:90" x14ac:dyDescent="0.5">
      <c r="A30" s="50"/>
      <c r="B30" s="67"/>
      <c r="C30" s="50"/>
      <c r="D30" s="50"/>
      <c r="E30" s="60"/>
      <c r="F30" s="57">
        <f t="shared" si="0"/>
        <v>0</v>
      </c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</row>
    <row r="31" spans="1:90" outlineLevel="1" x14ac:dyDescent="0.5">
      <c r="A31" s="50"/>
      <c r="B31" s="68" t="s">
        <v>34</v>
      </c>
      <c r="C31" s="50"/>
      <c r="D31" s="50"/>
      <c r="E31" s="60"/>
      <c r="F31" s="57">
        <f t="shared" si="0"/>
        <v>0</v>
      </c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</row>
    <row r="32" spans="1:90" outlineLevel="1" x14ac:dyDescent="0.5">
      <c r="A32" s="50"/>
      <c r="B32" s="67" t="s">
        <v>136</v>
      </c>
      <c r="C32" s="50" t="s">
        <v>2</v>
      </c>
      <c r="D32" s="50"/>
      <c r="E32" s="60"/>
      <c r="F32" s="57">
        <f t="shared" ref="F32" si="1">+E32*D32</f>
        <v>0</v>
      </c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G32" s="58"/>
      <c r="CH32" s="58"/>
      <c r="CI32" s="58"/>
      <c r="CJ32" s="58"/>
      <c r="CK32" s="58"/>
      <c r="CL32" s="58"/>
    </row>
    <row r="33" spans="1:90" outlineLevel="1" x14ac:dyDescent="0.5">
      <c r="A33" s="50"/>
      <c r="B33" s="67"/>
      <c r="C33" s="50"/>
      <c r="D33" s="50"/>
      <c r="E33" s="60"/>
      <c r="F33" s="57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</row>
    <row r="34" spans="1:90" outlineLevel="1" x14ac:dyDescent="0.5">
      <c r="A34" s="50"/>
      <c r="B34" s="68" t="s">
        <v>36</v>
      </c>
      <c r="C34" s="50"/>
      <c r="D34" s="50"/>
      <c r="E34" s="60"/>
      <c r="F34" s="57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</row>
    <row r="35" spans="1:90" ht="31.5" outlineLevel="1" x14ac:dyDescent="0.5">
      <c r="A35" s="50"/>
      <c r="B35" s="67" t="s">
        <v>109</v>
      </c>
      <c r="C35" s="50" t="s">
        <v>2</v>
      </c>
      <c r="D35" s="50"/>
      <c r="E35" s="60"/>
      <c r="F35" s="57">
        <f t="shared" si="0"/>
        <v>0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</row>
    <row r="36" spans="1:90" outlineLevel="1" x14ac:dyDescent="0.5">
      <c r="A36" s="50"/>
      <c r="B36" s="67"/>
      <c r="C36" s="50"/>
      <c r="D36" s="50"/>
      <c r="E36" s="60"/>
      <c r="F36" s="57">
        <f t="shared" si="0"/>
        <v>0</v>
      </c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8"/>
      <c r="CL36" s="58"/>
    </row>
    <row r="37" spans="1:90" outlineLevel="1" x14ac:dyDescent="0.5">
      <c r="A37" s="50"/>
      <c r="B37" s="68" t="s">
        <v>111</v>
      </c>
      <c r="C37" s="50"/>
      <c r="D37" s="50"/>
      <c r="E37" s="60"/>
      <c r="F37" s="57">
        <f t="shared" si="0"/>
        <v>0</v>
      </c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</row>
    <row r="38" spans="1:90" outlineLevel="1" x14ac:dyDescent="0.5">
      <c r="A38" s="50"/>
      <c r="B38" s="67" t="s">
        <v>112</v>
      </c>
      <c r="C38" s="50" t="s">
        <v>2</v>
      </c>
      <c r="D38" s="50"/>
      <c r="E38" s="60"/>
      <c r="F38" s="57">
        <f t="shared" si="0"/>
        <v>0</v>
      </c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</row>
    <row r="39" spans="1:90" outlineLevel="1" x14ac:dyDescent="0.5">
      <c r="A39" s="50"/>
      <c r="B39" s="67" t="s">
        <v>137</v>
      </c>
      <c r="C39" s="50" t="s">
        <v>2</v>
      </c>
      <c r="D39" s="50"/>
      <c r="E39" s="60"/>
      <c r="F39" s="57">
        <f t="shared" si="0"/>
        <v>0</v>
      </c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8"/>
      <c r="CL39" s="58"/>
    </row>
    <row r="40" spans="1:90" outlineLevel="1" x14ac:dyDescent="0.5">
      <c r="A40" s="50"/>
      <c r="B40" s="67"/>
      <c r="C40" s="50"/>
      <c r="D40" s="50"/>
      <c r="E40" s="60"/>
      <c r="F40" s="57">
        <f t="shared" si="0"/>
        <v>0</v>
      </c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</row>
    <row r="41" spans="1:90" outlineLevel="1" x14ac:dyDescent="0.5">
      <c r="A41" s="50"/>
      <c r="B41" s="67"/>
      <c r="C41" s="50"/>
      <c r="D41" s="50"/>
      <c r="E41" s="60"/>
      <c r="F41" s="57">
        <f t="shared" si="0"/>
        <v>0</v>
      </c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</row>
    <row r="42" spans="1:90" x14ac:dyDescent="0.5">
      <c r="A42" s="41"/>
      <c r="B42" s="42" t="str">
        <f>"Sous-total " &amp;B9</f>
        <v>Sous-total BLOCS PORTES BOIS</v>
      </c>
      <c r="C42" s="43"/>
      <c r="D42" s="44"/>
      <c r="E42" s="107"/>
      <c r="F42" s="44">
        <f>SUM(F6:F41)</f>
        <v>0</v>
      </c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58"/>
      <c r="CF42" s="58"/>
      <c r="CG42" s="58"/>
      <c r="CH42" s="58"/>
      <c r="CI42" s="58"/>
      <c r="CJ42" s="58"/>
      <c r="CK42" s="58"/>
      <c r="CL42" s="58"/>
    </row>
    <row r="43" spans="1:90" x14ac:dyDescent="0.5">
      <c r="A43" s="50"/>
      <c r="B43" s="63"/>
      <c r="C43" s="50"/>
      <c r="D43" s="50"/>
      <c r="E43" s="60"/>
      <c r="F43" s="57">
        <f t="shared" ref="F43:F68" si="2">+E43*D43</f>
        <v>0</v>
      </c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  <c r="CD43" s="58"/>
      <c r="CE43" s="58"/>
      <c r="CF43" s="58"/>
      <c r="CG43" s="58"/>
      <c r="CH43" s="58"/>
      <c r="CI43" s="58"/>
      <c r="CJ43" s="58"/>
      <c r="CK43" s="58"/>
      <c r="CL43" s="58"/>
    </row>
    <row r="44" spans="1:90" x14ac:dyDescent="0.5">
      <c r="A44" s="50"/>
      <c r="B44" s="59" t="s">
        <v>37</v>
      </c>
      <c r="C44" s="103"/>
      <c r="D44" s="50"/>
      <c r="E44" s="60"/>
      <c r="F44" s="57">
        <f t="shared" si="2"/>
        <v>0</v>
      </c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  <c r="CD44" s="58"/>
      <c r="CE44" s="58"/>
      <c r="CF44" s="58"/>
      <c r="CG44" s="58"/>
      <c r="CH44" s="58"/>
      <c r="CI44" s="58"/>
      <c r="CJ44" s="58"/>
      <c r="CK44" s="58"/>
      <c r="CL44" s="58"/>
    </row>
    <row r="45" spans="1:90" outlineLevel="1" x14ac:dyDescent="0.5">
      <c r="A45" s="50"/>
      <c r="B45" s="67"/>
      <c r="C45" s="50"/>
      <c r="D45" s="50"/>
      <c r="E45" s="60"/>
      <c r="F45" s="57">
        <f t="shared" si="2"/>
        <v>0</v>
      </c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  <c r="BX45" s="69"/>
      <c r="BY45" s="69"/>
      <c r="BZ45" s="69"/>
      <c r="CA45" s="69"/>
      <c r="CB45" s="69"/>
      <c r="CC45" s="69"/>
      <c r="CD45" s="69"/>
      <c r="CE45" s="69"/>
      <c r="CF45" s="69"/>
      <c r="CG45" s="69"/>
      <c r="CH45" s="69"/>
      <c r="CI45" s="69"/>
      <c r="CJ45" s="69"/>
      <c r="CK45" s="69"/>
      <c r="CL45" s="69"/>
    </row>
    <row r="46" spans="1:90" outlineLevel="1" x14ac:dyDescent="0.5">
      <c r="A46" s="50"/>
      <c r="B46" s="67" t="s">
        <v>133</v>
      </c>
      <c r="C46" s="50" t="s">
        <v>2</v>
      </c>
      <c r="D46" s="50"/>
      <c r="E46" s="60"/>
      <c r="F46" s="57">
        <f t="shared" si="2"/>
        <v>0</v>
      </c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  <c r="BR46" s="69"/>
      <c r="BS46" s="69"/>
      <c r="BT46" s="69"/>
      <c r="BU46" s="69"/>
      <c r="BV46" s="69"/>
      <c r="BW46" s="69"/>
      <c r="BX46" s="69"/>
      <c r="BY46" s="69"/>
      <c r="BZ46" s="69"/>
      <c r="CA46" s="69"/>
      <c r="CB46" s="69"/>
      <c r="CC46" s="69"/>
      <c r="CD46" s="69"/>
      <c r="CE46" s="69"/>
      <c r="CF46" s="69"/>
      <c r="CG46" s="69"/>
      <c r="CH46" s="69"/>
      <c r="CI46" s="69"/>
      <c r="CJ46" s="69"/>
      <c r="CK46" s="69"/>
      <c r="CL46" s="69"/>
    </row>
    <row r="47" spans="1:90" ht="31.5" outlineLevel="1" x14ac:dyDescent="0.5">
      <c r="A47" s="50"/>
      <c r="B47" s="67" t="s">
        <v>138</v>
      </c>
      <c r="C47" s="50" t="s">
        <v>2</v>
      </c>
      <c r="D47" s="50"/>
      <c r="E47" s="60"/>
      <c r="F47" s="57">
        <f t="shared" si="2"/>
        <v>0</v>
      </c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69"/>
      <c r="BD47" s="69"/>
      <c r="BE47" s="69"/>
      <c r="BF47" s="69"/>
      <c r="BG47" s="69"/>
      <c r="BH47" s="69"/>
      <c r="BI47" s="69"/>
      <c r="BJ47" s="69"/>
      <c r="BK47" s="69"/>
      <c r="BL47" s="69"/>
      <c r="BM47" s="69"/>
      <c r="BN47" s="69"/>
      <c r="BO47" s="69"/>
      <c r="BP47" s="69"/>
      <c r="BQ47" s="69"/>
      <c r="BR47" s="69"/>
      <c r="BS47" s="69"/>
      <c r="BT47" s="69"/>
      <c r="BU47" s="69"/>
      <c r="BV47" s="69"/>
      <c r="BW47" s="69"/>
      <c r="BX47" s="69"/>
      <c r="BY47" s="69"/>
      <c r="BZ47" s="69"/>
      <c r="CA47" s="69"/>
      <c r="CB47" s="69"/>
      <c r="CC47" s="69"/>
      <c r="CD47" s="69"/>
      <c r="CE47" s="69"/>
      <c r="CF47" s="69"/>
      <c r="CG47" s="69"/>
      <c r="CH47" s="69"/>
      <c r="CI47" s="69"/>
      <c r="CJ47" s="69"/>
      <c r="CK47" s="69"/>
      <c r="CL47" s="69"/>
    </row>
    <row r="48" spans="1:90" ht="31.5" outlineLevel="1" x14ac:dyDescent="0.5">
      <c r="A48" s="50"/>
      <c r="B48" s="67" t="s">
        <v>84</v>
      </c>
      <c r="C48" s="50" t="s">
        <v>2</v>
      </c>
      <c r="D48" s="50"/>
      <c r="E48" s="60"/>
      <c r="F48" s="57">
        <f t="shared" si="2"/>
        <v>0</v>
      </c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69"/>
      <c r="CA48" s="69"/>
      <c r="CB48" s="69"/>
      <c r="CC48" s="69"/>
      <c r="CD48" s="69"/>
      <c r="CE48" s="69"/>
      <c r="CF48" s="69"/>
      <c r="CG48" s="69"/>
      <c r="CH48" s="69"/>
      <c r="CI48" s="69"/>
      <c r="CJ48" s="69"/>
      <c r="CK48" s="69"/>
      <c r="CL48" s="69"/>
    </row>
    <row r="49" spans="1:92" outlineLevel="1" x14ac:dyDescent="0.5">
      <c r="A49" s="50"/>
      <c r="B49" s="67" t="s">
        <v>38</v>
      </c>
      <c r="C49" s="50" t="s">
        <v>2</v>
      </c>
      <c r="D49" s="50"/>
      <c r="E49" s="60"/>
      <c r="F49" s="57">
        <f t="shared" si="2"/>
        <v>0</v>
      </c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58"/>
      <c r="CL49" s="58"/>
    </row>
    <row r="50" spans="1:92" outlineLevel="1" x14ac:dyDescent="0.5">
      <c r="A50" s="50"/>
      <c r="B50" s="67" t="s">
        <v>39</v>
      </c>
      <c r="C50" s="50" t="s">
        <v>2</v>
      </c>
      <c r="D50" s="50"/>
      <c r="E50" s="60"/>
      <c r="F50" s="57">
        <f t="shared" si="2"/>
        <v>0</v>
      </c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39"/>
      <c r="CN50" s="40"/>
    </row>
    <row r="51" spans="1:92" outlineLevel="1" x14ac:dyDescent="0.5">
      <c r="A51" s="50"/>
      <c r="B51" s="67" t="s">
        <v>114</v>
      </c>
      <c r="C51" s="50" t="s">
        <v>2</v>
      </c>
      <c r="D51" s="50"/>
      <c r="E51" s="60"/>
      <c r="F51" s="57">
        <f t="shared" si="2"/>
        <v>0</v>
      </c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8"/>
      <c r="CL51" s="58"/>
    </row>
    <row r="52" spans="1:92" ht="31.5" outlineLevel="1" x14ac:dyDescent="0.5">
      <c r="A52" s="50"/>
      <c r="B52" s="67" t="s">
        <v>83</v>
      </c>
      <c r="C52" s="50" t="s">
        <v>2</v>
      </c>
      <c r="D52" s="50"/>
      <c r="E52" s="60"/>
      <c r="F52" s="57">
        <f t="shared" si="2"/>
        <v>0</v>
      </c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  <c r="CI52" s="58"/>
      <c r="CJ52" s="58"/>
      <c r="CK52" s="58"/>
      <c r="CL52" s="58"/>
    </row>
    <row r="53" spans="1:92" outlineLevel="1" x14ac:dyDescent="0.5">
      <c r="A53" s="50"/>
      <c r="B53" s="67" t="s">
        <v>115</v>
      </c>
      <c r="C53" s="50"/>
      <c r="D53" s="50"/>
      <c r="E53" s="60"/>
      <c r="F53" s="57">
        <f t="shared" si="2"/>
        <v>0</v>
      </c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  <c r="CI53" s="58"/>
      <c r="CJ53" s="58"/>
      <c r="CK53" s="58"/>
      <c r="CL53" s="58"/>
    </row>
    <row r="54" spans="1:92" outlineLevel="1" x14ac:dyDescent="0.5">
      <c r="A54" s="50"/>
      <c r="B54" s="94" t="s">
        <v>116</v>
      </c>
      <c r="C54" s="50" t="s">
        <v>2</v>
      </c>
      <c r="D54" s="50"/>
      <c r="E54" s="60"/>
      <c r="F54" s="57">
        <f t="shared" si="2"/>
        <v>0</v>
      </c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</row>
    <row r="55" spans="1:92" outlineLevel="1" x14ac:dyDescent="0.5">
      <c r="A55" s="50"/>
      <c r="B55" s="94" t="s">
        <v>34</v>
      </c>
      <c r="C55" s="50" t="s">
        <v>2</v>
      </c>
      <c r="D55" s="50"/>
      <c r="E55" s="60"/>
      <c r="F55" s="57">
        <f t="shared" si="2"/>
        <v>0</v>
      </c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</row>
    <row r="56" spans="1:92" outlineLevel="1" x14ac:dyDescent="0.5">
      <c r="A56" s="50"/>
      <c r="B56" s="94" t="s">
        <v>118</v>
      </c>
      <c r="C56" s="50" t="s">
        <v>2</v>
      </c>
      <c r="D56" s="50"/>
      <c r="E56" s="60"/>
      <c r="F56" s="57">
        <f t="shared" si="2"/>
        <v>0</v>
      </c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  <c r="CD56" s="58"/>
      <c r="CE56" s="58"/>
      <c r="CF56" s="58"/>
      <c r="CG56" s="58"/>
      <c r="CH56" s="58"/>
      <c r="CI56" s="58"/>
      <c r="CJ56" s="58"/>
      <c r="CK56" s="58"/>
      <c r="CL56" s="58"/>
    </row>
    <row r="57" spans="1:92" outlineLevel="1" x14ac:dyDescent="0.5">
      <c r="A57" s="50"/>
      <c r="B57" s="94" t="s">
        <v>117</v>
      </c>
      <c r="C57" s="50" t="s">
        <v>2</v>
      </c>
      <c r="D57" s="50"/>
      <c r="E57" s="60"/>
      <c r="F57" s="57">
        <f t="shared" si="2"/>
        <v>0</v>
      </c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  <c r="CD57" s="58"/>
      <c r="CE57" s="58"/>
      <c r="CF57" s="58"/>
      <c r="CG57" s="58"/>
      <c r="CH57" s="58"/>
      <c r="CI57" s="58"/>
      <c r="CJ57" s="58"/>
      <c r="CK57" s="58"/>
      <c r="CL57" s="58"/>
    </row>
    <row r="58" spans="1:92" outlineLevel="1" x14ac:dyDescent="0.5">
      <c r="A58" s="50"/>
      <c r="B58" s="67" t="s">
        <v>119</v>
      </c>
      <c r="C58" s="50" t="s">
        <v>2</v>
      </c>
      <c r="D58" s="50"/>
      <c r="E58" s="60"/>
      <c r="F58" s="57">
        <f t="shared" si="2"/>
        <v>0</v>
      </c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58"/>
      <c r="CI58" s="58"/>
      <c r="CJ58" s="58"/>
      <c r="CK58" s="58"/>
      <c r="CL58" s="58"/>
    </row>
    <row r="59" spans="1:92" outlineLevel="1" x14ac:dyDescent="0.5">
      <c r="A59" s="50"/>
      <c r="B59" s="67" t="s">
        <v>120</v>
      </c>
      <c r="C59" s="50"/>
      <c r="D59" s="50"/>
      <c r="E59" s="60"/>
      <c r="F59" s="57">
        <f t="shared" si="2"/>
        <v>0</v>
      </c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G59" s="58"/>
      <c r="CH59" s="58"/>
      <c r="CI59" s="58"/>
      <c r="CJ59" s="58"/>
      <c r="CK59" s="58"/>
      <c r="CL59" s="58"/>
    </row>
    <row r="60" spans="1:92" outlineLevel="1" x14ac:dyDescent="0.5">
      <c r="A60" s="50"/>
      <c r="B60" s="94" t="s">
        <v>80</v>
      </c>
      <c r="C60" s="50" t="s">
        <v>2</v>
      </c>
      <c r="D60" s="50"/>
      <c r="E60" s="60"/>
      <c r="F60" s="57">
        <f t="shared" si="2"/>
        <v>0</v>
      </c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</row>
    <row r="61" spans="1:92" outlineLevel="1" x14ac:dyDescent="0.5">
      <c r="A61" s="50"/>
      <c r="B61" s="94" t="s">
        <v>82</v>
      </c>
      <c r="C61" s="50" t="s">
        <v>2</v>
      </c>
      <c r="D61" s="50"/>
      <c r="E61" s="60"/>
      <c r="F61" s="57">
        <f t="shared" si="2"/>
        <v>0</v>
      </c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  <c r="CD61" s="58"/>
      <c r="CE61" s="58"/>
      <c r="CF61" s="58"/>
      <c r="CG61" s="58"/>
      <c r="CH61" s="58"/>
      <c r="CI61" s="58"/>
      <c r="CJ61" s="58"/>
      <c r="CK61" s="58"/>
      <c r="CL61" s="58"/>
    </row>
    <row r="62" spans="1:92" outlineLevel="1" x14ac:dyDescent="0.5">
      <c r="A62" s="50"/>
      <c r="B62" s="94" t="s">
        <v>81</v>
      </c>
      <c r="C62" s="50" t="s">
        <v>2</v>
      </c>
      <c r="D62" s="50"/>
      <c r="E62" s="60"/>
      <c r="F62" s="57">
        <f t="shared" si="2"/>
        <v>0</v>
      </c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  <c r="CD62" s="58"/>
      <c r="CE62" s="58"/>
      <c r="CF62" s="58"/>
      <c r="CG62" s="58"/>
      <c r="CH62" s="58"/>
      <c r="CI62" s="58"/>
      <c r="CJ62" s="58"/>
      <c r="CK62" s="58"/>
      <c r="CL62" s="58"/>
    </row>
    <row r="63" spans="1:92" outlineLevel="1" x14ac:dyDescent="0.5">
      <c r="A63" s="50"/>
      <c r="B63" s="94" t="s">
        <v>76</v>
      </c>
      <c r="C63" s="50" t="s">
        <v>2</v>
      </c>
      <c r="D63" s="50"/>
      <c r="E63" s="60"/>
      <c r="F63" s="57">
        <f t="shared" si="2"/>
        <v>0</v>
      </c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  <c r="CD63" s="58"/>
      <c r="CE63" s="58"/>
      <c r="CF63" s="58"/>
      <c r="CG63" s="58"/>
      <c r="CH63" s="58"/>
      <c r="CI63" s="58"/>
      <c r="CJ63" s="58"/>
      <c r="CK63" s="58"/>
      <c r="CL63" s="58"/>
    </row>
    <row r="64" spans="1:92" outlineLevel="1" x14ac:dyDescent="0.5">
      <c r="A64" s="50"/>
      <c r="B64" s="94" t="s">
        <v>121</v>
      </c>
      <c r="C64" s="50" t="s">
        <v>2</v>
      </c>
      <c r="D64" s="50"/>
      <c r="E64" s="60"/>
      <c r="F64" s="57">
        <f t="shared" si="2"/>
        <v>0</v>
      </c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  <c r="CD64" s="58"/>
      <c r="CE64" s="58"/>
      <c r="CF64" s="58"/>
      <c r="CG64" s="58"/>
      <c r="CH64" s="58"/>
      <c r="CI64" s="58"/>
      <c r="CJ64" s="58"/>
      <c r="CK64" s="58"/>
      <c r="CL64" s="58"/>
    </row>
    <row r="65" spans="1:90" outlineLevel="1" x14ac:dyDescent="0.5">
      <c r="A65" s="50"/>
      <c r="B65" s="67" t="s">
        <v>79</v>
      </c>
      <c r="C65" s="50" t="s">
        <v>2</v>
      </c>
      <c r="D65" s="50"/>
      <c r="E65" s="60"/>
      <c r="F65" s="57">
        <f t="shared" si="2"/>
        <v>0</v>
      </c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  <c r="CD65" s="58"/>
      <c r="CE65" s="58"/>
      <c r="CF65" s="58"/>
      <c r="CG65" s="58"/>
      <c r="CH65" s="58"/>
      <c r="CI65" s="58"/>
      <c r="CJ65" s="58"/>
      <c r="CK65" s="58"/>
      <c r="CL65" s="58"/>
    </row>
    <row r="66" spans="1:90" outlineLevel="1" x14ac:dyDescent="0.5">
      <c r="A66" s="50"/>
      <c r="B66" s="70" t="s">
        <v>40</v>
      </c>
      <c r="C66" s="50"/>
      <c r="D66" s="50"/>
      <c r="E66" s="60"/>
      <c r="F66" s="57">
        <f t="shared" si="2"/>
        <v>0</v>
      </c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9"/>
      <c r="CG66" s="69"/>
      <c r="CH66" s="69"/>
      <c r="CI66" s="69"/>
      <c r="CJ66" s="69"/>
      <c r="CK66" s="69"/>
      <c r="CL66" s="69"/>
    </row>
    <row r="67" spans="1:90" outlineLevel="1" x14ac:dyDescent="0.5">
      <c r="A67" s="50"/>
      <c r="B67" s="67" t="s">
        <v>77</v>
      </c>
      <c r="C67" s="50" t="s">
        <v>2</v>
      </c>
      <c r="D67" s="78"/>
      <c r="E67" s="60"/>
      <c r="F67" s="57">
        <f t="shared" si="2"/>
        <v>0</v>
      </c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69"/>
      <c r="AZ67" s="69"/>
      <c r="BA67" s="69"/>
      <c r="BB67" s="69"/>
      <c r="BC67" s="69"/>
      <c r="BD67" s="69"/>
      <c r="BE67" s="69"/>
      <c r="BF67" s="69"/>
      <c r="BG67" s="69"/>
      <c r="BH67" s="69"/>
      <c r="BI67" s="69"/>
      <c r="BJ67" s="69"/>
      <c r="BK67" s="69"/>
      <c r="BL67" s="69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9"/>
      <c r="CG67" s="69"/>
      <c r="CH67" s="69"/>
      <c r="CI67" s="69"/>
      <c r="CJ67" s="69"/>
      <c r="CK67" s="69"/>
      <c r="CL67" s="69"/>
    </row>
    <row r="68" spans="1:90" outlineLevel="1" x14ac:dyDescent="0.5">
      <c r="A68" s="50"/>
      <c r="B68" s="70"/>
      <c r="C68" s="50"/>
      <c r="D68" s="50"/>
      <c r="E68" s="60"/>
      <c r="F68" s="57">
        <f t="shared" si="2"/>
        <v>0</v>
      </c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69"/>
      <c r="AY68" s="69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9"/>
      <c r="CG68" s="69"/>
      <c r="CH68" s="69"/>
      <c r="CI68" s="69"/>
      <c r="CJ68" s="69"/>
      <c r="CK68" s="69"/>
      <c r="CL68" s="69"/>
    </row>
    <row r="69" spans="1:90" x14ac:dyDescent="0.5">
      <c r="A69" s="41"/>
      <c r="B69" s="42" t="str">
        <f>"Sous-total " &amp;B44</f>
        <v>Sous-total QUINCAILLERIE</v>
      </c>
      <c r="C69" s="43"/>
      <c r="D69" s="44"/>
      <c r="E69" s="107"/>
      <c r="F69" s="44">
        <f>SUM(F43:F68)</f>
        <v>0</v>
      </c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9"/>
      <c r="CG69" s="69"/>
      <c r="CH69" s="69"/>
      <c r="CI69" s="69"/>
      <c r="CJ69" s="69"/>
      <c r="CK69" s="69"/>
      <c r="CL69" s="69"/>
    </row>
    <row r="70" spans="1:90" x14ac:dyDescent="0.5">
      <c r="A70" s="50"/>
      <c r="B70" s="49"/>
      <c r="C70" s="50"/>
      <c r="D70" s="50"/>
      <c r="E70" s="60"/>
      <c r="F70" s="57">
        <f t="shared" ref="F70:F80" si="3">+E70*D70</f>
        <v>0</v>
      </c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9"/>
      <c r="CG70" s="69"/>
      <c r="CH70" s="69"/>
      <c r="CI70" s="69"/>
      <c r="CJ70" s="69"/>
      <c r="CK70" s="69"/>
      <c r="CL70" s="69"/>
    </row>
    <row r="71" spans="1:90" x14ac:dyDescent="0.5">
      <c r="A71" s="50"/>
      <c r="B71" s="59" t="s">
        <v>191</v>
      </c>
      <c r="C71" s="50"/>
      <c r="D71" s="50"/>
      <c r="E71" s="60"/>
      <c r="F71" s="57">
        <f t="shared" si="3"/>
        <v>0</v>
      </c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AS71" s="69"/>
      <c r="AT71" s="69"/>
      <c r="AU71" s="69"/>
      <c r="AV71" s="69"/>
      <c r="AW71" s="69"/>
      <c r="AX71" s="69"/>
      <c r="AY71" s="69"/>
      <c r="AZ71" s="69"/>
      <c r="BA71" s="69"/>
      <c r="BB71" s="69"/>
      <c r="BC71" s="69"/>
      <c r="BD71" s="69"/>
      <c r="BE71" s="69"/>
      <c r="BF71" s="69"/>
      <c r="BG71" s="69"/>
      <c r="BH71" s="69"/>
      <c r="BI71" s="69"/>
      <c r="BJ71" s="69"/>
      <c r="BK71" s="69"/>
      <c r="BL71" s="69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  <c r="BX71" s="69"/>
      <c r="BY71" s="69"/>
      <c r="BZ71" s="69"/>
      <c r="CA71" s="69"/>
      <c r="CB71" s="69"/>
      <c r="CC71" s="69"/>
      <c r="CD71" s="69"/>
      <c r="CE71" s="69"/>
      <c r="CF71" s="69"/>
      <c r="CG71" s="69"/>
      <c r="CH71" s="69"/>
      <c r="CI71" s="69"/>
      <c r="CJ71" s="69"/>
      <c r="CK71" s="69"/>
      <c r="CL71" s="69"/>
    </row>
    <row r="72" spans="1:90" x14ac:dyDescent="0.5">
      <c r="A72" s="50"/>
      <c r="B72" s="95"/>
      <c r="C72" s="50"/>
      <c r="D72" s="50"/>
      <c r="E72" s="60"/>
      <c r="F72" s="57">
        <f t="shared" si="3"/>
        <v>0</v>
      </c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  <c r="AS72" s="69"/>
      <c r="AT72" s="69"/>
      <c r="AU72" s="69"/>
      <c r="AV72" s="69"/>
      <c r="AW72" s="69"/>
      <c r="AX72" s="69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</row>
    <row r="73" spans="1:90" ht="31.5" x14ac:dyDescent="0.5">
      <c r="A73" s="50"/>
      <c r="B73" s="114" t="s">
        <v>189</v>
      </c>
      <c r="C73" s="50"/>
      <c r="D73" s="50"/>
      <c r="E73" s="60"/>
      <c r="F73" s="57">
        <f t="shared" si="3"/>
        <v>0</v>
      </c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69"/>
      <c r="AS73" s="69"/>
      <c r="AT73" s="69"/>
      <c r="AU73" s="69"/>
      <c r="AV73" s="69"/>
      <c r="AW73" s="69"/>
      <c r="AX73" s="69"/>
      <c r="AY73" s="69"/>
      <c r="AZ73" s="69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  <c r="BL73" s="69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69"/>
      <c r="CA73" s="69"/>
      <c r="CB73" s="69"/>
      <c r="CC73" s="69"/>
      <c r="CD73" s="69"/>
      <c r="CE73" s="69"/>
      <c r="CF73" s="69"/>
      <c r="CG73" s="69"/>
      <c r="CH73" s="69"/>
      <c r="CI73" s="69"/>
      <c r="CJ73" s="69"/>
      <c r="CK73" s="69"/>
      <c r="CL73" s="69"/>
    </row>
    <row r="74" spans="1:90" ht="31.5" x14ac:dyDescent="0.5">
      <c r="A74" s="50"/>
      <c r="B74" s="67" t="s">
        <v>128</v>
      </c>
      <c r="C74" s="50" t="s">
        <v>2</v>
      </c>
      <c r="D74" s="50"/>
      <c r="E74" s="60"/>
      <c r="F74" s="57">
        <f t="shared" si="3"/>
        <v>0</v>
      </c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69"/>
      <c r="AO74" s="69"/>
      <c r="AP74" s="69"/>
      <c r="AQ74" s="69"/>
      <c r="AR74" s="69"/>
      <c r="AS74" s="69"/>
      <c r="AT74" s="69"/>
      <c r="AU74" s="69"/>
      <c r="AV74" s="69"/>
      <c r="AW74" s="69"/>
      <c r="AX74" s="69"/>
      <c r="AY74" s="69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69"/>
      <c r="CA74" s="69"/>
      <c r="CB74" s="69"/>
      <c r="CC74" s="69"/>
      <c r="CD74" s="69"/>
      <c r="CE74" s="69"/>
      <c r="CF74" s="69"/>
      <c r="CG74" s="69"/>
      <c r="CH74" s="69"/>
      <c r="CI74" s="69"/>
      <c r="CJ74" s="69"/>
      <c r="CK74" s="69"/>
      <c r="CL74" s="69"/>
    </row>
    <row r="75" spans="1:90" ht="31.5" x14ac:dyDescent="0.5">
      <c r="A75" s="50"/>
      <c r="B75" s="114" t="s">
        <v>190</v>
      </c>
      <c r="C75" s="50"/>
      <c r="D75" s="50"/>
      <c r="E75" s="60"/>
      <c r="F75" s="57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  <c r="BL75" s="69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  <c r="BX75" s="69"/>
      <c r="BY75" s="69"/>
      <c r="BZ75" s="69"/>
      <c r="CA75" s="69"/>
      <c r="CB75" s="69"/>
      <c r="CC75" s="69"/>
      <c r="CD75" s="69"/>
      <c r="CE75" s="69"/>
      <c r="CF75" s="69"/>
      <c r="CG75" s="69"/>
      <c r="CH75" s="69"/>
      <c r="CI75" s="69"/>
      <c r="CJ75" s="69"/>
      <c r="CK75" s="69"/>
      <c r="CL75" s="69"/>
    </row>
    <row r="76" spans="1:90" ht="31.5" x14ac:dyDescent="0.5">
      <c r="A76" s="50"/>
      <c r="B76" s="67" t="s">
        <v>128</v>
      </c>
      <c r="C76" s="50" t="s">
        <v>2</v>
      </c>
      <c r="D76" s="50"/>
      <c r="E76" s="60"/>
      <c r="F76" s="57">
        <f t="shared" ref="F76" si="4">+E76*D76</f>
        <v>0</v>
      </c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  <c r="AS76" s="69"/>
      <c r="AT76" s="69"/>
      <c r="AU76" s="69"/>
      <c r="AV76" s="69"/>
      <c r="AW76" s="69"/>
      <c r="AX76" s="69"/>
      <c r="AY76" s="69"/>
      <c r="AZ76" s="69"/>
      <c r="BA76" s="69"/>
      <c r="BB76" s="69"/>
      <c r="BC76" s="69"/>
      <c r="BD76" s="69"/>
      <c r="BE76" s="69"/>
      <c r="BF76" s="69"/>
      <c r="BG76" s="69"/>
      <c r="BH76" s="69"/>
      <c r="BI76" s="69"/>
      <c r="BJ76" s="69"/>
      <c r="BK76" s="69"/>
      <c r="BL76" s="69"/>
      <c r="BM76" s="69"/>
      <c r="BN76" s="69"/>
      <c r="BO76" s="69"/>
      <c r="BP76" s="69"/>
      <c r="BQ76" s="69"/>
      <c r="BR76" s="69"/>
      <c r="BS76" s="69"/>
      <c r="BT76" s="69"/>
      <c r="BU76" s="69"/>
      <c r="BV76" s="69"/>
      <c r="BW76" s="69"/>
      <c r="BX76" s="69"/>
      <c r="BY76" s="69"/>
      <c r="BZ76" s="69"/>
      <c r="CA76" s="69"/>
      <c r="CB76" s="69"/>
      <c r="CC76" s="69"/>
      <c r="CD76" s="69"/>
      <c r="CE76" s="69"/>
      <c r="CF76" s="69"/>
      <c r="CG76" s="69"/>
      <c r="CH76" s="69"/>
      <c r="CI76" s="69"/>
      <c r="CJ76" s="69"/>
      <c r="CK76" s="69"/>
      <c r="CL76" s="69"/>
    </row>
    <row r="77" spans="1:90" ht="31.5" x14ac:dyDescent="0.5">
      <c r="A77" s="50"/>
      <c r="B77" s="67" t="s">
        <v>129</v>
      </c>
      <c r="C77" s="50" t="s">
        <v>2</v>
      </c>
      <c r="D77" s="50"/>
      <c r="E77" s="60"/>
      <c r="F77" s="57">
        <f t="shared" ref="F77" si="5">+E77*D77</f>
        <v>0</v>
      </c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69"/>
      <c r="AS77" s="69"/>
      <c r="AT77" s="69"/>
      <c r="AU77" s="69"/>
      <c r="AV77" s="69"/>
      <c r="AW77" s="69"/>
      <c r="AX77" s="69"/>
      <c r="AY77" s="69"/>
      <c r="AZ77" s="69"/>
      <c r="BA77" s="69"/>
      <c r="BB77" s="69"/>
      <c r="BC77" s="69"/>
      <c r="BD77" s="69"/>
      <c r="BE77" s="69"/>
      <c r="BF77" s="69"/>
      <c r="BG77" s="69"/>
      <c r="BH77" s="69"/>
      <c r="BI77" s="69"/>
      <c r="BJ77" s="69"/>
      <c r="BK77" s="69"/>
      <c r="BL77" s="69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  <c r="BX77" s="69"/>
      <c r="BY77" s="69"/>
      <c r="BZ77" s="69"/>
      <c r="CA77" s="69"/>
      <c r="CB77" s="69"/>
      <c r="CC77" s="69"/>
      <c r="CD77" s="69"/>
      <c r="CE77" s="69"/>
      <c r="CF77" s="69"/>
      <c r="CG77" s="69"/>
      <c r="CH77" s="69"/>
      <c r="CI77" s="69"/>
      <c r="CJ77" s="69"/>
      <c r="CK77" s="69"/>
      <c r="CL77" s="69"/>
    </row>
    <row r="78" spans="1:90" x14ac:dyDescent="0.5">
      <c r="A78" s="50"/>
      <c r="B78" s="67"/>
      <c r="C78" s="50"/>
      <c r="D78" s="50"/>
      <c r="E78" s="60"/>
      <c r="F78" s="57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69"/>
      <c r="AO78" s="69"/>
      <c r="AP78" s="69"/>
      <c r="AQ78" s="69"/>
      <c r="AR78" s="69"/>
      <c r="AS78" s="69"/>
      <c r="AT78" s="69"/>
      <c r="AU78" s="69"/>
      <c r="AV78" s="69"/>
      <c r="AW78" s="69"/>
      <c r="AX78" s="69"/>
      <c r="AY78" s="69"/>
      <c r="AZ78" s="69"/>
      <c r="BA78" s="69"/>
      <c r="BB78" s="69"/>
      <c r="BC78" s="69"/>
      <c r="BD78" s="69"/>
      <c r="BE78" s="69"/>
      <c r="BF78" s="69"/>
      <c r="BG78" s="69"/>
      <c r="BH78" s="69"/>
      <c r="BI78" s="69"/>
      <c r="BJ78" s="69"/>
      <c r="BK78" s="69"/>
      <c r="BL78" s="69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  <c r="BX78" s="69"/>
      <c r="BY78" s="69"/>
      <c r="BZ78" s="69"/>
      <c r="CA78" s="69"/>
      <c r="CB78" s="69"/>
      <c r="CC78" s="69"/>
      <c r="CD78" s="69"/>
      <c r="CE78" s="69"/>
      <c r="CF78" s="69"/>
      <c r="CG78" s="69"/>
      <c r="CH78" s="69"/>
      <c r="CI78" s="69"/>
      <c r="CJ78" s="69"/>
      <c r="CK78" s="69"/>
      <c r="CL78" s="69"/>
    </row>
    <row r="79" spans="1:90" ht="31.5" x14ac:dyDescent="0.5">
      <c r="A79" s="50"/>
      <c r="B79" s="67" t="s">
        <v>130</v>
      </c>
      <c r="C79" s="50"/>
      <c r="D79" s="50"/>
      <c r="E79" s="60"/>
      <c r="F79" s="57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  <c r="AN79" s="69"/>
      <c r="AO79" s="69"/>
      <c r="AP79" s="69"/>
      <c r="AQ79" s="69"/>
      <c r="AR79" s="69"/>
      <c r="AS79" s="69"/>
      <c r="AT79" s="69"/>
      <c r="AU79" s="69"/>
      <c r="AV79" s="69"/>
      <c r="AW79" s="69"/>
      <c r="AX79" s="69"/>
      <c r="AY79" s="69"/>
      <c r="AZ79" s="69"/>
      <c r="BA79" s="69"/>
      <c r="BB79" s="69"/>
      <c r="BC79" s="69"/>
      <c r="BD79" s="69"/>
      <c r="BE79" s="69"/>
      <c r="BF79" s="69"/>
      <c r="BG79" s="69"/>
      <c r="BH79" s="69"/>
      <c r="BI79" s="69"/>
      <c r="BJ79" s="69"/>
      <c r="BK79" s="69"/>
      <c r="BL79" s="69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BZ79" s="69"/>
      <c r="CA79" s="69"/>
      <c r="CB79" s="69"/>
      <c r="CC79" s="69"/>
      <c r="CD79" s="69"/>
      <c r="CE79" s="69"/>
      <c r="CF79" s="69"/>
      <c r="CG79" s="69"/>
      <c r="CH79" s="69"/>
      <c r="CI79" s="69"/>
      <c r="CJ79" s="69"/>
      <c r="CK79" s="69"/>
      <c r="CL79" s="69"/>
    </row>
    <row r="80" spans="1:90" x14ac:dyDescent="0.5">
      <c r="A80" s="50"/>
      <c r="B80" s="71"/>
      <c r="C80" s="72"/>
      <c r="D80" s="50"/>
      <c r="E80" s="60"/>
      <c r="F80" s="57">
        <f t="shared" si="3"/>
        <v>0</v>
      </c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  <c r="BH80" s="69"/>
      <c r="BI80" s="69"/>
      <c r="BJ80" s="69"/>
      <c r="BK80" s="69"/>
      <c r="BL80" s="69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  <c r="BX80" s="69"/>
      <c r="BY80" s="69"/>
      <c r="BZ80" s="69"/>
      <c r="CA80" s="69"/>
      <c r="CB80" s="69"/>
      <c r="CC80" s="69"/>
      <c r="CD80" s="69"/>
      <c r="CE80" s="69"/>
      <c r="CF80" s="69"/>
      <c r="CG80" s="69"/>
      <c r="CH80" s="69"/>
      <c r="CI80" s="69"/>
      <c r="CJ80" s="69"/>
      <c r="CK80" s="69"/>
      <c r="CL80" s="69"/>
    </row>
    <row r="81" spans="1:90" x14ac:dyDescent="0.5">
      <c r="A81" s="41"/>
      <c r="B81" s="42" t="str">
        <f>"Sous-total " &amp;B71</f>
        <v xml:space="preserve">Sous-total Porte coulissante automatiques </v>
      </c>
      <c r="C81" s="43"/>
      <c r="D81" s="44"/>
      <c r="E81" s="44"/>
      <c r="F81" s="44">
        <f>SUM(F70:F80)</f>
        <v>0</v>
      </c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69"/>
      <c r="AW81" s="69"/>
      <c r="AX81" s="69"/>
      <c r="AY81" s="69"/>
      <c r="AZ81" s="69"/>
      <c r="BA81" s="69"/>
      <c r="BB81" s="69"/>
      <c r="BC81" s="69"/>
      <c r="BD81" s="69"/>
      <c r="BE81" s="69"/>
      <c r="BF81" s="69"/>
      <c r="BG81" s="69"/>
      <c r="BH81" s="69"/>
      <c r="BI81" s="69"/>
      <c r="BJ81" s="69"/>
      <c r="BK81" s="69"/>
      <c r="BL81" s="69"/>
      <c r="BM81" s="69"/>
      <c r="BN81" s="69"/>
      <c r="BO81" s="69"/>
      <c r="BP81" s="69"/>
      <c r="BQ81" s="69"/>
      <c r="BR81" s="69"/>
      <c r="BS81" s="69"/>
      <c r="BT81" s="69"/>
      <c r="BU81" s="69"/>
      <c r="BV81" s="69"/>
      <c r="BW81" s="69"/>
      <c r="BX81" s="69"/>
      <c r="BY81" s="69"/>
      <c r="BZ81" s="69"/>
      <c r="CA81" s="69"/>
      <c r="CB81" s="69"/>
      <c r="CC81" s="69"/>
      <c r="CD81" s="69"/>
      <c r="CE81" s="69"/>
      <c r="CF81" s="69"/>
      <c r="CG81" s="69"/>
      <c r="CH81" s="69"/>
      <c r="CI81" s="69"/>
      <c r="CJ81" s="69"/>
      <c r="CK81" s="69"/>
      <c r="CL81" s="69"/>
    </row>
    <row r="82" spans="1:90" x14ac:dyDescent="0.5">
      <c r="A82" s="50"/>
      <c r="B82" s="49"/>
      <c r="C82" s="50"/>
      <c r="D82" s="50"/>
      <c r="E82" s="60"/>
      <c r="F82" s="57">
        <f t="shared" ref="F82:F87" si="6">+E82*D82</f>
        <v>0</v>
      </c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69"/>
      <c r="CA82" s="69"/>
      <c r="CB82" s="69"/>
      <c r="CC82" s="69"/>
      <c r="CD82" s="69"/>
      <c r="CE82" s="69"/>
      <c r="CF82" s="69"/>
      <c r="CG82" s="69"/>
      <c r="CH82" s="69"/>
      <c r="CI82" s="69"/>
      <c r="CJ82" s="69"/>
      <c r="CK82" s="69"/>
      <c r="CL82" s="69"/>
    </row>
    <row r="83" spans="1:90" x14ac:dyDescent="0.5">
      <c r="A83" s="50"/>
      <c r="B83" s="59" t="s">
        <v>41</v>
      </c>
      <c r="C83" s="50"/>
      <c r="D83" s="50"/>
      <c r="E83" s="60"/>
      <c r="F83" s="57">
        <f t="shared" si="6"/>
        <v>0</v>
      </c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  <c r="BL83" s="69"/>
      <c r="BM83" s="69"/>
      <c r="BN83" s="69"/>
      <c r="BO83" s="69"/>
      <c r="BP83" s="69"/>
      <c r="BQ83" s="69"/>
      <c r="BR83" s="69"/>
      <c r="BS83" s="69"/>
      <c r="BT83" s="69"/>
      <c r="BU83" s="69"/>
      <c r="BV83" s="69"/>
      <c r="BW83" s="69"/>
      <c r="BX83" s="69"/>
      <c r="BY83" s="69"/>
      <c r="BZ83" s="69"/>
      <c r="CA83" s="69"/>
      <c r="CB83" s="69"/>
      <c r="CC83" s="69"/>
      <c r="CD83" s="69"/>
      <c r="CE83" s="69"/>
      <c r="CF83" s="69"/>
      <c r="CG83" s="69"/>
      <c r="CH83" s="69"/>
      <c r="CI83" s="69"/>
      <c r="CJ83" s="69"/>
      <c r="CK83" s="69"/>
      <c r="CL83" s="69"/>
    </row>
    <row r="84" spans="1:90" x14ac:dyDescent="0.5">
      <c r="A84" s="50"/>
      <c r="B84" s="95"/>
      <c r="C84" s="50"/>
      <c r="D84" s="50"/>
      <c r="E84" s="60"/>
      <c r="F84" s="57">
        <f t="shared" si="6"/>
        <v>0</v>
      </c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69"/>
      <c r="CC84" s="69"/>
      <c r="CD84" s="69"/>
      <c r="CE84" s="69"/>
      <c r="CF84" s="69"/>
      <c r="CG84" s="69"/>
      <c r="CH84" s="69"/>
      <c r="CI84" s="69"/>
      <c r="CJ84" s="69"/>
      <c r="CK84" s="69"/>
      <c r="CL84" s="69"/>
    </row>
    <row r="85" spans="1:90" x14ac:dyDescent="0.5">
      <c r="A85" s="50"/>
      <c r="B85" s="96" t="s">
        <v>125</v>
      </c>
      <c r="C85" s="50"/>
      <c r="D85" s="50"/>
      <c r="E85" s="60"/>
      <c r="F85" s="57">
        <f t="shared" si="6"/>
        <v>0</v>
      </c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69"/>
      <c r="BN85" s="69"/>
      <c r="BO85" s="69"/>
      <c r="BP85" s="69"/>
      <c r="BQ85" s="69"/>
      <c r="BR85" s="69"/>
      <c r="BS85" s="69"/>
      <c r="BT85" s="69"/>
      <c r="BU85" s="69"/>
      <c r="BV85" s="69"/>
      <c r="BW85" s="69"/>
      <c r="BX85" s="69"/>
      <c r="BY85" s="69"/>
      <c r="BZ85" s="69"/>
      <c r="CA85" s="69"/>
      <c r="CB85" s="69"/>
      <c r="CC85" s="69"/>
      <c r="CD85" s="69"/>
      <c r="CE85" s="69"/>
      <c r="CF85" s="69"/>
      <c r="CG85" s="69"/>
      <c r="CH85" s="69"/>
      <c r="CI85" s="69"/>
      <c r="CJ85" s="69"/>
      <c r="CK85" s="69"/>
      <c r="CL85" s="69"/>
    </row>
    <row r="86" spans="1:90" x14ac:dyDescent="0.5">
      <c r="A86" s="50"/>
      <c r="B86" s="70" t="s">
        <v>126</v>
      </c>
      <c r="C86" s="50" t="s">
        <v>2</v>
      </c>
      <c r="D86" s="50"/>
      <c r="E86" s="60"/>
      <c r="F86" s="57">
        <f t="shared" si="6"/>
        <v>0</v>
      </c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69"/>
      <c r="BE86" s="69"/>
      <c r="BF86" s="69"/>
      <c r="BG86" s="69"/>
      <c r="BH86" s="69"/>
      <c r="BI86" s="69"/>
      <c r="BJ86" s="69"/>
      <c r="BK86" s="69"/>
      <c r="BL86" s="69"/>
      <c r="BM86" s="69"/>
      <c r="BN86" s="69"/>
      <c r="BO86" s="69"/>
      <c r="BP86" s="69"/>
      <c r="BQ86" s="69"/>
      <c r="BR86" s="69"/>
      <c r="BS86" s="69"/>
      <c r="BT86" s="69"/>
      <c r="BU86" s="69"/>
      <c r="BV86" s="69"/>
      <c r="BW86" s="69"/>
      <c r="BX86" s="69"/>
      <c r="BY86" s="69"/>
      <c r="BZ86" s="69"/>
      <c r="CA86" s="69"/>
      <c r="CB86" s="69"/>
      <c r="CC86" s="69"/>
      <c r="CD86" s="69"/>
      <c r="CE86" s="69"/>
      <c r="CF86" s="69"/>
      <c r="CG86" s="69"/>
      <c r="CH86" s="69"/>
      <c r="CI86" s="69"/>
      <c r="CJ86" s="69"/>
      <c r="CK86" s="69"/>
      <c r="CL86" s="69"/>
    </row>
    <row r="87" spans="1:90" x14ac:dyDescent="0.5">
      <c r="A87" s="50"/>
      <c r="B87" s="71"/>
      <c r="C87" s="72"/>
      <c r="D87" s="50"/>
      <c r="E87" s="60"/>
      <c r="F87" s="57">
        <f t="shared" si="6"/>
        <v>0</v>
      </c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69"/>
      <c r="AW87" s="69"/>
      <c r="AX87" s="69"/>
      <c r="AY87" s="69"/>
      <c r="AZ87" s="69"/>
      <c r="BA87" s="69"/>
      <c r="BB87" s="69"/>
      <c r="BC87" s="69"/>
      <c r="BD87" s="69"/>
      <c r="BE87" s="69"/>
      <c r="BF87" s="69"/>
      <c r="BG87" s="69"/>
      <c r="BH87" s="69"/>
      <c r="BI87" s="69"/>
      <c r="BJ87" s="69"/>
      <c r="BK87" s="69"/>
      <c r="BL87" s="69"/>
      <c r="BM87" s="69"/>
      <c r="BN87" s="69"/>
      <c r="BO87" s="69"/>
      <c r="BP87" s="69"/>
      <c r="BQ87" s="69"/>
      <c r="BR87" s="69"/>
      <c r="BS87" s="69"/>
      <c r="BT87" s="69"/>
      <c r="BU87" s="69"/>
      <c r="BV87" s="69"/>
      <c r="BW87" s="69"/>
      <c r="BX87" s="69"/>
      <c r="BY87" s="69"/>
      <c r="BZ87" s="69"/>
      <c r="CA87" s="69"/>
      <c r="CB87" s="69"/>
      <c r="CC87" s="69"/>
      <c r="CD87" s="69"/>
      <c r="CE87" s="69"/>
      <c r="CF87" s="69"/>
      <c r="CG87" s="69"/>
      <c r="CH87" s="69"/>
      <c r="CI87" s="69"/>
      <c r="CJ87" s="69"/>
      <c r="CK87" s="69"/>
      <c r="CL87" s="69"/>
    </row>
    <row r="88" spans="1:90" x14ac:dyDescent="0.5">
      <c r="A88" s="41"/>
      <c r="B88" s="42" t="str">
        <f>"Sous-total " &amp;B83</f>
        <v>Sous-total Châssis</v>
      </c>
      <c r="C88" s="43"/>
      <c r="D88" s="44"/>
      <c r="E88" s="44"/>
      <c r="F88" s="44">
        <f>SUM(F82:F87)</f>
        <v>0</v>
      </c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69"/>
      <c r="AW88" s="69"/>
      <c r="AX88" s="69"/>
      <c r="AY88" s="69"/>
      <c r="AZ88" s="69"/>
      <c r="BA88" s="69"/>
      <c r="BB88" s="69"/>
      <c r="BC88" s="69"/>
      <c r="BD88" s="69"/>
      <c r="BE88" s="69"/>
      <c r="BF88" s="69"/>
      <c r="BG88" s="69"/>
      <c r="BH88" s="69"/>
      <c r="BI88" s="69"/>
      <c r="BJ88" s="69"/>
      <c r="BK88" s="69"/>
      <c r="BL88" s="69"/>
      <c r="BM88" s="69"/>
      <c r="BN88" s="69"/>
      <c r="BO88" s="69"/>
      <c r="BP88" s="69"/>
      <c r="BQ88" s="69"/>
      <c r="BR88" s="69"/>
      <c r="BS88" s="69"/>
      <c r="BT88" s="69"/>
      <c r="BU88" s="69"/>
      <c r="BV88" s="69"/>
      <c r="BW88" s="69"/>
      <c r="BX88" s="69"/>
      <c r="BY88" s="69"/>
      <c r="BZ88" s="69"/>
      <c r="CA88" s="69"/>
      <c r="CB88" s="69"/>
      <c r="CC88" s="69"/>
      <c r="CD88" s="69"/>
      <c r="CE88" s="69"/>
      <c r="CF88" s="69"/>
      <c r="CG88" s="69"/>
      <c r="CH88" s="69"/>
      <c r="CI88" s="69"/>
      <c r="CJ88" s="69"/>
      <c r="CK88" s="69"/>
      <c r="CL88" s="69"/>
    </row>
    <row r="89" spans="1:90" x14ac:dyDescent="0.5">
      <c r="A89" s="50"/>
      <c r="B89" s="49"/>
      <c r="C89" s="50"/>
      <c r="D89" s="50"/>
      <c r="E89" s="60"/>
      <c r="F89" s="57">
        <f t="shared" ref="F89:F96" si="7">+E89*D89</f>
        <v>0</v>
      </c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58"/>
      <c r="BC89" s="58"/>
      <c r="BD89" s="58"/>
      <c r="BE89" s="58"/>
      <c r="BF89" s="58"/>
      <c r="BG89" s="58"/>
      <c r="BH89" s="58"/>
      <c r="BI89" s="58"/>
      <c r="BJ89" s="58"/>
      <c r="BK89" s="58"/>
      <c r="BL89" s="58"/>
      <c r="BM89" s="58"/>
      <c r="BN89" s="58"/>
      <c r="BO89" s="58"/>
      <c r="BP89" s="58"/>
      <c r="BQ89" s="58"/>
      <c r="BR89" s="58"/>
      <c r="BS89" s="58"/>
      <c r="BT89" s="58"/>
      <c r="BU89" s="58"/>
      <c r="BV89" s="58"/>
      <c r="BW89" s="58"/>
      <c r="BX89" s="58"/>
      <c r="BY89" s="58"/>
      <c r="BZ89" s="58"/>
      <c r="CA89" s="58"/>
      <c r="CB89" s="58"/>
      <c r="CC89" s="58"/>
      <c r="CD89" s="58"/>
      <c r="CE89" s="58"/>
      <c r="CF89" s="58"/>
      <c r="CG89" s="58"/>
      <c r="CH89" s="58"/>
      <c r="CI89" s="58"/>
      <c r="CJ89" s="58"/>
      <c r="CK89" s="58"/>
      <c r="CL89" s="58"/>
    </row>
    <row r="90" spans="1:90" x14ac:dyDescent="0.5">
      <c r="A90" s="50"/>
      <c r="B90" s="59" t="s">
        <v>70</v>
      </c>
      <c r="C90" s="50"/>
      <c r="D90" s="50"/>
      <c r="E90" s="60"/>
      <c r="F90" s="57">
        <f t="shared" si="7"/>
        <v>0</v>
      </c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8"/>
      <c r="BG90" s="58"/>
      <c r="BH90" s="58"/>
      <c r="BI90" s="58"/>
      <c r="BJ90" s="58"/>
      <c r="BK90" s="58"/>
      <c r="BL90" s="58"/>
      <c r="BM90" s="58"/>
      <c r="BN90" s="58"/>
      <c r="BO90" s="58"/>
      <c r="BP90" s="58"/>
      <c r="BQ90" s="58"/>
      <c r="BR90" s="58"/>
      <c r="BS90" s="58"/>
      <c r="BT90" s="58"/>
      <c r="BU90" s="58"/>
      <c r="BV90" s="58"/>
      <c r="BW90" s="58"/>
      <c r="BX90" s="58"/>
      <c r="BY90" s="58"/>
      <c r="BZ90" s="58"/>
      <c r="CA90" s="58"/>
      <c r="CB90" s="58"/>
      <c r="CC90" s="58"/>
      <c r="CD90" s="58"/>
      <c r="CE90" s="58"/>
      <c r="CF90" s="58"/>
      <c r="CG90" s="58"/>
      <c r="CH90" s="58"/>
      <c r="CI90" s="58"/>
      <c r="CJ90" s="58"/>
      <c r="CK90" s="58"/>
      <c r="CL90" s="58"/>
    </row>
    <row r="91" spans="1:90" x14ac:dyDescent="0.5">
      <c r="A91" s="50"/>
      <c r="B91" s="95" t="s">
        <v>75</v>
      </c>
      <c r="C91" s="50"/>
      <c r="D91" s="50"/>
      <c r="E91" s="60"/>
      <c r="F91" s="57">
        <f t="shared" si="7"/>
        <v>0</v>
      </c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  <c r="BH91" s="58"/>
      <c r="BI91" s="58"/>
      <c r="BJ91" s="58"/>
      <c r="BK91" s="58"/>
      <c r="BL91" s="58"/>
      <c r="BM91" s="58"/>
      <c r="BN91" s="58"/>
      <c r="BO91" s="58"/>
      <c r="BP91" s="58"/>
      <c r="BQ91" s="58"/>
      <c r="BR91" s="58"/>
      <c r="BS91" s="58"/>
      <c r="BT91" s="58"/>
      <c r="BU91" s="58"/>
      <c r="BV91" s="58"/>
      <c r="BW91" s="58"/>
      <c r="BX91" s="58"/>
      <c r="BY91" s="58"/>
      <c r="BZ91" s="58"/>
      <c r="CA91" s="58"/>
      <c r="CB91" s="58"/>
      <c r="CC91" s="58"/>
      <c r="CD91" s="58"/>
      <c r="CE91" s="58"/>
      <c r="CF91" s="58"/>
      <c r="CG91" s="58"/>
      <c r="CH91" s="58"/>
      <c r="CI91" s="58"/>
      <c r="CJ91" s="58"/>
      <c r="CK91" s="58"/>
      <c r="CL91" s="58"/>
    </row>
    <row r="92" spans="1:90" ht="31.5" x14ac:dyDescent="0.5">
      <c r="A92" s="50"/>
      <c r="B92" s="96" t="s">
        <v>100</v>
      </c>
      <c r="C92" s="50"/>
      <c r="D92" s="50"/>
      <c r="E92" s="60"/>
      <c r="F92" s="57">
        <f t="shared" si="7"/>
        <v>0</v>
      </c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  <c r="BG92" s="58"/>
      <c r="BH92" s="58"/>
      <c r="BI92" s="58"/>
      <c r="BJ92" s="58"/>
      <c r="BK92" s="58"/>
      <c r="BL92" s="58"/>
      <c r="BM92" s="58"/>
      <c r="BN92" s="58"/>
      <c r="BO92" s="58"/>
      <c r="BP92" s="58"/>
      <c r="BQ92" s="58"/>
      <c r="BR92" s="58"/>
      <c r="BS92" s="58"/>
      <c r="BT92" s="58"/>
      <c r="BU92" s="58"/>
      <c r="BV92" s="58"/>
      <c r="BW92" s="58"/>
      <c r="BX92" s="58"/>
      <c r="BY92" s="58"/>
      <c r="BZ92" s="58"/>
      <c r="CA92" s="58"/>
      <c r="CB92" s="58"/>
      <c r="CC92" s="58"/>
      <c r="CD92" s="58"/>
      <c r="CE92" s="58"/>
      <c r="CF92" s="58"/>
      <c r="CG92" s="58"/>
      <c r="CH92" s="58"/>
      <c r="CI92" s="58"/>
      <c r="CJ92" s="58"/>
      <c r="CK92" s="58"/>
      <c r="CL92" s="58"/>
    </row>
    <row r="93" spans="1:90" x14ac:dyDescent="0.5">
      <c r="A93" s="50"/>
      <c r="B93" s="96"/>
      <c r="C93" s="50"/>
      <c r="D93" s="50"/>
      <c r="E93" s="60"/>
      <c r="F93" s="57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8"/>
      <c r="BE93" s="58"/>
      <c r="BF93" s="58"/>
      <c r="BG93" s="58"/>
      <c r="BH93" s="58"/>
      <c r="BI93" s="58"/>
      <c r="BJ93" s="58"/>
      <c r="BK93" s="58"/>
      <c r="BL93" s="58"/>
      <c r="BM93" s="58"/>
      <c r="BN93" s="58"/>
      <c r="BO93" s="58"/>
      <c r="BP93" s="58"/>
      <c r="BQ93" s="58"/>
      <c r="BR93" s="58"/>
      <c r="BS93" s="58"/>
      <c r="BT93" s="58"/>
      <c r="BU93" s="58"/>
      <c r="BV93" s="58"/>
      <c r="BW93" s="58"/>
      <c r="BX93" s="58"/>
      <c r="BY93" s="58"/>
      <c r="BZ93" s="58"/>
      <c r="CA93" s="58"/>
      <c r="CB93" s="58"/>
      <c r="CC93" s="58"/>
      <c r="CD93" s="58"/>
      <c r="CE93" s="58"/>
      <c r="CF93" s="58"/>
      <c r="CG93" s="58"/>
      <c r="CH93" s="58"/>
      <c r="CI93" s="58"/>
      <c r="CJ93" s="58"/>
      <c r="CK93" s="58"/>
      <c r="CL93" s="58"/>
    </row>
    <row r="94" spans="1:90" x14ac:dyDescent="0.5">
      <c r="A94" s="50"/>
      <c r="B94" s="70" t="s">
        <v>194</v>
      </c>
      <c r="C94" s="50" t="s">
        <v>2</v>
      </c>
      <c r="D94" s="50"/>
      <c r="E94" s="60"/>
      <c r="F94" s="57">
        <f t="shared" si="7"/>
        <v>0</v>
      </c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  <c r="BF94" s="58"/>
      <c r="BG94" s="58"/>
      <c r="BH94" s="58"/>
      <c r="BI94" s="58"/>
      <c r="BJ94" s="58"/>
      <c r="BK94" s="58"/>
      <c r="BL94" s="58"/>
      <c r="BM94" s="58"/>
      <c r="BN94" s="58"/>
      <c r="BO94" s="58"/>
      <c r="BP94" s="58"/>
      <c r="BQ94" s="58"/>
      <c r="BR94" s="58"/>
      <c r="BS94" s="58"/>
      <c r="BT94" s="58"/>
      <c r="BU94" s="58"/>
      <c r="BV94" s="58"/>
      <c r="BW94" s="58"/>
      <c r="BX94" s="58"/>
      <c r="BY94" s="58"/>
      <c r="BZ94" s="58"/>
      <c r="CA94" s="58"/>
      <c r="CB94" s="58"/>
      <c r="CC94" s="58"/>
      <c r="CD94" s="58"/>
      <c r="CE94" s="58"/>
      <c r="CF94" s="58"/>
      <c r="CG94" s="58"/>
      <c r="CH94" s="58"/>
      <c r="CI94" s="58"/>
      <c r="CJ94" s="58"/>
      <c r="CK94" s="58"/>
      <c r="CL94" s="58"/>
    </row>
    <row r="95" spans="1:90" x14ac:dyDescent="0.5">
      <c r="A95" s="50"/>
      <c r="B95" s="70" t="s">
        <v>127</v>
      </c>
      <c r="C95" s="50" t="s">
        <v>2</v>
      </c>
      <c r="D95" s="50"/>
      <c r="E95" s="60"/>
      <c r="F95" s="57">
        <f t="shared" ref="F95" si="8">+E95*D95</f>
        <v>0</v>
      </c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58"/>
      <c r="AR95" s="58"/>
      <c r="AS95" s="58"/>
      <c r="AT95" s="58"/>
      <c r="AU95" s="58"/>
      <c r="AV95" s="58"/>
      <c r="AW95" s="58"/>
      <c r="AX95" s="58"/>
      <c r="AY95" s="58"/>
      <c r="AZ95" s="58"/>
      <c r="BA95" s="58"/>
      <c r="BB95" s="58"/>
      <c r="BC95" s="58"/>
      <c r="BD95" s="58"/>
      <c r="BE95" s="58"/>
      <c r="BF95" s="58"/>
      <c r="BG95" s="58"/>
      <c r="BH95" s="58"/>
      <c r="BI95" s="58"/>
      <c r="BJ95" s="58"/>
      <c r="BK95" s="58"/>
      <c r="BL95" s="58"/>
      <c r="BM95" s="58"/>
      <c r="BN95" s="58"/>
      <c r="BO95" s="58"/>
      <c r="BP95" s="58"/>
      <c r="BQ95" s="58"/>
      <c r="BR95" s="58"/>
      <c r="BS95" s="58"/>
      <c r="BT95" s="58"/>
      <c r="BU95" s="58"/>
      <c r="BV95" s="58"/>
      <c r="BW95" s="58"/>
      <c r="BX95" s="58"/>
      <c r="BY95" s="58"/>
      <c r="BZ95" s="58"/>
      <c r="CA95" s="58"/>
      <c r="CB95" s="58"/>
      <c r="CC95" s="58"/>
      <c r="CD95" s="58"/>
      <c r="CE95" s="58"/>
      <c r="CF95" s="58"/>
      <c r="CG95" s="58"/>
      <c r="CH95" s="58"/>
      <c r="CI95" s="58"/>
      <c r="CJ95" s="58"/>
      <c r="CK95" s="58"/>
      <c r="CL95" s="58"/>
    </row>
    <row r="96" spans="1:90" x14ac:dyDescent="0.5">
      <c r="A96" s="50"/>
      <c r="B96" s="71"/>
      <c r="C96" s="72"/>
      <c r="D96" s="50"/>
      <c r="E96" s="60"/>
      <c r="F96" s="57">
        <f t="shared" si="7"/>
        <v>0</v>
      </c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  <c r="BQ96" s="58"/>
      <c r="BR96" s="58"/>
      <c r="BS96" s="58"/>
      <c r="BT96" s="58"/>
      <c r="BU96" s="58"/>
      <c r="BV96" s="58"/>
      <c r="BW96" s="58"/>
      <c r="BX96" s="58"/>
      <c r="BY96" s="58"/>
      <c r="BZ96" s="58"/>
      <c r="CA96" s="58"/>
      <c r="CB96" s="58"/>
      <c r="CC96" s="58"/>
      <c r="CD96" s="58"/>
      <c r="CE96" s="58"/>
      <c r="CF96" s="58"/>
      <c r="CG96" s="58"/>
      <c r="CH96" s="58"/>
      <c r="CI96" s="58"/>
      <c r="CJ96" s="58"/>
      <c r="CK96" s="58"/>
      <c r="CL96" s="58"/>
    </row>
    <row r="97" spans="1:90" x14ac:dyDescent="0.5">
      <c r="A97" s="41"/>
      <c r="B97" s="42" t="str">
        <f>"Sous-total " &amp;B90</f>
        <v>Sous-total Façades de gaines techniques</v>
      </c>
      <c r="C97" s="43"/>
      <c r="D97" s="44"/>
      <c r="E97" s="44"/>
      <c r="F97" s="44">
        <f>SUM(F89:F96)</f>
        <v>0</v>
      </c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8"/>
      <c r="BS97" s="58"/>
      <c r="BT97" s="58"/>
      <c r="BU97" s="58"/>
      <c r="BV97" s="58"/>
      <c r="BW97" s="58"/>
      <c r="BX97" s="58"/>
      <c r="BY97" s="58"/>
      <c r="BZ97" s="58"/>
      <c r="CA97" s="58"/>
      <c r="CB97" s="58"/>
      <c r="CC97" s="58"/>
      <c r="CD97" s="58"/>
      <c r="CE97" s="58"/>
      <c r="CF97" s="58"/>
      <c r="CG97" s="58"/>
      <c r="CH97" s="58"/>
      <c r="CI97" s="58"/>
      <c r="CJ97" s="58"/>
      <c r="CK97" s="58"/>
      <c r="CL97" s="58"/>
    </row>
    <row r="98" spans="1:90" x14ac:dyDescent="0.5">
      <c r="A98" s="50"/>
      <c r="B98" s="49"/>
      <c r="C98" s="50"/>
      <c r="D98" s="50"/>
      <c r="E98" s="60"/>
      <c r="F98" s="57">
        <f t="shared" ref="F98:F103" si="9">+E98*D98</f>
        <v>0</v>
      </c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8"/>
      <c r="BK98" s="58"/>
      <c r="BL98" s="58"/>
      <c r="BM98" s="58"/>
      <c r="BN98" s="58"/>
      <c r="BO98" s="58"/>
      <c r="BP98" s="58"/>
      <c r="BQ98" s="58"/>
      <c r="BR98" s="58"/>
      <c r="BS98" s="58"/>
      <c r="BT98" s="58"/>
      <c r="BU98" s="58"/>
      <c r="BV98" s="58"/>
      <c r="BW98" s="58"/>
      <c r="BX98" s="58"/>
      <c r="BY98" s="58"/>
      <c r="BZ98" s="58"/>
      <c r="CA98" s="58"/>
      <c r="CB98" s="58"/>
      <c r="CC98" s="58"/>
      <c r="CD98" s="58"/>
      <c r="CE98" s="58"/>
      <c r="CF98" s="58"/>
      <c r="CG98" s="58"/>
      <c r="CH98" s="58"/>
      <c r="CI98" s="58"/>
      <c r="CJ98" s="58"/>
      <c r="CK98" s="58"/>
      <c r="CL98" s="58"/>
    </row>
    <row r="99" spans="1:90" x14ac:dyDescent="0.5">
      <c r="A99" s="50"/>
      <c r="B99" s="59" t="s">
        <v>42</v>
      </c>
      <c r="C99" s="50"/>
      <c r="D99" s="50"/>
      <c r="E99" s="60"/>
      <c r="F99" s="57">
        <f t="shared" si="9"/>
        <v>0</v>
      </c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58"/>
      <c r="BE99" s="58"/>
      <c r="BF99" s="58"/>
      <c r="BG99" s="58"/>
      <c r="BH99" s="58"/>
      <c r="BI99" s="58"/>
      <c r="BJ99" s="58"/>
      <c r="BK99" s="58"/>
      <c r="BL99" s="58"/>
      <c r="BM99" s="58"/>
      <c r="BN99" s="58"/>
      <c r="BO99" s="58"/>
      <c r="BP99" s="58"/>
      <c r="BQ99" s="58"/>
      <c r="BR99" s="58"/>
      <c r="BS99" s="58"/>
      <c r="BT99" s="58"/>
      <c r="BU99" s="58"/>
      <c r="BV99" s="58"/>
      <c r="BW99" s="58"/>
      <c r="BX99" s="58"/>
      <c r="BY99" s="58"/>
      <c r="BZ99" s="58"/>
      <c r="CA99" s="58"/>
      <c r="CB99" s="58"/>
      <c r="CC99" s="58"/>
      <c r="CD99" s="58"/>
      <c r="CE99" s="58"/>
      <c r="CF99" s="58"/>
      <c r="CG99" s="58"/>
      <c r="CH99" s="58"/>
      <c r="CI99" s="58"/>
      <c r="CJ99" s="58"/>
      <c r="CK99" s="58"/>
      <c r="CL99" s="58"/>
    </row>
    <row r="100" spans="1:90" x14ac:dyDescent="0.5">
      <c r="A100" s="50"/>
      <c r="B100" s="49"/>
      <c r="C100" s="50"/>
      <c r="D100" s="50"/>
      <c r="E100" s="60"/>
      <c r="F100" s="57">
        <f t="shared" si="9"/>
        <v>0</v>
      </c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58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  <c r="BQ100" s="58"/>
      <c r="BR100" s="58"/>
      <c r="BS100" s="58"/>
      <c r="BT100" s="58"/>
      <c r="BU100" s="58"/>
      <c r="BV100" s="58"/>
      <c r="BW100" s="58"/>
      <c r="BX100" s="58"/>
      <c r="BY100" s="58"/>
      <c r="BZ100" s="58"/>
      <c r="CA100" s="58"/>
      <c r="CB100" s="58"/>
      <c r="CC100" s="58"/>
      <c r="CD100" s="58"/>
      <c r="CE100" s="58"/>
      <c r="CF100" s="58"/>
      <c r="CG100" s="58"/>
      <c r="CH100" s="58"/>
      <c r="CI100" s="58"/>
      <c r="CJ100" s="58"/>
      <c r="CK100" s="58"/>
      <c r="CL100" s="58"/>
    </row>
    <row r="101" spans="1:90" x14ac:dyDescent="0.5">
      <c r="A101" s="50"/>
      <c r="B101" s="73" t="s">
        <v>43</v>
      </c>
      <c r="C101" s="50" t="s">
        <v>6</v>
      </c>
      <c r="D101" s="50"/>
      <c r="E101" s="60"/>
      <c r="F101" s="57">
        <f t="shared" si="9"/>
        <v>0</v>
      </c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8"/>
      <c r="BC101" s="58"/>
      <c r="BD101" s="58"/>
      <c r="BE101" s="58"/>
      <c r="BF101" s="58"/>
      <c r="BG101" s="58"/>
      <c r="BH101" s="58"/>
      <c r="BI101" s="58"/>
      <c r="BJ101" s="58"/>
      <c r="BK101" s="58"/>
      <c r="BL101" s="58"/>
      <c r="BM101" s="58"/>
      <c r="BN101" s="58"/>
      <c r="BO101" s="58"/>
      <c r="BP101" s="58"/>
      <c r="BQ101" s="58"/>
      <c r="BR101" s="58"/>
      <c r="BS101" s="58"/>
      <c r="BT101" s="58"/>
      <c r="BU101" s="58"/>
      <c r="BV101" s="58"/>
      <c r="BW101" s="58"/>
      <c r="BX101" s="58"/>
      <c r="BY101" s="58"/>
      <c r="BZ101" s="58"/>
      <c r="CA101" s="58"/>
      <c r="CB101" s="58"/>
      <c r="CC101" s="58"/>
      <c r="CD101" s="58"/>
      <c r="CE101" s="58"/>
      <c r="CF101" s="58"/>
      <c r="CG101" s="58"/>
      <c r="CH101" s="58"/>
      <c r="CI101" s="58"/>
      <c r="CJ101" s="58"/>
      <c r="CK101" s="58"/>
      <c r="CL101" s="58"/>
    </row>
    <row r="102" spans="1:90" x14ac:dyDescent="0.5">
      <c r="A102" s="50"/>
      <c r="B102" s="73" t="s">
        <v>44</v>
      </c>
      <c r="C102" s="50" t="s">
        <v>6</v>
      </c>
      <c r="D102" s="50"/>
      <c r="E102" s="60"/>
      <c r="F102" s="57">
        <f t="shared" si="9"/>
        <v>0</v>
      </c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/>
      <c r="AM102" s="58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8"/>
      <c r="BB102" s="58"/>
      <c r="BC102" s="58"/>
      <c r="BD102" s="58"/>
      <c r="BE102" s="58"/>
      <c r="BF102" s="58"/>
      <c r="BG102" s="58"/>
      <c r="BH102" s="58"/>
      <c r="BI102" s="58"/>
      <c r="BJ102" s="58"/>
      <c r="BK102" s="58"/>
      <c r="BL102" s="58"/>
      <c r="BM102" s="58"/>
      <c r="BN102" s="58"/>
      <c r="BO102" s="58"/>
      <c r="BP102" s="58"/>
      <c r="BQ102" s="58"/>
      <c r="BR102" s="58"/>
      <c r="BS102" s="58"/>
      <c r="BT102" s="58"/>
      <c r="BU102" s="58"/>
      <c r="BV102" s="58"/>
      <c r="BW102" s="58"/>
      <c r="BX102" s="58"/>
      <c r="BY102" s="58"/>
      <c r="BZ102" s="58"/>
      <c r="CA102" s="58"/>
      <c r="CB102" s="58"/>
      <c r="CC102" s="58"/>
      <c r="CD102" s="58"/>
      <c r="CE102" s="58"/>
      <c r="CF102" s="58"/>
      <c r="CG102" s="58"/>
      <c r="CH102" s="58"/>
      <c r="CI102" s="58"/>
      <c r="CJ102" s="58"/>
      <c r="CK102" s="58"/>
      <c r="CL102" s="58"/>
    </row>
    <row r="103" spans="1:90" x14ac:dyDescent="0.5">
      <c r="A103" s="50"/>
      <c r="B103" s="49"/>
      <c r="C103" s="50"/>
      <c r="D103" s="50"/>
      <c r="E103" s="104"/>
      <c r="F103" s="105">
        <f t="shared" si="9"/>
        <v>0</v>
      </c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8"/>
      <c r="AR103" s="58"/>
      <c r="AS103" s="58"/>
      <c r="AT103" s="58"/>
      <c r="AU103" s="58"/>
      <c r="AV103" s="58"/>
      <c r="AW103" s="58"/>
      <c r="AX103" s="58"/>
      <c r="AY103" s="58"/>
      <c r="AZ103" s="58"/>
      <c r="BA103" s="58"/>
      <c r="BB103" s="58"/>
      <c r="BC103" s="58"/>
      <c r="BD103" s="58"/>
      <c r="BE103" s="58"/>
      <c r="BF103" s="58"/>
      <c r="BG103" s="58"/>
      <c r="BH103" s="58"/>
      <c r="BI103" s="58"/>
      <c r="BJ103" s="58"/>
      <c r="BK103" s="58"/>
      <c r="BL103" s="58"/>
      <c r="BM103" s="58"/>
      <c r="BN103" s="58"/>
      <c r="BO103" s="58"/>
      <c r="BP103" s="58"/>
      <c r="BQ103" s="58"/>
      <c r="BR103" s="58"/>
      <c r="BS103" s="58"/>
      <c r="BT103" s="58"/>
      <c r="BU103" s="58"/>
      <c r="BV103" s="58"/>
      <c r="BW103" s="58"/>
      <c r="BX103" s="58"/>
      <c r="BY103" s="58"/>
      <c r="BZ103" s="58"/>
      <c r="CA103" s="58"/>
      <c r="CB103" s="58"/>
      <c r="CC103" s="58"/>
      <c r="CD103" s="58"/>
      <c r="CE103" s="58"/>
      <c r="CF103" s="58"/>
      <c r="CG103" s="58"/>
      <c r="CH103" s="58"/>
      <c r="CI103" s="58"/>
      <c r="CJ103" s="58"/>
      <c r="CK103" s="58"/>
      <c r="CL103" s="58"/>
    </row>
    <row r="104" spans="1:90" x14ac:dyDescent="0.5">
      <c r="A104" s="41"/>
      <c r="B104" s="42" t="str">
        <f>"Sous-total " &amp;B99</f>
        <v>Sous-total Coffrages</v>
      </c>
      <c r="C104" s="43"/>
      <c r="D104" s="44"/>
      <c r="E104" s="44"/>
      <c r="F104" s="44">
        <f>SUM(F98:F103)</f>
        <v>0</v>
      </c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  <c r="AZ104" s="58"/>
      <c r="BA104" s="58"/>
      <c r="BB104" s="58"/>
      <c r="BC104" s="58"/>
      <c r="BD104" s="58"/>
      <c r="BE104" s="58"/>
      <c r="BF104" s="58"/>
      <c r="BG104" s="58"/>
      <c r="BH104" s="58"/>
      <c r="BI104" s="58"/>
      <c r="BJ104" s="58"/>
      <c r="BK104" s="58"/>
      <c r="BL104" s="58"/>
      <c r="BM104" s="58"/>
      <c r="BN104" s="58"/>
      <c r="BO104" s="58"/>
      <c r="BP104" s="58"/>
      <c r="BQ104" s="58"/>
      <c r="BR104" s="58"/>
      <c r="BS104" s="58"/>
      <c r="BT104" s="58"/>
      <c r="BU104" s="58"/>
      <c r="BV104" s="58"/>
      <c r="BW104" s="58"/>
      <c r="BX104" s="58"/>
      <c r="BY104" s="58"/>
      <c r="BZ104" s="58"/>
      <c r="CA104" s="58"/>
      <c r="CB104" s="58"/>
      <c r="CC104" s="58"/>
      <c r="CD104" s="58"/>
      <c r="CE104" s="58"/>
      <c r="CF104" s="58"/>
      <c r="CG104" s="58"/>
      <c r="CH104" s="58"/>
      <c r="CI104" s="58"/>
      <c r="CJ104" s="58"/>
      <c r="CK104" s="58"/>
      <c r="CL104" s="58"/>
    </row>
    <row r="105" spans="1:90" x14ac:dyDescent="0.5">
      <c r="A105" s="50"/>
      <c r="B105" s="70"/>
      <c r="C105" s="50"/>
      <c r="D105" s="50"/>
      <c r="E105" s="60"/>
      <c r="F105" s="57">
        <f t="shared" ref="F105:F138" si="10">+E105*D105</f>
        <v>0</v>
      </c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8"/>
      <c r="BC105" s="58"/>
      <c r="BD105" s="58"/>
      <c r="BE105" s="58"/>
      <c r="BF105" s="58"/>
      <c r="BG105" s="58"/>
      <c r="BH105" s="58"/>
      <c r="BI105" s="58"/>
      <c r="BJ105" s="58"/>
      <c r="BK105" s="58"/>
      <c r="BL105" s="58"/>
      <c r="BM105" s="58"/>
      <c r="BN105" s="58"/>
      <c r="BO105" s="58"/>
      <c r="BP105" s="58"/>
      <c r="BQ105" s="58"/>
      <c r="BR105" s="58"/>
      <c r="BS105" s="58"/>
      <c r="BT105" s="58"/>
      <c r="BU105" s="58"/>
      <c r="BV105" s="58"/>
      <c r="BW105" s="58"/>
      <c r="BX105" s="58"/>
      <c r="BY105" s="58"/>
      <c r="BZ105" s="58"/>
      <c r="CA105" s="58"/>
      <c r="CB105" s="58"/>
      <c r="CC105" s="58"/>
      <c r="CD105" s="58"/>
      <c r="CE105" s="58"/>
      <c r="CF105" s="58"/>
      <c r="CG105" s="58"/>
      <c r="CH105" s="58"/>
      <c r="CI105" s="58"/>
      <c r="CJ105" s="58"/>
      <c r="CK105" s="58"/>
      <c r="CL105" s="58"/>
    </row>
    <row r="106" spans="1:90" x14ac:dyDescent="0.5">
      <c r="A106" s="50"/>
      <c r="B106" s="59" t="s">
        <v>46</v>
      </c>
      <c r="C106" s="50"/>
      <c r="D106" s="50"/>
      <c r="E106" s="60"/>
      <c r="F106" s="57">
        <f t="shared" si="10"/>
        <v>0</v>
      </c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  <c r="AZ106" s="58"/>
      <c r="BA106" s="58"/>
      <c r="BB106" s="58"/>
      <c r="BC106" s="58"/>
      <c r="BD106" s="58"/>
      <c r="BE106" s="58"/>
      <c r="BF106" s="58"/>
      <c r="BG106" s="58"/>
      <c r="BH106" s="58"/>
      <c r="BI106" s="58"/>
      <c r="BJ106" s="58"/>
      <c r="BK106" s="58"/>
      <c r="BL106" s="58"/>
      <c r="BM106" s="58"/>
      <c r="BN106" s="58"/>
      <c r="BO106" s="58"/>
      <c r="BP106" s="58"/>
      <c r="BQ106" s="58"/>
      <c r="BR106" s="58"/>
      <c r="BS106" s="58"/>
      <c r="BT106" s="58"/>
      <c r="BU106" s="58"/>
      <c r="BV106" s="58"/>
      <c r="BW106" s="58"/>
      <c r="BX106" s="58"/>
      <c r="BY106" s="58"/>
      <c r="BZ106" s="58"/>
      <c r="CA106" s="58"/>
      <c r="CB106" s="58"/>
      <c r="CC106" s="58"/>
      <c r="CD106" s="58"/>
      <c r="CE106" s="58"/>
      <c r="CF106" s="58"/>
      <c r="CG106" s="58"/>
      <c r="CH106" s="58"/>
      <c r="CI106" s="58"/>
      <c r="CJ106" s="58"/>
      <c r="CK106" s="58"/>
      <c r="CL106" s="58"/>
    </row>
    <row r="107" spans="1:90" x14ac:dyDescent="0.5">
      <c r="A107" s="50"/>
      <c r="B107" s="70"/>
      <c r="C107" s="50"/>
      <c r="D107" s="50"/>
      <c r="E107" s="60"/>
      <c r="F107" s="57">
        <f t="shared" si="10"/>
        <v>0</v>
      </c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8"/>
      <c r="BE107" s="58"/>
      <c r="BF107" s="58"/>
      <c r="BG107" s="58"/>
      <c r="BH107" s="58"/>
      <c r="BI107" s="58"/>
      <c r="BJ107" s="58"/>
      <c r="BK107" s="58"/>
      <c r="BL107" s="58"/>
      <c r="BM107" s="58"/>
      <c r="BN107" s="58"/>
      <c r="BO107" s="58"/>
      <c r="BP107" s="58"/>
      <c r="BQ107" s="58"/>
      <c r="BR107" s="58"/>
      <c r="BS107" s="58"/>
      <c r="BT107" s="58"/>
      <c r="BU107" s="58"/>
      <c r="BV107" s="58"/>
      <c r="BW107" s="58"/>
      <c r="BX107" s="58"/>
      <c r="BY107" s="58"/>
      <c r="BZ107" s="58"/>
      <c r="CA107" s="58"/>
      <c r="CB107" s="58"/>
      <c r="CC107" s="58"/>
      <c r="CD107" s="58"/>
      <c r="CE107" s="58"/>
      <c r="CF107" s="58"/>
      <c r="CG107" s="58"/>
      <c r="CH107" s="58"/>
      <c r="CI107" s="58"/>
      <c r="CJ107" s="58"/>
      <c r="CK107" s="58"/>
      <c r="CL107" s="58"/>
    </row>
    <row r="108" spans="1:90" x14ac:dyDescent="0.5">
      <c r="A108" s="50"/>
      <c r="B108" s="70" t="s">
        <v>47</v>
      </c>
      <c r="C108" s="50" t="s">
        <v>2</v>
      </c>
      <c r="D108" s="50"/>
      <c r="E108" s="60"/>
      <c r="F108" s="57">
        <f t="shared" si="10"/>
        <v>0</v>
      </c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  <c r="AQ108" s="58"/>
      <c r="AR108" s="58"/>
      <c r="AS108" s="58"/>
      <c r="AT108" s="58"/>
      <c r="AU108" s="58"/>
      <c r="AV108" s="58"/>
      <c r="AW108" s="58"/>
      <c r="AX108" s="58"/>
      <c r="AY108" s="58"/>
      <c r="AZ108" s="58"/>
      <c r="BA108" s="58"/>
      <c r="BB108" s="58"/>
      <c r="BC108" s="58"/>
      <c r="BD108" s="58"/>
      <c r="BE108" s="58"/>
      <c r="BF108" s="58"/>
      <c r="BG108" s="58"/>
      <c r="BH108" s="58"/>
      <c r="BI108" s="58"/>
      <c r="BJ108" s="58"/>
      <c r="BK108" s="58"/>
      <c r="BL108" s="58"/>
      <c r="BM108" s="58"/>
      <c r="BN108" s="58"/>
      <c r="BO108" s="58"/>
      <c r="BP108" s="58"/>
      <c r="BQ108" s="58"/>
      <c r="BR108" s="58"/>
      <c r="BS108" s="58"/>
      <c r="BT108" s="58"/>
      <c r="BU108" s="58"/>
      <c r="BV108" s="58"/>
      <c r="BW108" s="58"/>
      <c r="BX108" s="58"/>
      <c r="BY108" s="58"/>
      <c r="BZ108" s="58"/>
      <c r="CA108" s="58"/>
      <c r="CB108" s="58"/>
      <c r="CC108" s="58"/>
      <c r="CD108" s="58"/>
      <c r="CE108" s="58"/>
      <c r="CF108" s="58"/>
      <c r="CG108" s="58"/>
      <c r="CH108" s="58"/>
      <c r="CI108" s="58"/>
      <c r="CJ108" s="58"/>
      <c r="CK108" s="58"/>
      <c r="CL108" s="58"/>
    </row>
    <row r="109" spans="1:90" x14ac:dyDescent="0.5">
      <c r="A109" s="50"/>
      <c r="B109" s="70" t="s">
        <v>48</v>
      </c>
      <c r="C109" s="50" t="s">
        <v>2</v>
      </c>
      <c r="D109" s="50"/>
      <c r="E109" s="60"/>
      <c r="F109" s="57">
        <f t="shared" si="10"/>
        <v>0</v>
      </c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L109" s="58"/>
      <c r="AM109" s="58"/>
      <c r="AN109" s="58"/>
      <c r="AO109" s="58"/>
      <c r="AP109" s="58"/>
      <c r="AQ109" s="58"/>
      <c r="AR109" s="58"/>
      <c r="AS109" s="58"/>
      <c r="AT109" s="58"/>
      <c r="AU109" s="58"/>
      <c r="AV109" s="58"/>
      <c r="AW109" s="58"/>
      <c r="AX109" s="58"/>
      <c r="AY109" s="58"/>
      <c r="AZ109" s="58"/>
      <c r="BA109" s="58"/>
      <c r="BB109" s="58"/>
      <c r="BC109" s="58"/>
      <c r="BD109" s="58"/>
      <c r="BE109" s="58"/>
      <c r="BF109" s="58"/>
      <c r="BG109" s="58"/>
      <c r="BH109" s="58"/>
      <c r="BI109" s="58"/>
      <c r="BJ109" s="58"/>
      <c r="BK109" s="58"/>
      <c r="BL109" s="58"/>
      <c r="BM109" s="58"/>
      <c r="BN109" s="58"/>
      <c r="BO109" s="58"/>
      <c r="BP109" s="58"/>
      <c r="BQ109" s="58"/>
      <c r="BR109" s="58"/>
      <c r="BS109" s="58"/>
      <c r="BT109" s="58"/>
      <c r="BU109" s="58"/>
      <c r="BV109" s="58"/>
      <c r="BW109" s="58"/>
      <c r="BX109" s="58"/>
      <c r="BY109" s="58"/>
      <c r="BZ109" s="58"/>
      <c r="CA109" s="58"/>
      <c r="CB109" s="58"/>
      <c r="CC109" s="58"/>
      <c r="CD109" s="58"/>
      <c r="CE109" s="58"/>
      <c r="CF109" s="58"/>
      <c r="CG109" s="58"/>
      <c r="CH109" s="58"/>
      <c r="CI109" s="58"/>
      <c r="CJ109" s="58"/>
      <c r="CK109" s="58"/>
      <c r="CL109" s="58"/>
    </row>
    <row r="110" spans="1:90" x14ac:dyDescent="0.5">
      <c r="A110" s="50"/>
      <c r="B110" s="70" t="s">
        <v>49</v>
      </c>
      <c r="C110" s="50" t="s">
        <v>2</v>
      </c>
      <c r="D110" s="50"/>
      <c r="E110" s="60"/>
      <c r="F110" s="57">
        <f t="shared" si="10"/>
        <v>0</v>
      </c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  <c r="BW110" s="58"/>
      <c r="BX110" s="58"/>
      <c r="BY110" s="58"/>
      <c r="BZ110" s="58"/>
      <c r="CA110" s="58"/>
      <c r="CB110" s="58"/>
      <c r="CC110" s="58"/>
      <c r="CD110" s="58"/>
      <c r="CE110" s="58"/>
      <c r="CF110" s="58"/>
      <c r="CG110" s="58"/>
      <c r="CH110" s="58"/>
      <c r="CI110" s="58"/>
      <c r="CJ110" s="58"/>
      <c r="CK110" s="58"/>
      <c r="CL110" s="58"/>
    </row>
    <row r="111" spans="1:90" x14ac:dyDescent="0.5">
      <c r="A111" s="50"/>
      <c r="B111" s="70"/>
      <c r="C111" s="50"/>
      <c r="D111" s="50"/>
      <c r="E111" s="60"/>
      <c r="F111" s="57">
        <f t="shared" si="10"/>
        <v>0</v>
      </c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  <c r="AN111" s="58"/>
      <c r="AO111" s="58"/>
      <c r="AP111" s="58"/>
      <c r="AQ111" s="58"/>
      <c r="AR111" s="58"/>
      <c r="AS111" s="58"/>
      <c r="AT111" s="58"/>
      <c r="AU111" s="58"/>
      <c r="AV111" s="58"/>
      <c r="AW111" s="58"/>
      <c r="AX111" s="58"/>
      <c r="AY111" s="58"/>
      <c r="AZ111" s="58"/>
      <c r="BA111" s="58"/>
      <c r="BB111" s="58"/>
      <c r="BC111" s="58"/>
      <c r="BD111" s="58"/>
      <c r="BE111" s="58"/>
      <c r="BF111" s="58"/>
      <c r="BG111" s="58"/>
      <c r="BH111" s="58"/>
      <c r="BI111" s="58"/>
      <c r="BJ111" s="58"/>
      <c r="BK111" s="58"/>
      <c r="BL111" s="58"/>
      <c r="BM111" s="58"/>
      <c r="BN111" s="58"/>
      <c r="BO111" s="58"/>
      <c r="BP111" s="58"/>
      <c r="BQ111" s="58"/>
      <c r="BR111" s="58"/>
      <c r="BS111" s="58"/>
      <c r="BT111" s="58"/>
      <c r="BU111" s="58"/>
      <c r="BV111" s="58"/>
      <c r="BW111" s="58"/>
      <c r="BX111" s="58"/>
      <c r="BY111" s="58"/>
      <c r="BZ111" s="58"/>
      <c r="CA111" s="58"/>
      <c r="CB111" s="58"/>
      <c r="CC111" s="58"/>
      <c r="CD111" s="58"/>
      <c r="CE111" s="58"/>
      <c r="CF111" s="58"/>
      <c r="CG111" s="58"/>
      <c r="CH111" s="58"/>
      <c r="CI111" s="58"/>
      <c r="CJ111" s="58"/>
      <c r="CK111" s="58"/>
      <c r="CL111" s="58"/>
    </row>
    <row r="112" spans="1:90" ht="31.5" x14ac:dyDescent="0.5">
      <c r="A112" s="50"/>
      <c r="B112" s="70" t="s">
        <v>193</v>
      </c>
      <c r="C112" s="50" t="s">
        <v>2</v>
      </c>
      <c r="D112" s="50"/>
      <c r="E112" s="60"/>
      <c r="F112" s="57">
        <f t="shared" si="10"/>
        <v>0</v>
      </c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  <c r="AN112" s="58"/>
      <c r="AO112" s="58"/>
      <c r="AP112" s="58"/>
      <c r="AQ112" s="58"/>
      <c r="AR112" s="58"/>
      <c r="AS112" s="58"/>
      <c r="AT112" s="58"/>
      <c r="AU112" s="58"/>
      <c r="AV112" s="58"/>
      <c r="AW112" s="58"/>
      <c r="AX112" s="58"/>
      <c r="AY112" s="58"/>
      <c r="AZ112" s="58"/>
      <c r="BA112" s="58"/>
      <c r="BB112" s="58"/>
      <c r="BC112" s="58"/>
      <c r="BD112" s="58"/>
      <c r="BE112" s="58"/>
      <c r="BF112" s="58"/>
      <c r="BG112" s="58"/>
      <c r="BH112" s="58"/>
      <c r="BI112" s="58"/>
      <c r="BJ112" s="58"/>
      <c r="BK112" s="58"/>
      <c r="BL112" s="58"/>
      <c r="BM112" s="58"/>
      <c r="BN112" s="58"/>
      <c r="BO112" s="58"/>
      <c r="BP112" s="58"/>
      <c r="BQ112" s="58"/>
      <c r="BR112" s="58"/>
      <c r="BS112" s="58"/>
      <c r="BT112" s="58"/>
      <c r="BU112" s="58"/>
      <c r="BV112" s="58"/>
      <c r="BW112" s="58"/>
      <c r="BX112" s="58"/>
      <c r="BY112" s="58"/>
      <c r="BZ112" s="58"/>
      <c r="CA112" s="58"/>
      <c r="CB112" s="58"/>
      <c r="CC112" s="58"/>
      <c r="CD112" s="58"/>
      <c r="CE112" s="58"/>
      <c r="CF112" s="58"/>
      <c r="CG112" s="58"/>
      <c r="CH112" s="58"/>
      <c r="CI112" s="58"/>
      <c r="CJ112" s="58"/>
      <c r="CK112" s="58"/>
      <c r="CL112" s="58"/>
    </row>
    <row r="113" spans="1:90" x14ac:dyDescent="0.5">
      <c r="A113" s="50"/>
      <c r="B113" s="73"/>
      <c r="C113" s="50"/>
      <c r="D113" s="50"/>
      <c r="E113" s="60"/>
      <c r="F113" s="106">
        <f t="shared" si="10"/>
        <v>0</v>
      </c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  <c r="AY113" s="58"/>
      <c r="AZ113" s="58"/>
      <c r="BA113" s="58"/>
      <c r="BB113" s="58"/>
      <c r="BC113" s="58"/>
      <c r="BD113" s="58"/>
      <c r="BE113" s="58"/>
      <c r="BF113" s="58"/>
      <c r="BG113" s="58"/>
      <c r="BH113" s="58"/>
      <c r="BI113" s="58"/>
      <c r="BJ113" s="58"/>
      <c r="BK113" s="58"/>
      <c r="BL113" s="58"/>
      <c r="BM113" s="58"/>
      <c r="BN113" s="58"/>
      <c r="BO113" s="58"/>
      <c r="BP113" s="58"/>
      <c r="BQ113" s="58"/>
      <c r="BR113" s="58"/>
      <c r="BS113" s="58"/>
      <c r="BT113" s="58"/>
      <c r="BU113" s="58"/>
      <c r="BV113" s="58"/>
      <c r="BW113" s="58"/>
      <c r="BX113" s="58"/>
      <c r="BY113" s="58"/>
      <c r="BZ113" s="58"/>
      <c r="CA113" s="58"/>
      <c r="CB113" s="58"/>
      <c r="CC113" s="58"/>
      <c r="CD113" s="58"/>
      <c r="CE113" s="58"/>
      <c r="CF113" s="58"/>
      <c r="CG113" s="58"/>
      <c r="CH113" s="58"/>
      <c r="CI113" s="58"/>
      <c r="CJ113" s="58"/>
      <c r="CK113" s="58"/>
      <c r="CL113" s="58"/>
    </row>
    <row r="114" spans="1:90" x14ac:dyDescent="0.5">
      <c r="A114" s="41"/>
      <c r="B114" s="42" t="str">
        <f>"Sous-total " &amp;B106</f>
        <v>Sous-total Trappes</v>
      </c>
      <c r="C114" s="43"/>
      <c r="D114" s="44"/>
      <c r="E114" s="44"/>
      <c r="F114" s="44">
        <f>SUM(F105:F113)</f>
        <v>0</v>
      </c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8"/>
      <c r="AM114" s="58"/>
      <c r="AN114" s="58"/>
      <c r="AO114" s="58"/>
      <c r="AP114" s="58"/>
      <c r="AQ114" s="58"/>
      <c r="AR114" s="58"/>
      <c r="AS114" s="58"/>
      <c r="AT114" s="58"/>
      <c r="AU114" s="58"/>
      <c r="AV114" s="58"/>
      <c r="AW114" s="58"/>
      <c r="AX114" s="58"/>
      <c r="AY114" s="58"/>
      <c r="AZ114" s="58"/>
      <c r="BA114" s="58"/>
      <c r="BB114" s="58"/>
      <c r="BC114" s="58"/>
      <c r="BD114" s="58"/>
      <c r="BE114" s="58"/>
      <c r="BF114" s="58"/>
      <c r="BG114" s="58"/>
      <c r="BH114" s="58"/>
      <c r="BI114" s="58"/>
      <c r="BJ114" s="58"/>
      <c r="BK114" s="58"/>
      <c r="BL114" s="58"/>
      <c r="BM114" s="58"/>
      <c r="BN114" s="58"/>
      <c r="BO114" s="58"/>
      <c r="BP114" s="58"/>
      <c r="BQ114" s="58"/>
      <c r="BR114" s="58"/>
      <c r="BS114" s="58"/>
      <c r="BT114" s="58"/>
      <c r="BU114" s="58"/>
      <c r="BV114" s="58"/>
      <c r="BW114" s="58"/>
      <c r="BX114" s="58"/>
      <c r="BY114" s="58"/>
      <c r="BZ114" s="58"/>
      <c r="CA114" s="58"/>
      <c r="CB114" s="58"/>
      <c r="CC114" s="58"/>
      <c r="CD114" s="58"/>
      <c r="CE114" s="58"/>
      <c r="CF114" s="58"/>
      <c r="CG114" s="58"/>
      <c r="CH114" s="58"/>
      <c r="CI114" s="58"/>
      <c r="CJ114" s="58"/>
      <c r="CK114" s="58"/>
      <c r="CL114" s="58"/>
    </row>
    <row r="115" spans="1:90" x14ac:dyDescent="0.5">
      <c r="A115" s="50"/>
      <c r="B115" s="49"/>
      <c r="C115" s="50"/>
      <c r="D115" s="50"/>
      <c r="E115" s="60"/>
      <c r="F115" s="57">
        <f t="shared" si="10"/>
        <v>0</v>
      </c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  <c r="AN115" s="58"/>
      <c r="AO115" s="58"/>
      <c r="AP115" s="58"/>
      <c r="AQ115" s="58"/>
      <c r="AR115" s="58"/>
      <c r="AS115" s="58"/>
      <c r="AT115" s="58"/>
      <c r="AU115" s="58"/>
      <c r="AV115" s="58"/>
      <c r="AW115" s="58"/>
      <c r="AX115" s="58"/>
      <c r="AY115" s="58"/>
      <c r="AZ115" s="58"/>
      <c r="BA115" s="58"/>
      <c r="BB115" s="58"/>
      <c r="BC115" s="58"/>
      <c r="BD115" s="58"/>
      <c r="BE115" s="58"/>
      <c r="BF115" s="58"/>
      <c r="BG115" s="58"/>
      <c r="BH115" s="58"/>
      <c r="BI115" s="58"/>
      <c r="BJ115" s="58"/>
      <c r="BK115" s="58"/>
      <c r="BL115" s="58"/>
      <c r="BM115" s="58"/>
      <c r="BN115" s="58"/>
      <c r="BO115" s="58"/>
      <c r="BP115" s="58"/>
      <c r="BQ115" s="58"/>
      <c r="BR115" s="58"/>
      <c r="BS115" s="58"/>
      <c r="BT115" s="58"/>
      <c r="BU115" s="58"/>
      <c r="BV115" s="58"/>
      <c r="BW115" s="58"/>
      <c r="BX115" s="58"/>
      <c r="BY115" s="58"/>
      <c r="BZ115" s="58"/>
      <c r="CA115" s="58"/>
      <c r="CB115" s="58"/>
      <c r="CC115" s="58"/>
      <c r="CD115" s="58"/>
      <c r="CE115" s="58"/>
      <c r="CF115" s="58"/>
      <c r="CG115" s="58"/>
      <c r="CH115" s="58"/>
      <c r="CI115" s="58"/>
      <c r="CJ115" s="58"/>
      <c r="CK115" s="58"/>
      <c r="CL115" s="58"/>
    </row>
    <row r="116" spans="1:90" x14ac:dyDescent="0.5">
      <c r="A116" s="50"/>
      <c r="B116" s="59" t="s">
        <v>45</v>
      </c>
      <c r="C116" s="50"/>
      <c r="D116" s="50"/>
      <c r="E116" s="60"/>
      <c r="F116" s="57">
        <f t="shared" si="10"/>
        <v>0</v>
      </c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  <c r="AG116" s="58"/>
      <c r="AH116" s="58"/>
      <c r="AI116" s="58"/>
      <c r="AJ116" s="58"/>
      <c r="AK116" s="58"/>
      <c r="AL116" s="58"/>
      <c r="AM116" s="58"/>
      <c r="AN116" s="58"/>
      <c r="AO116" s="58"/>
      <c r="AP116" s="58"/>
      <c r="AQ116" s="58"/>
      <c r="AR116" s="58"/>
      <c r="AS116" s="58"/>
      <c r="AT116" s="58"/>
      <c r="AU116" s="58"/>
      <c r="AV116" s="58"/>
      <c r="AW116" s="58"/>
      <c r="AX116" s="58"/>
      <c r="AY116" s="58"/>
      <c r="AZ116" s="58"/>
      <c r="BA116" s="58"/>
      <c r="BB116" s="58"/>
      <c r="BC116" s="58"/>
      <c r="BD116" s="58"/>
      <c r="BE116" s="58"/>
      <c r="BF116" s="58"/>
      <c r="BG116" s="58"/>
      <c r="BH116" s="58"/>
      <c r="BI116" s="58"/>
      <c r="BJ116" s="58"/>
      <c r="BK116" s="58"/>
      <c r="BL116" s="58"/>
      <c r="BM116" s="58"/>
      <c r="BN116" s="58"/>
      <c r="BO116" s="58"/>
      <c r="BP116" s="58"/>
      <c r="BQ116" s="58"/>
      <c r="BR116" s="58"/>
      <c r="BS116" s="58"/>
      <c r="BT116" s="58"/>
      <c r="BU116" s="58"/>
      <c r="BV116" s="58"/>
      <c r="BW116" s="58"/>
      <c r="BX116" s="58"/>
      <c r="BY116" s="58"/>
      <c r="BZ116" s="58"/>
      <c r="CA116" s="58"/>
      <c r="CB116" s="58"/>
      <c r="CC116" s="58"/>
      <c r="CD116" s="58"/>
      <c r="CE116" s="58"/>
      <c r="CF116" s="58"/>
      <c r="CG116" s="58"/>
      <c r="CH116" s="58"/>
      <c r="CI116" s="58"/>
      <c r="CJ116" s="58"/>
      <c r="CK116" s="58"/>
      <c r="CL116" s="58"/>
    </row>
    <row r="117" spans="1:90" x14ac:dyDescent="0.5">
      <c r="A117" s="50"/>
      <c r="B117" s="49"/>
      <c r="C117" s="50"/>
      <c r="D117" s="50"/>
      <c r="E117" s="60"/>
      <c r="F117" s="57">
        <f t="shared" si="10"/>
        <v>0</v>
      </c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  <c r="AN117" s="58"/>
      <c r="AO117" s="58"/>
      <c r="AP117" s="58"/>
      <c r="AQ117" s="58"/>
      <c r="AR117" s="58"/>
      <c r="AS117" s="58"/>
      <c r="AT117" s="58"/>
      <c r="AU117" s="58"/>
      <c r="AV117" s="58"/>
      <c r="AW117" s="58"/>
      <c r="AX117" s="58"/>
      <c r="AY117" s="58"/>
      <c r="AZ117" s="58"/>
      <c r="BA117" s="58"/>
      <c r="BB117" s="58"/>
      <c r="BC117" s="58"/>
      <c r="BD117" s="58"/>
      <c r="BE117" s="58"/>
      <c r="BF117" s="58"/>
      <c r="BG117" s="58"/>
      <c r="BH117" s="58"/>
      <c r="BI117" s="58"/>
      <c r="BJ117" s="58"/>
      <c r="BK117" s="58"/>
      <c r="BL117" s="58"/>
      <c r="BM117" s="58"/>
      <c r="BN117" s="58"/>
      <c r="BO117" s="58"/>
      <c r="BP117" s="58"/>
      <c r="BQ117" s="58"/>
      <c r="BR117" s="58"/>
      <c r="BS117" s="58"/>
      <c r="BT117" s="58"/>
      <c r="BU117" s="58"/>
      <c r="BV117" s="58"/>
      <c r="BW117" s="58"/>
      <c r="BX117" s="58"/>
      <c r="BY117" s="58"/>
      <c r="BZ117" s="58"/>
      <c r="CA117" s="58"/>
      <c r="CB117" s="58"/>
      <c r="CC117" s="58"/>
      <c r="CD117" s="58"/>
      <c r="CE117" s="58"/>
      <c r="CF117" s="58"/>
      <c r="CG117" s="58"/>
      <c r="CH117" s="58"/>
      <c r="CI117" s="58"/>
      <c r="CJ117" s="58"/>
      <c r="CK117" s="58"/>
      <c r="CL117" s="58"/>
    </row>
    <row r="118" spans="1:90" x14ac:dyDescent="0.5">
      <c r="A118" s="50"/>
      <c r="B118" s="97" t="s">
        <v>85</v>
      </c>
      <c r="C118" s="50"/>
      <c r="D118" s="50"/>
      <c r="E118" s="60"/>
      <c r="F118" s="57">
        <f t="shared" si="10"/>
        <v>0</v>
      </c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  <c r="AH118" s="58"/>
      <c r="AI118" s="58"/>
      <c r="AJ118" s="58"/>
      <c r="AK118" s="58"/>
      <c r="AL118" s="58"/>
      <c r="AM118" s="58"/>
      <c r="AN118" s="58"/>
      <c r="AO118" s="58"/>
      <c r="AP118" s="58"/>
      <c r="AQ118" s="58"/>
      <c r="AR118" s="58"/>
      <c r="AS118" s="58"/>
      <c r="AT118" s="58"/>
      <c r="AU118" s="58"/>
      <c r="AV118" s="58"/>
      <c r="AW118" s="58"/>
      <c r="AX118" s="58"/>
      <c r="AY118" s="58"/>
      <c r="AZ118" s="58"/>
      <c r="BA118" s="58"/>
      <c r="BB118" s="58"/>
      <c r="BC118" s="58"/>
      <c r="BD118" s="58"/>
      <c r="BE118" s="58"/>
      <c r="BF118" s="58"/>
      <c r="BG118" s="58"/>
      <c r="BH118" s="58"/>
      <c r="BI118" s="58"/>
      <c r="BJ118" s="58"/>
      <c r="BK118" s="58"/>
      <c r="BL118" s="58"/>
      <c r="BM118" s="58"/>
      <c r="BN118" s="58"/>
      <c r="BO118" s="58"/>
      <c r="BP118" s="58"/>
      <c r="BQ118" s="58"/>
      <c r="BR118" s="58"/>
      <c r="BS118" s="58"/>
      <c r="BT118" s="58"/>
      <c r="BU118" s="58"/>
      <c r="BV118" s="58"/>
      <c r="BW118" s="58"/>
      <c r="BX118" s="58"/>
      <c r="BY118" s="58"/>
      <c r="BZ118" s="58"/>
      <c r="CA118" s="58"/>
      <c r="CB118" s="58"/>
      <c r="CC118" s="58"/>
      <c r="CD118" s="58"/>
      <c r="CE118" s="58"/>
      <c r="CF118" s="58"/>
      <c r="CG118" s="58"/>
      <c r="CH118" s="58"/>
      <c r="CI118" s="58"/>
      <c r="CJ118" s="58"/>
      <c r="CK118" s="58"/>
      <c r="CL118" s="58"/>
    </row>
    <row r="119" spans="1:90" ht="33.75" x14ac:dyDescent="0.5">
      <c r="A119" s="50"/>
      <c r="B119" s="67" t="s">
        <v>87</v>
      </c>
      <c r="C119" s="50" t="s">
        <v>8</v>
      </c>
      <c r="D119" s="50"/>
      <c r="E119" s="60"/>
      <c r="F119" s="57">
        <f t="shared" si="10"/>
        <v>0</v>
      </c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  <c r="AM119" s="58"/>
      <c r="AN119" s="58"/>
      <c r="AO119" s="58"/>
      <c r="AP119" s="58"/>
      <c r="AQ119" s="58"/>
      <c r="AR119" s="58"/>
      <c r="AS119" s="58"/>
      <c r="AT119" s="58"/>
      <c r="AU119" s="58"/>
      <c r="AV119" s="58"/>
      <c r="AW119" s="58"/>
      <c r="AX119" s="58"/>
      <c r="AY119" s="58"/>
      <c r="AZ119" s="58"/>
      <c r="BA119" s="58"/>
      <c r="BB119" s="58"/>
      <c r="BC119" s="58"/>
      <c r="BD119" s="58"/>
      <c r="BE119" s="58"/>
      <c r="BF119" s="58"/>
      <c r="BG119" s="58"/>
      <c r="BH119" s="58"/>
      <c r="BI119" s="58"/>
      <c r="BJ119" s="58"/>
      <c r="BK119" s="58"/>
      <c r="BL119" s="58"/>
      <c r="BM119" s="58"/>
      <c r="BN119" s="58"/>
      <c r="BO119" s="58"/>
      <c r="BP119" s="58"/>
      <c r="BQ119" s="58"/>
      <c r="BR119" s="58"/>
      <c r="BS119" s="58"/>
      <c r="BT119" s="58"/>
      <c r="BU119" s="58"/>
      <c r="BV119" s="58"/>
      <c r="BW119" s="58"/>
      <c r="BX119" s="58"/>
      <c r="BY119" s="58"/>
      <c r="BZ119" s="58"/>
      <c r="CA119" s="58"/>
      <c r="CB119" s="58"/>
      <c r="CC119" s="58"/>
      <c r="CD119" s="58"/>
      <c r="CE119" s="58"/>
      <c r="CF119" s="58"/>
      <c r="CG119" s="58"/>
      <c r="CH119" s="58"/>
      <c r="CI119" s="58"/>
      <c r="CJ119" s="58"/>
      <c r="CK119" s="58"/>
      <c r="CL119" s="58"/>
    </row>
    <row r="120" spans="1:90" ht="31.5" x14ac:dyDescent="0.5">
      <c r="A120" s="50"/>
      <c r="B120" s="67" t="s">
        <v>88</v>
      </c>
      <c r="C120" s="50" t="s">
        <v>8</v>
      </c>
      <c r="D120" s="50"/>
      <c r="E120" s="60"/>
      <c r="F120" s="57">
        <f t="shared" si="10"/>
        <v>0</v>
      </c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/>
      <c r="AL120" s="58"/>
      <c r="AM120" s="58"/>
      <c r="AN120" s="58"/>
      <c r="AO120" s="58"/>
      <c r="AP120" s="58"/>
      <c r="AQ120" s="58"/>
      <c r="AR120" s="58"/>
      <c r="AS120" s="58"/>
      <c r="AT120" s="58"/>
      <c r="AU120" s="58"/>
      <c r="AV120" s="58"/>
      <c r="AW120" s="58"/>
      <c r="AX120" s="58"/>
      <c r="AY120" s="58"/>
      <c r="AZ120" s="58"/>
      <c r="BA120" s="58"/>
      <c r="BB120" s="58"/>
      <c r="BC120" s="58"/>
      <c r="BD120" s="58"/>
      <c r="BE120" s="58"/>
      <c r="BF120" s="58"/>
      <c r="BG120" s="58"/>
      <c r="BH120" s="58"/>
      <c r="BI120" s="58"/>
      <c r="BJ120" s="58"/>
      <c r="BK120" s="58"/>
      <c r="BL120" s="58"/>
      <c r="BM120" s="58"/>
      <c r="BN120" s="58"/>
      <c r="BO120" s="58"/>
      <c r="BP120" s="58"/>
      <c r="BQ120" s="58"/>
      <c r="BR120" s="58"/>
      <c r="BS120" s="58"/>
      <c r="BT120" s="58"/>
      <c r="BU120" s="58"/>
      <c r="BV120" s="58"/>
      <c r="BW120" s="58"/>
      <c r="BX120" s="58"/>
      <c r="BY120" s="58"/>
      <c r="BZ120" s="58"/>
      <c r="CA120" s="58"/>
      <c r="CB120" s="58"/>
      <c r="CC120" s="58"/>
      <c r="CD120" s="58"/>
      <c r="CE120" s="58"/>
      <c r="CF120" s="58"/>
      <c r="CG120" s="58"/>
      <c r="CH120" s="58"/>
      <c r="CI120" s="58"/>
      <c r="CJ120" s="58"/>
      <c r="CK120" s="58"/>
      <c r="CL120" s="58"/>
    </row>
    <row r="121" spans="1:90" ht="47.25" x14ac:dyDescent="0.5">
      <c r="A121" s="50"/>
      <c r="B121" s="67" t="s">
        <v>124</v>
      </c>
      <c r="C121" s="50" t="s">
        <v>8</v>
      </c>
      <c r="D121" s="50"/>
      <c r="E121" s="60"/>
      <c r="F121" s="57">
        <f t="shared" si="10"/>
        <v>0</v>
      </c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8"/>
      <c r="AM121" s="58"/>
      <c r="AN121" s="58"/>
      <c r="AO121" s="58"/>
      <c r="AP121" s="58"/>
      <c r="AQ121" s="58"/>
      <c r="AR121" s="58"/>
      <c r="AS121" s="58"/>
      <c r="AT121" s="58"/>
      <c r="AU121" s="58"/>
      <c r="AV121" s="58"/>
      <c r="AW121" s="58"/>
      <c r="AX121" s="58"/>
      <c r="AY121" s="58"/>
      <c r="AZ121" s="58"/>
      <c r="BA121" s="58"/>
      <c r="BB121" s="58"/>
      <c r="BC121" s="58"/>
      <c r="BD121" s="58"/>
      <c r="BE121" s="58"/>
      <c r="BF121" s="58"/>
      <c r="BG121" s="58"/>
      <c r="BH121" s="58"/>
      <c r="BI121" s="58"/>
      <c r="BJ121" s="58"/>
      <c r="BK121" s="58"/>
      <c r="BL121" s="58"/>
      <c r="BM121" s="58"/>
      <c r="BN121" s="58"/>
      <c r="BO121" s="58"/>
      <c r="BP121" s="58"/>
      <c r="BQ121" s="58"/>
      <c r="BR121" s="58"/>
      <c r="BS121" s="58"/>
      <c r="BT121" s="58"/>
      <c r="BU121" s="58"/>
      <c r="BV121" s="58"/>
      <c r="BW121" s="58"/>
      <c r="BX121" s="58"/>
      <c r="BY121" s="58"/>
      <c r="BZ121" s="58"/>
      <c r="CA121" s="58"/>
      <c r="CB121" s="58"/>
      <c r="CC121" s="58"/>
      <c r="CD121" s="58"/>
      <c r="CE121" s="58"/>
      <c r="CF121" s="58"/>
      <c r="CG121" s="58"/>
      <c r="CH121" s="58"/>
      <c r="CI121" s="58"/>
      <c r="CJ121" s="58"/>
      <c r="CK121" s="58"/>
      <c r="CL121" s="58"/>
    </row>
    <row r="122" spans="1:90" x14ac:dyDescent="0.5">
      <c r="A122" s="50"/>
      <c r="B122" s="67" t="s">
        <v>196</v>
      </c>
      <c r="C122" s="110" t="s">
        <v>195</v>
      </c>
      <c r="D122" s="50"/>
      <c r="E122" s="60"/>
      <c r="F122" s="57">
        <f t="shared" si="10"/>
        <v>0</v>
      </c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58"/>
      <c r="AH122" s="58"/>
      <c r="AI122" s="58"/>
      <c r="AJ122" s="58"/>
      <c r="AK122" s="58"/>
      <c r="AL122" s="58"/>
      <c r="AM122" s="58"/>
      <c r="AN122" s="58"/>
      <c r="AO122" s="58"/>
      <c r="AP122" s="58"/>
      <c r="AQ122" s="58"/>
      <c r="AR122" s="58"/>
      <c r="AS122" s="58"/>
      <c r="AT122" s="58"/>
      <c r="AU122" s="58"/>
      <c r="AV122" s="58"/>
      <c r="AW122" s="58"/>
      <c r="AX122" s="58"/>
      <c r="AY122" s="58"/>
      <c r="AZ122" s="58"/>
      <c r="BA122" s="58"/>
      <c r="BB122" s="58"/>
      <c r="BC122" s="58"/>
      <c r="BD122" s="58"/>
      <c r="BE122" s="58"/>
      <c r="BF122" s="58"/>
      <c r="BG122" s="58"/>
      <c r="BH122" s="58"/>
      <c r="BI122" s="58"/>
      <c r="BJ122" s="58"/>
      <c r="BK122" s="58"/>
      <c r="BL122" s="58"/>
      <c r="BM122" s="58"/>
      <c r="BN122" s="58"/>
      <c r="BO122" s="58"/>
      <c r="BP122" s="58"/>
      <c r="BQ122" s="58"/>
      <c r="BR122" s="58"/>
      <c r="BS122" s="58"/>
      <c r="BT122" s="58"/>
      <c r="BU122" s="58"/>
      <c r="BV122" s="58"/>
      <c r="BW122" s="58"/>
      <c r="BX122" s="58"/>
      <c r="BY122" s="58"/>
      <c r="BZ122" s="58"/>
      <c r="CA122" s="58"/>
      <c r="CB122" s="58"/>
      <c r="CC122" s="58"/>
      <c r="CD122" s="58"/>
      <c r="CE122" s="58"/>
      <c r="CF122" s="58"/>
      <c r="CG122" s="58"/>
      <c r="CH122" s="58"/>
      <c r="CI122" s="58"/>
      <c r="CJ122" s="58"/>
      <c r="CK122" s="58"/>
      <c r="CL122" s="58"/>
    </row>
    <row r="123" spans="1:90" x14ac:dyDescent="0.5">
      <c r="A123" s="50"/>
      <c r="B123" s="70"/>
      <c r="C123" s="50"/>
      <c r="D123" s="50"/>
      <c r="E123" s="60"/>
      <c r="F123" s="57">
        <f t="shared" si="10"/>
        <v>0</v>
      </c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8"/>
      <c r="AH123" s="58"/>
      <c r="AI123" s="58"/>
      <c r="AJ123" s="58"/>
      <c r="AK123" s="58"/>
      <c r="AL123" s="58"/>
      <c r="AM123" s="58"/>
      <c r="AN123" s="58"/>
      <c r="AO123" s="58"/>
      <c r="AP123" s="58"/>
      <c r="AQ123" s="58"/>
      <c r="AR123" s="58"/>
      <c r="AS123" s="58"/>
      <c r="AT123" s="58"/>
      <c r="AU123" s="58"/>
      <c r="AV123" s="58"/>
      <c r="AW123" s="58"/>
      <c r="AX123" s="58"/>
      <c r="AY123" s="58"/>
      <c r="AZ123" s="58"/>
      <c r="BA123" s="58"/>
      <c r="BB123" s="58"/>
      <c r="BC123" s="58"/>
      <c r="BD123" s="58"/>
      <c r="BE123" s="58"/>
      <c r="BF123" s="58"/>
      <c r="BG123" s="58"/>
      <c r="BH123" s="58"/>
      <c r="BI123" s="58"/>
      <c r="BJ123" s="58"/>
      <c r="BK123" s="58"/>
      <c r="BL123" s="58"/>
      <c r="BM123" s="58"/>
      <c r="BN123" s="58"/>
      <c r="BO123" s="58"/>
      <c r="BP123" s="58"/>
      <c r="BQ123" s="58"/>
      <c r="BR123" s="58"/>
      <c r="BS123" s="58"/>
      <c r="BT123" s="58"/>
      <c r="BU123" s="58"/>
      <c r="BV123" s="58"/>
      <c r="BW123" s="58"/>
      <c r="BX123" s="58"/>
      <c r="BY123" s="58"/>
      <c r="BZ123" s="58"/>
      <c r="CA123" s="58"/>
      <c r="CB123" s="58"/>
      <c r="CC123" s="58"/>
      <c r="CD123" s="58"/>
      <c r="CE123" s="58"/>
      <c r="CF123" s="58"/>
      <c r="CG123" s="58"/>
      <c r="CH123" s="58"/>
      <c r="CI123" s="58"/>
      <c r="CJ123" s="58"/>
      <c r="CK123" s="58"/>
      <c r="CL123" s="58"/>
    </row>
    <row r="124" spans="1:90" x14ac:dyDescent="0.5">
      <c r="A124" s="50"/>
      <c r="B124" s="97" t="s">
        <v>69</v>
      </c>
      <c r="C124" s="50"/>
      <c r="D124" s="50"/>
      <c r="E124" s="60"/>
      <c r="F124" s="57">
        <f t="shared" si="10"/>
        <v>0</v>
      </c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8"/>
      <c r="AH124" s="58"/>
      <c r="AI124" s="58"/>
      <c r="AJ124" s="58"/>
      <c r="AK124" s="58"/>
      <c r="AL124" s="58"/>
      <c r="AM124" s="58"/>
      <c r="AN124" s="58"/>
      <c r="AO124" s="58"/>
      <c r="AP124" s="58"/>
      <c r="AQ124" s="58"/>
      <c r="AR124" s="58"/>
      <c r="AS124" s="58"/>
      <c r="AT124" s="58"/>
      <c r="AU124" s="58"/>
      <c r="AV124" s="58"/>
      <c r="AW124" s="58"/>
      <c r="AX124" s="58"/>
      <c r="AY124" s="58"/>
      <c r="AZ124" s="58"/>
      <c r="BA124" s="58"/>
      <c r="BB124" s="58"/>
      <c r="BC124" s="58"/>
      <c r="BD124" s="58"/>
      <c r="BE124" s="58"/>
      <c r="BF124" s="58"/>
      <c r="BG124" s="58"/>
      <c r="BH124" s="58"/>
      <c r="BI124" s="58"/>
      <c r="BJ124" s="58"/>
      <c r="BK124" s="58"/>
      <c r="BL124" s="58"/>
      <c r="BM124" s="58"/>
      <c r="BN124" s="58"/>
      <c r="BO124" s="58"/>
      <c r="BP124" s="58"/>
      <c r="BQ124" s="58"/>
      <c r="BR124" s="58"/>
      <c r="BS124" s="58"/>
      <c r="BT124" s="58"/>
      <c r="BU124" s="58"/>
      <c r="BV124" s="58"/>
      <c r="BW124" s="58"/>
      <c r="BX124" s="58"/>
      <c r="BY124" s="58"/>
      <c r="BZ124" s="58"/>
      <c r="CA124" s="58"/>
      <c r="CB124" s="58"/>
      <c r="CC124" s="58"/>
      <c r="CD124" s="58"/>
      <c r="CE124" s="58"/>
      <c r="CF124" s="58"/>
      <c r="CG124" s="58"/>
      <c r="CH124" s="58"/>
      <c r="CI124" s="58"/>
      <c r="CJ124" s="58"/>
      <c r="CK124" s="58"/>
      <c r="CL124" s="58"/>
    </row>
    <row r="125" spans="1:90" ht="31.5" x14ac:dyDescent="0.5">
      <c r="A125" s="50"/>
      <c r="B125" s="67" t="s">
        <v>197</v>
      </c>
      <c r="C125" s="50" t="s">
        <v>2</v>
      </c>
      <c r="D125" s="50"/>
      <c r="E125" s="60"/>
      <c r="F125" s="57">
        <f t="shared" si="10"/>
        <v>0</v>
      </c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  <c r="AD125" s="58"/>
      <c r="AE125" s="58"/>
      <c r="AF125" s="58"/>
      <c r="AG125" s="58"/>
      <c r="AH125" s="58"/>
      <c r="AI125" s="58"/>
      <c r="AJ125" s="58"/>
      <c r="AK125" s="58"/>
      <c r="AL125" s="58"/>
      <c r="AM125" s="58"/>
      <c r="AN125" s="58"/>
      <c r="AO125" s="58"/>
      <c r="AP125" s="58"/>
      <c r="AQ125" s="58"/>
      <c r="AR125" s="58"/>
      <c r="AS125" s="58"/>
      <c r="AT125" s="58"/>
      <c r="AU125" s="58"/>
      <c r="AV125" s="58"/>
      <c r="AW125" s="58"/>
      <c r="AX125" s="58"/>
      <c r="AY125" s="58"/>
      <c r="AZ125" s="58"/>
      <c r="BA125" s="58"/>
      <c r="BB125" s="58"/>
      <c r="BC125" s="58"/>
      <c r="BD125" s="58"/>
      <c r="BE125" s="58"/>
      <c r="BF125" s="58"/>
      <c r="BG125" s="58"/>
      <c r="BH125" s="58"/>
      <c r="BI125" s="58"/>
      <c r="BJ125" s="58"/>
      <c r="BK125" s="58"/>
      <c r="BL125" s="58"/>
      <c r="BM125" s="58"/>
      <c r="BN125" s="58"/>
      <c r="BO125" s="58"/>
      <c r="BP125" s="58"/>
      <c r="BQ125" s="58"/>
      <c r="BR125" s="58"/>
      <c r="BS125" s="58"/>
      <c r="BT125" s="58"/>
      <c r="BU125" s="58"/>
      <c r="BV125" s="58"/>
      <c r="BW125" s="58"/>
      <c r="BX125" s="58"/>
      <c r="BY125" s="58"/>
      <c r="BZ125" s="58"/>
      <c r="CA125" s="58"/>
      <c r="CB125" s="58"/>
      <c r="CC125" s="58"/>
      <c r="CD125" s="58"/>
      <c r="CE125" s="58"/>
      <c r="CF125" s="58"/>
      <c r="CG125" s="58"/>
      <c r="CH125" s="58"/>
      <c r="CI125" s="58"/>
      <c r="CJ125" s="58"/>
      <c r="CK125" s="58"/>
      <c r="CL125" s="58"/>
    </row>
    <row r="126" spans="1:90" ht="31.5" x14ac:dyDescent="0.5">
      <c r="A126" s="50"/>
      <c r="B126" s="67" t="s">
        <v>89</v>
      </c>
      <c r="C126" s="50" t="s">
        <v>2</v>
      </c>
      <c r="D126" s="50"/>
      <c r="E126" s="60"/>
      <c r="F126" s="57">
        <f t="shared" si="10"/>
        <v>0</v>
      </c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  <c r="AK126" s="58"/>
      <c r="AL126" s="58"/>
      <c r="AM126" s="58"/>
      <c r="AN126" s="58"/>
      <c r="AO126" s="58"/>
      <c r="AP126" s="58"/>
      <c r="AQ126" s="58"/>
      <c r="AR126" s="58"/>
      <c r="AS126" s="58"/>
      <c r="AT126" s="58"/>
      <c r="AU126" s="58"/>
      <c r="AV126" s="58"/>
      <c r="AW126" s="58"/>
      <c r="AX126" s="58"/>
      <c r="AY126" s="58"/>
      <c r="AZ126" s="58"/>
      <c r="BA126" s="58"/>
      <c r="BB126" s="58"/>
      <c r="BC126" s="58"/>
      <c r="BD126" s="58"/>
      <c r="BE126" s="58"/>
      <c r="BF126" s="58"/>
      <c r="BG126" s="58"/>
      <c r="BH126" s="58"/>
      <c r="BI126" s="58"/>
      <c r="BJ126" s="58"/>
      <c r="BK126" s="58"/>
      <c r="BL126" s="58"/>
      <c r="BM126" s="58"/>
      <c r="BN126" s="58"/>
      <c r="BO126" s="58"/>
      <c r="BP126" s="58"/>
      <c r="BQ126" s="58"/>
      <c r="BR126" s="58"/>
      <c r="BS126" s="58"/>
      <c r="BT126" s="58"/>
      <c r="BU126" s="58"/>
      <c r="BV126" s="58"/>
      <c r="BW126" s="58"/>
      <c r="BX126" s="58"/>
      <c r="BY126" s="58"/>
      <c r="BZ126" s="58"/>
      <c r="CA126" s="58"/>
      <c r="CB126" s="58"/>
      <c r="CC126" s="58"/>
      <c r="CD126" s="58"/>
      <c r="CE126" s="58"/>
      <c r="CF126" s="58"/>
      <c r="CG126" s="58"/>
      <c r="CH126" s="58"/>
      <c r="CI126" s="58"/>
      <c r="CJ126" s="58"/>
      <c r="CK126" s="58"/>
      <c r="CL126" s="58"/>
    </row>
    <row r="127" spans="1:90" ht="31.5" x14ac:dyDescent="0.5">
      <c r="A127" s="50"/>
      <c r="B127" s="67" t="s">
        <v>198</v>
      </c>
      <c r="C127" s="50" t="s">
        <v>2</v>
      </c>
      <c r="D127" s="50"/>
      <c r="E127" s="60"/>
      <c r="F127" s="57">
        <f t="shared" si="10"/>
        <v>0</v>
      </c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  <c r="AD127" s="58"/>
      <c r="AE127" s="58"/>
      <c r="AF127" s="58"/>
      <c r="AG127" s="58"/>
      <c r="AH127" s="58"/>
      <c r="AI127" s="58"/>
      <c r="AJ127" s="58"/>
      <c r="AK127" s="58"/>
      <c r="AL127" s="58"/>
      <c r="AM127" s="58"/>
      <c r="AN127" s="58"/>
      <c r="AO127" s="58"/>
      <c r="AP127" s="58"/>
      <c r="AQ127" s="58"/>
      <c r="AR127" s="58"/>
      <c r="AS127" s="58"/>
      <c r="AT127" s="58"/>
      <c r="AU127" s="58"/>
      <c r="AV127" s="58"/>
      <c r="AW127" s="58"/>
      <c r="AX127" s="58"/>
      <c r="AY127" s="58"/>
      <c r="AZ127" s="58"/>
      <c r="BA127" s="58"/>
      <c r="BB127" s="58"/>
      <c r="BC127" s="58"/>
      <c r="BD127" s="58"/>
      <c r="BE127" s="58"/>
      <c r="BF127" s="58"/>
      <c r="BG127" s="58"/>
      <c r="BH127" s="58"/>
      <c r="BI127" s="58"/>
      <c r="BJ127" s="58"/>
      <c r="BK127" s="58"/>
      <c r="BL127" s="58"/>
      <c r="BM127" s="58"/>
      <c r="BN127" s="58"/>
      <c r="BO127" s="58"/>
      <c r="BP127" s="58"/>
      <c r="BQ127" s="58"/>
      <c r="BR127" s="58"/>
      <c r="BS127" s="58"/>
      <c r="BT127" s="58"/>
      <c r="BU127" s="58"/>
      <c r="BV127" s="58"/>
      <c r="BW127" s="58"/>
      <c r="BX127" s="58"/>
      <c r="BY127" s="58"/>
      <c r="BZ127" s="58"/>
      <c r="CA127" s="58"/>
      <c r="CB127" s="58"/>
      <c r="CC127" s="58"/>
      <c r="CD127" s="58"/>
      <c r="CE127" s="58"/>
      <c r="CF127" s="58"/>
      <c r="CG127" s="58"/>
      <c r="CH127" s="58"/>
      <c r="CI127" s="58"/>
      <c r="CJ127" s="58"/>
      <c r="CK127" s="58"/>
      <c r="CL127" s="58"/>
    </row>
    <row r="128" spans="1:90" x14ac:dyDescent="0.5">
      <c r="A128" s="50"/>
      <c r="B128" s="70"/>
      <c r="C128" s="50"/>
      <c r="D128" s="50"/>
      <c r="E128" s="60"/>
      <c r="F128" s="57">
        <f t="shared" si="10"/>
        <v>0</v>
      </c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L128" s="58"/>
      <c r="AM128" s="58"/>
      <c r="AN128" s="58"/>
      <c r="AO128" s="58"/>
      <c r="AP128" s="58"/>
      <c r="AQ128" s="58"/>
      <c r="AR128" s="58"/>
      <c r="AS128" s="58"/>
      <c r="AT128" s="58"/>
      <c r="AU128" s="58"/>
      <c r="AV128" s="58"/>
      <c r="AW128" s="58"/>
      <c r="AX128" s="58"/>
      <c r="AY128" s="58"/>
      <c r="AZ128" s="58"/>
      <c r="BA128" s="58"/>
      <c r="BB128" s="58"/>
      <c r="BC128" s="58"/>
      <c r="BD128" s="58"/>
      <c r="BE128" s="58"/>
      <c r="BF128" s="58"/>
      <c r="BG128" s="58"/>
      <c r="BH128" s="58"/>
      <c r="BI128" s="58"/>
      <c r="BJ128" s="58"/>
      <c r="BK128" s="58"/>
      <c r="BL128" s="58"/>
      <c r="BM128" s="58"/>
      <c r="BN128" s="58"/>
      <c r="BO128" s="58"/>
      <c r="BP128" s="58"/>
      <c r="BQ128" s="58"/>
      <c r="BR128" s="58"/>
      <c r="BS128" s="58"/>
      <c r="BT128" s="58"/>
      <c r="BU128" s="58"/>
      <c r="BV128" s="58"/>
      <c r="BW128" s="58"/>
      <c r="BX128" s="58"/>
      <c r="BY128" s="58"/>
      <c r="BZ128" s="58"/>
      <c r="CA128" s="58"/>
      <c r="CB128" s="58"/>
      <c r="CC128" s="58"/>
      <c r="CD128" s="58"/>
      <c r="CE128" s="58"/>
      <c r="CF128" s="58"/>
      <c r="CG128" s="58"/>
      <c r="CH128" s="58"/>
      <c r="CI128" s="58"/>
      <c r="CJ128" s="58"/>
      <c r="CK128" s="58"/>
      <c r="CL128" s="58"/>
    </row>
    <row r="129" spans="1:90" x14ac:dyDescent="0.5">
      <c r="A129" s="50"/>
      <c r="B129" s="97" t="s">
        <v>86</v>
      </c>
      <c r="C129" s="50"/>
      <c r="D129" s="50"/>
      <c r="E129" s="60"/>
      <c r="F129" s="57">
        <f t="shared" si="10"/>
        <v>0</v>
      </c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  <c r="AL129" s="58"/>
      <c r="AM129" s="58"/>
      <c r="AN129" s="58"/>
      <c r="AO129" s="58"/>
      <c r="AP129" s="58"/>
      <c r="AQ129" s="58"/>
      <c r="AR129" s="58"/>
      <c r="AS129" s="58"/>
      <c r="AT129" s="58"/>
      <c r="AU129" s="58"/>
      <c r="AV129" s="58"/>
      <c r="AW129" s="58"/>
      <c r="AX129" s="58"/>
      <c r="AY129" s="58"/>
      <c r="AZ129" s="58"/>
      <c r="BA129" s="58"/>
      <c r="BB129" s="58"/>
      <c r="BC129" s="58"/>
      <c r="BD129" s="58"/>
      <c r="BE129" s="58"/>
      <c r="BF129" s="58"/>
      <c r="BG129" s="58"/>
      <c r="BH129" s="58"/>
      <c r="BI129" s="58"/>
      <c r="BJ129" s="58"/>
      <c r="BK129" s="58"/>
      <c r="BL129" s="58"/>
      <c r="BM129" s="58"/>
      <c r="BN129" s="58"/>
      <c r="BO129" s="58"/>
      <c r="BP129" s="58"/>
      <c r="BQ129" s="58"/>
      <c r="BR129" s="58"/>
      <c r="BS129" s="58"/>
      <c r="BT129" s="58"/>
      <c r="BU129" s="58"/>
      <c r="BV129" s="58"/>
      <c r="BW129" s="58"/>
      <c r="BX129" s="58"/>
      <c r="BY129" s="58"/>
      <c r="BZ129" s="58"/>
      <c r="CA129" s="58"/>
      <c r="CB129" s="58"/>
      <c r="CC129" s="58"/>
      <c r="CD129" s="58"/>
      <c r="CE129" s="58"/>
      <c r="CF129" s="58"/>
      <c r="CG129" s="58"/>
      <c r="CH129" s="58"/>
      <c r="CI129" s="58"/>
      <c r="CJ129" s="58"/>
      <c r="CK129" s="58"/>
      <c r="CL129" s="58"/>
    </row>
    <row r="130" spans="1:90" ht="31.5" x14ac:dyDescent="0.5">
      <c r="A130" s="50"/>
      <c r="B130" s="67" t="s">
        <v>101</v>
      </c>
      <c r="C130" s="50" t="s">
        <v>2</v>
      </c>
      <c r="D130" s="50"/>
      <c r="E130" s="60"/>
      <c r="F130" s="57">
        <f t="shared" si="10"/>
        <v>0</v>
      </c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L130" s="58"/>
      <c r="AM130" s="58"/>
      <c r="AN130" s="58"/>
      <c r="AO130" s="58"/>
      <c r="AP130" s="58"/>
      <c r="AQ130" s="58"/>
      <c r="AR130" s="58"/>
      <c r="AS130" s="58"/>
      <c r="AT130" s="58"/>
      <c r="AU130" s="58"/>
      <c r="AV130" s="58"/>
      <c r="AW130" s="58"/>
      <c r="AX130" s="58"/>
      <c r="AY130" s="58"/>
      <c r="AZ130" s="58"/>
      <c r="BA130" s="58"/>
      <c r="BB130" s="58"/>
      <c r="BC130" s="58"/>
      <c r="BD130" s="58"/>
      <c r="BE130" s="58"/>
      <c r="BF130" s="58"/>
      <c r="BG130" s="58"/>
      <c r="BH130" s="58"/>
      <c r="BI130" s="58"/>
      <c r="BJ130" s="58"/>
      <c r="BK130" s="58"/>
      <c r="BL130" s="58"/>
      <c r="BM130" s="58"/>
      <c r="BN130" s="58"/>
      <c r="BO130" s="58"/>
      <c r="BP130" s="58"/>
      <c r="BQ130" s="58"/>
      <c r="BR130" s="58"/>
      <c r="BS130" s="58"/>
      <c r="BT130" s="58"/>
      <c r="BU130" s="58"/>
      <c r="BV130" s="58"/>
      <c r="BW130" s="58"/>
      <c r="BX130" s="58"/>
      <c r="BY130" s="58"/>
      <c r="BZ130" s="58"/>
      <c r="CA130" s="58"/>
      <c r="CB130" s="58"/>
      <c r="CC130" s="58"/>
      <c r="CD130" s="58"/>
      <c r="CE130" s="58"/>
      <c r="CF130" s="58"/>
      <c r="CG130" s="58"/>
      <c r="CH130" s="58"/>
      <c r="CI130" s="58"/>
      <c r="CJ130" s="58"/>
      <c r="CK130" s="58"/>
      <c r="CL130" s="58"/>
    </row>
    <row r="131" spans="1:90" x14ac:dyDescent="0.5">
      <c r="A131" s="50"/>
      <c r="B131" s="67"/>
      <c r="C131" s="50"/>
      <c r="D131" s="50"/>
      <c r="E131" s="60"/>
      <c r="F131" s="57">
        <f t="shared" si="10"/>
        <v>0</v>
      </c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L131" s="58"/>
      <c r="AM131" s="58"/>
      <c r="AN131" s="58"/>
      <c r="AO131" s="58"/>
      <c r="AP131" s="58"/>
      <c r="AQ131" s="58"/>
      <c r="AR131" s="58"/>
      <c r="AS131" s="58"/>
      <c r="AT131" s="58"/>
      <c r="AU131" s="58"/>
      <c r="AV131" s="58"/>
      <c r="AW131" s="58"/>
      <c r="AX131" s="58"/>
      <c r="AY131" s="58"/>
      <c r="AZ131" s="58"/>
      <c r="BA131" s="58"/>
      <c r="BB131" s="58"/>
      <c r="BC131" s="58"/>
      <c r="BD131" s="58"/>
      <c r="BE131" s="58"/>
      <c r="BF131" s="58"/>
      <c r="BG131" s="58"/>
      <c r="BH131" s="58"/>
      <c r="BI131" s="58"/>
      <c r="BJ131" s="58"/>
      <c r="BK131" s="58"/>
      <c r="BL131" s="58"/>
      <c r="BM131" s="58"/>
      <c r="BN131" s="58"/>
      <c r="BO131" s="58"/>
      <c r="BP131" s="58"/>
      <c r="BQ131" s="58"/>
      <c r="BR131" s="58"/>
      <c r="BS131" s="58"/>
      <c r="BT131" s="58"/>
      <c r="BU131" s="58"/>
      <c r="BV131" s="58"/>
      <c r="BW131" s="58"/>
      <c r="BX131" s="58"/>
      <c r="BY131" s="58"/>
      <c r="BZ131" s="58"/>
      <c r="CA131" s="58"/>
      <c r="CB131" s="58"/>
      <c r="CC131" s="58"/>
      <c r="CD131" s="58"/>
      <c r="CE131" s="58"/>
      <c r="CF131" s="58"/>
      <c r="CG131" s="58"/>
      <c r="CH131" s="58"/>
      <c r="CI131" s="58"/>
      <c r="CJ131" s="58"/>
      <c r="CK131" s="58"/>
      <c r="CL131" s="58"/>
    </row>
    <row r="132" spans="1:90" x14ac:dyDescent="0.5">
      <c r="A132" s="50"/>
      <c r="B132" s="97" t="s">
        <v>122</v>
      </c>
      <c r="C132" s="50"/>
      <c r="D132" s="50"/>
      <c r="E132" s="60"/>
      <c r="F132" s="57">
        <f t="shared" si="10"/>
        <v>0</v>
      </c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  <c r="AD132" s="58"/>
      <c r="AE132" s="58"/>
      <c r="AF132" s="58"/>
      <c r="AG132" s="58"/>
      <c r="AH132" s="58"/>
      <c r="AI132" s="58"/>
      <c r="AJ132" s="58"/>
      <c r="AK132" s="58"/>
      <c r="AL132" s="58"/>
      <c r="AM132" s="58"/>
      <c r="AN132" s="58"/>
      <c r="AO132" s="58"/>
      <c r="AP132" s="58"/>
      <c r="AQ132" s="58"/>
      <c r="AR132" s="58"/>
      <c r="AS132" s="58"/>
      <c r="AT132" s="58"/>
      <c r="AU132" s="58"/>
      <c r="AV132" s="58"/>
      <c r="AW132" s="58"/>
      <c r="AX132" s="58"/>
      <c r="AY132" s="58"/>
      <c r="AZ132" s="58"/>
      <c r="BA132" s="58"/>
      <c r="BB132" s="58"/>
      <c r="BC132" s="58"/>
      <c r="BD132" s="58"/>
      <c r="BE132" s="58"/>
      <c r="BF132" s="58"/>
      <c r="BG132" s="58"/>
      <c r="BH132" s="58"/>
      <c r="BI132" s="58"/>
      <c r="BJ132" s="58"/>
      <c r="BK132" s="58"/>
      <c r="BL132" s="58"/>
      <c r="BM132" s="58"/>
      <c r="BN132" s="58"/>
      <c r="BO132" s="58"/>
      <c r="BP132" s="58"/>
      <c r="BQ132" s="58"/>
      <c r="BR132" s="58"/>
      <c r="BS132" s="58"/>
      <c r="BT132" s="58"/>
      <c r="BU132" s="58"/>
      <c r="BV132" s="58"/>
      <c r="BW132" s="58"/>
      <c r="BX132" s="58"/>
      <c r="BY132" s="58"/>
      <c r="BZ132" s="58"/>
      <c r="CA132" s="58"/>
      <c r="CB132" s="58"/>
      <c r="CC132" s="58"/>
      <c r="CD132" s="58"/>
      <c r="CE132" s="58"/>
      <c r="CF132" s="58"/>
      <c r="CG132" s="58"/>
      <c r="CH132" s="58"/>
      <c r="CI132" s="58"/>
      <c r="CJ132" s="58"/>
      <c r="CK132" s="58"/>
      <c r="CL132" s="58"/>
    </row>
    <row r="133" spans="1:90" x14ac:dyDescent="0.5">
      <c r="A133" s="50"/>
      <c r="B133" s="67" t="s">
        <v>123</v>
      </c>
      <c r="C133" s="50" t="s">
        <v>2</v>
      </c>
      <c r="D133" s="50"/>
      <c r="E133" s="60"/>
      <c r="F133" s="57">
        <f t="shared" si="10"/>
        <v>0</v>
      </c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  <c r="AD133" s="58"/>
      <c r="AE133" s="58"/>
      <c r="AF133" s="58"/>
      <c r="AG133" s="58"/>
      <c r="AH133" s="58"/>
      <c r="AI133" s="58"/>
      <c r="AJ133" s="58"/>
      <c r="AK133" s="58"/>
      <c r="AL133" s="58"/>
      <c r="AM133" s="58"/>
      <c r="AN133" s="58"/>
      <c r="AO133" s="58"/>
      <c r="AP133" s="58"/>
      <c r="AQ133" s="58"/>
      <c r="AR133" s="58"/>
      <c r="AS133" s="58"/>
      <c r="AT133" s="58"/>
      <c r="AU133" s="58"/>
      <c r="AV133" s="58"/>
      <c r="AW133" s="58"/>
      <c r="AX133" s="58"/>
      <c r="AY133" s="58"/>
      <c r="AZ133" s="58"/>
      <c r="BA133" s="58"/>
      <c r="BB133" s="58"/>
      <c r="BC133" s="58"/>
      <c r="BD133" s="58"/>
      <c r="BE133" s="58"/>
      <c r="BF133" s="58"/>
      <c r="BG133" s="58"/>
      <c r="BH133" s="58"/>
      <c r="BI133" s="58"/>
      <c r="BJ133" s="58"/>
      <c r="BK133" s="58"/>
      <c r="BL133" s="58"/>
      <c r="BM133" s="58"/>
      <c r="BN133" s="58"/>
      <c r="BO133" s="58"/>
      <c r="BP133" s="58"/>
      <c r="BQ133" s="58"/>
      <c r="BR133" s="58"/>
      <c r="BS133" s="58"/>
      <c r="BT133" s="58"/>
      <c r="BU133" s="58"/>
      <c r="BV133" s="58"/>
      <c r="BW133" s="58"/>
      <c r="BX133" s="58"/>
      <c r="BY133" s="58"/>
      <c r="BZ133" s="58"/>
      <c r="CA133" s="58"/>
      <c r="CB133" s="58"/>
      <c r="CC133" s="58"/>
      <c r="CD133" s="58"/>
      <c r="CE133" s="58"/>
      <c r="CF133" s="58"/>
      <c r="CG133" s="58"/>
      <c r="CH133" s="58"/>
      <c r="CI133" s="58"/>
      <c r="CJ133" s="58"/>
      <c r="CK133" s="58"/>
      <c r="CL133" s="58"/>
    </row>
    <row r="134" spans="1:90" x14ac:dyDescent="0.5">
      <c r="A134" s="50"/>
      <c r="B134" s="67"/>
      <c r="C134" s="50"/>
      <c r="D134" s="50"/>
      <c r="E134" s="60"/>
      <c r="F134" s="57">
        <f t="shared" si="10"/>
        <v>0</v>
      </c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  <c r="AD134" s="58"/>
      <c r="AE134" s="58"/>
      <c r="AF134" s="58"/>
      <c r="AG134" s="58"/>
      <c r="AH134" s="58"/>
      <c r="AI134" s="58"/>
      <c r="AJ134" s="58"/>
      <c r="AK134" s="58"/>
      <c r="AL134" s="58"/>
      <c r="AM134" s="58"/>
      <c r="AN134" s="58"/>
      <c r="AO134" s="58"/>
      <c r="AP134" s="58"/>
      <c r="AQ134" s="58"/>
      <c r="AR134" s="58"/>
      <c r="AS134" s="58"/>
      <c r="AT134" s="58"/>
      <c r="AU134" s="58"/>
      <c r="AV134" s="58"/>
      <c r="AW134" s="58"/>
      <c r="AX134" s="58"/>
      <c r="AY134" s="58"/>
      <c r="AZ134" s="58"/>
      <c r="BA134" s="58"/>
      <c r="BB134" s="58"/>
      <c r="BC134" s="58"/>
      <c r="BD134" s="58"/>
      <c r="BE134" s="58"/>
      <c r="BF134" s="58"/>
      <c r="BG134" s="58"/>
      <c r="BH134" s="58"/>
      <c r="BI134" s="58"/>
      <c r="BJ134" s="58"/>
      <c r="BK134" s="58"/>
      <c r="BL134" s="58"/>
      <c r="BM134" s="58"/>
      <c r="BN134" s="58"/>
      <c r="BO134" s="58"/>
      <c r="BP134" s="58"/>
      <c r="BQ134" s="58"/>
      <c r="BR134" s="58"/>
      <c r="BS134" s="58"/>
      <c r="BT134" s="58"/>
      <c r="BU134" s="58"/>
      <c r="BV134" s="58"/>
      <c r="BW134" s="58"/>
      <c r="BX134" s="58"/>
      <c r="BY134" s="58"/>
      <c r="BZ134" s="58"/>
      <c r="CA134" s="58"/>
      <c r="CB134" s="58"/>
      <c r="CC134" s="58"/>
      <c r="CD134" s="58"/>
      <c r="CE134" s="58"/>
      <c r="CF134" s="58"/>
      <c r="CG134" s="58"/>
      <c r="CH134" s="58"/>
      <c r="CI134" s="58"/>
      <c r="CJ134" s="58"/>
      <c r="CK134" s="58"/>
      <c r="CL134" s="58"/>
    </row>
    <row r="135" spans="1:90" x14ac:dyDescent="0.5">
      <c r="A135" s="50"/>
      <c r="B135" s="70" t="s">
        <v>131</v>
      </c>
      <c r="C135" s="50" t="s">
        <v>2</v>
      </c>
      <c r="D135" s="50"/>
      <c r="E135" s="60"/>
      <c r="F135" s="57">
        <f t="shared" si="10"/>
        <v>0</v>
      </c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58"/>
      <c r="AE135" s="58"/>
      <c r="AF135" s="58"/>
      <c r="AG135" s="58"/>
      <c r="AH135" s="58"/>
      <c r="AI135" s="58"/>
      <c r="AJ135" s="58"/>
      <c r="AK135" s="58"/>
      <c r="AL135" s="58"/>
      <c r="AM135" s="58"/>
      <c r="AN135" s="58"/>
      <c r="AO135" s="58"/>
      <c r="AP135" s="58"/>
      <c r="AQ135" s="58"/>
      <c r="AR135" s="58"/>
      <c r="AS135" s="58"/>
      <c r="AT135" s="58"/>
      <c r="AU135" s="58"/>
      <c r="AV135" s="58"/>
      <c r="AW135" s="58"/>
      <c r="AX135" s="58"/>
      <c r="AY135" s="58"/>
      <c r="AZ135" s="58"/>
      <c r="BA135" s="58"/>
      <c r="BB135" s="58"/>
      <c r="BC135" s="58"/>
      <c r="BD135" s="58"/>
      <c r="BE135" s="58"/>
      <c r="BF135" s="58"/>
      <c r="BG135" s="58"/>
      <c r="BH135" s="58"/>
      <c r="BI135" s="58"/>
      <c r="BJ135" s="58"/>
      <c r="BK135" s="58"/>
      <c r="BL135" s="58"/>
      <c r="BM135" s="58"/>
      <c r="BN135" s="58"/>
      <c r="BO135" s="58"/>
      <c r="BP135" s="58"/>
      <c r="BQ135" s="58"/>
      <c r="BR135" s="58"/>
      <c r="BS135" s="58"/>
      <c r="BT135" s="58"/>
      <c r="BU135" s="58"/>
      <c r="BV135" s="58"/>
      <c r="BW135" s="58"/>
      <c r="BX135" s="58"/>
      <c r="BY135" s="58"/>
      <c r="BZ135" s="58"/>
      <c r="CA135" s="58"/>
      <c r="CB135" s="58"/>
      <c r="CC135" s="58"/>
      <c r="CD135" s="58"/>
      <c r="CE135" s="58"/>
      <c r="CF135" s="58"/>
      <c r="CG135" s="58"/>
      <c r="CH135" s="58"/>
      <c r="CI135" s="58"/>
      <c r="CJ135" s="58"/>
      <c r="CK135" s="58"/>
      <c r="CL135" s="58"/>
    </row>
    <row r="136" spans="1:90" x14ac:dyDescent="0.5">
      <c r="A136" s="50"/>
      <c r="B136" s="70"/>
      <c r="C136" s="50"/>
      <c r="D136" s="50"/>
      <c r="E136" s="60"/>
      <c r="F136" s="57">
        <f t="shared" si="10"/>
        <v>0</v>
      </c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L136" s="58"/>
      <c r="AM136" s="58"/>
      <c r="AN136" s="58"/>
      <c r="AO136" s="58"/>
      <c r="AP136" s="58"/>
      <c r="AQ136" s="58"/>
      <c r="AR136" s="58"/>
      <c r="AS136" s="58"/>
      <c r="AT136" s="58"/>
      <c r="AU136" s="58"/>
      <c r="AV136" s="58"/>
      <c r="AW136" s="58"/>
      <c r="AX136" s="58"/>
      <c r="AY136" s="58"/>
      <c r="AZ136" s="58"/>
      <c r="BA136" s="58"/>
      <c r="BB136" s="58"/>
      <c r="BC136" s="58"/>
      <c r="BD136" s="58"/>
      <c r="BE136" s="58"/>
      <c r="BF136" s="58"/>
      <c r="BG136" s="58"/>
      <c r="BH136" s="58"/>
      <c r="BI136" s="58"/>
      <c r="BJ136" s="58"/>
      <c r="BK136" s="58"/>
      <c r="BL136" s="58"/>
      <c r="BM136" s="58"/>
      <c r="BN136" s="58"/>
      <c r="BO136" s="58"/>
      <c r="BP136" s="58"/>
      <c r="BQ136" s="58"/>
      <c r="BR136" s="58"/>
      <c r="BS136" s="58"/>
      <c r="BT136" s="58"/>
      <c r="BU136" s="58"/>
      <c r="BV136" s="58"/>
      <c r="BW136" s="58"/>
      <c r="BX136" s="58"/>
      <c r="BY136" s="58"/>
      <c r="BZ136" s="58"/>
      <c r="CA136" s="58"/>
      <c r="CB136" s="58"/>
      <c r="CC136" s="58"/>
      <c r="CD136" s="58"/>
      <c r="CE136" s="58"/>
      <c r="CF136" s="58"/>
      <c r="CG136" s="58"/>
      <c r="CH136" s="58"/>
      <c r="CI136" s="58"/>
      <c r="CJ136" s="58"/>
      <c r="CK136" s="58"/>
      <c r="CL136" s="58"/>
    </row>
    <row r="137" spans="1:90" x14ac:dyDescent="0.5">
      <c r="A137" s="50"/>
      <c r="B137" s="70" t="s">
        <v>132</v>
      </c>
      <c r="C137" s="50" t="s">
        <v>2</v>
      </c>
      <c r="D137" s="50"/>
      <c r="E137" s="60"/>
      <c r="F137" s="57">
        <f t="shared" si="10"/>
        <v>0</v>
      </c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58"/>
      <c r="AR137" s="58"/>
      <c r="AS137" s="58"/>
      <c r="AT137" s="58"/>
      <c r="AU137" s="58"/>
      <c r="AV137" s="58"/>
      <c r="AW137" s="58"/>
      <c r="AX137" s="58"/>
      <c r="AY137" s="58"/>
      <c r="AZ137" s="58"/>
      <c r="BA137" s="58"/>
      <c r="BB137" s="58"/>
      <c r="BC137" s="58"/>
      <c r="BD137" s="58"/>
      <c r="BE137" s="58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  <c r="BW137" s="58"/>
      <c r="BX137" s="58"/>
      <c r="BY137" s="58"/>
      <c r="BZ137" s="58"/>
      <c r="CA137" s="58"/>
      <c r="CB137" s="58"/>
      <c r="CC137" s="58"/>
      <c r="CD137" s="58"/>
      <c r="CE137" s="58"/>
      <c r="CF137" s="58"/>
      <c r="CG137" s="58"/>
      <c r="CH137" s="58"/>
      <c r="CI137" s="58"/>
      <c r="CJ137" s="58"/>
      <c r="CK137" s="58"/>
      <c r="CL137" s="58"/>
    </row>
    <row r="138" spans="1:90" x14ac:dyDescent="0.5">
      <c r="A138" s="50"/>
      <c r="B138" s="49"/>
      <c r="C138" s="50"/>
      <c r="D138" s="50"/>
      <c r="E138" s="60"/>
      <c r="F138" s="57">
        <f t="shared" si="10"/>
        <v>0</v>
      </c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  <c r="AD138" s="58"/>
      <c r="AE138" s="58"/>
      <c r="AF138" s="58"/>
      <c r="AG138" s="58"/>
      <c r="AH138" s="58"/>
      <c r="AI138" s="58"/>
      <c r="AJ138" s="58"/>
      <c r="AK138" s="58"/>
      <c r="AL138" s="58"/>
      <c r="AM138" s="58"/>
      <c r="AN138" s="58"/>
      <c r="AO138" s="58"/>
      <c r="AP138" s="58"/>
      <c r="AQ138" s="58"/>
      <c r="AR138" s="58"/>
      <c r="AS138" s="58"/>
      <c r="AT138" s="58"/>
      <c r="AU138" s="58"/>
      <c r="AV138" s="58"/>
      <c r="AW138" s="58"/>
      <c r="AX138" s="58"/>
      <c r="AY138" s="58"/>
      <c r="AZ138" s="58"/>
      <c r="BA138" s="58"/>
      <c r="BB138" s="58"/>
      <c r="BC138" s="58"/>
      <c r="BD138" s="58"/>
      <c r="BE138" s="58"/>
      <c r="BF138" s="58"/>
      <c r="BG138" s="58"/>
      <c r="BH138" s="58"/>
      <c r="BI138" s="58"/>
      <c r="BJ138" s="58"/>
      <c r="BK138" s="58"/>
      <c r="BL138" s="58"/>
      <c r="BM138" s="58"/>
      <c r="BN138" s="58"/>
      <c r="BO138" s="58"/>
      <c r="BP138" s="58"/>
      <c r="BQ138" s="58"/>
      <c r="BR138" s="58"/>
      <c r="BS138" s="58"/>
      <c r="BT138" s="58"/>
      <c r="BU138" s="58"/>
      <c r="BV138" s="58"/>
      <c r="BW138" s="58"/>
      <c r="BX138" s="58"/>
      <c r="BY138" s="58"/>
      <c r="BZ138" s="58"/>
      <c r="CA138" s="58"/>
      <c r="CB138" s="58"/>
      <c r="CC138" s="58"/>
      <c r="CD138" s="58"/>
      <c r="CE138" s="58"/>
      <c r="CF138" s="58"/>
      <c r="CG138" s="58"/>
      <c r="CH138" s="58"/>
      <c r="CI138" s="58"/>
      <c r="CJ138" s="58"/>
      <c r="CK138" s="58"/>
      <c r="CL138" s="58"/>
    </row>
    <row r="139" spans="1:90" x14ac:dyDescent="0.5">
      <c r="A139" s="41"/>
      <c r="B139" s="42" t="str">
        <f>"Sous-total " &amp;B116</f>
        <v>Sous-total Protections</v>
      </c>
      <c r="C139" s="43"/>
      <c r="D139" s="44"/>
      <c r="E139" s="107"/>
      <c r="F139" s="44">
        <f>SUM(F115:F138)</f>
        <v>0</v>
      </c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  <c r="AD139" s="58"/>
      <c r="AE139" s="58"/>
      <c r="AF139" s="58"/>
      <c r="AG139" s="58"/>
      <c r="AH139" s="58"/>
      <c r="AI139" s="58"/>
      <c r="AJ139" s="58"/>
      <c r="AK139" s="58"/>
      <c r="AL139" s="58"/>
      <c r="AM139" s="58"/>
      <c r="AN139" s="58"/>
      <c r="AO139" s="58"/>
      <c r="AP139" s="58"/>
      <c r="AQ139" s="58"/>
      <c r="AR139" s="58"/>
      <c r="AS139" s="58"/>
      <c r="AT139" s="58"/>
      <c r="AU139" s="58"/>
      <c r="AV139" s="58"/>
      <c r="AW139" s="58"/>
      <c r="AX139" s="58"/>
      <c r="AY139" s="58"/>
      <c r="AZ139" s="58"/>
      <c r="BA139" s="58"/>
      <c r="BB139" s="58"/>
      <c r="BC139" s="58"/>
      <c r="BD139" s="58"/>
      <c r="BE139" s="58"/>
      <c r="BF139" s="58"/>
      <c r="BG139" s="58"/>
      <c r="BH139" s="58"/>
      <c r="BI139" s="58"/>
      <c r="BJ139" s="58"/>
      <c r="BK139" s="58"/>
      <c r="BL139" s="58"/>
      <c r="BM139" s="58"/>
      <c r="BN139" s="58"/>
      <c r="BO139" s="58"/>
      <c r="BP139" s="58"/>
      <c r="BQ139" s="58"/>
      <c r="BR139" s="58"/>
      <c r="BS139" s="58"/>
      <c r="BT139" s="58"/>
      <c r="BU139" s="58"/>
      <c r="BV139" s="58"/>
      <c r="BW139" s="58"/>
      <c r="BX139" s="58"/>
      <c r="BY139" s="58"/>
      <c r="BZ139" s="58"/>
      <c r="CA139" s="58"/>
      <c r="CB139" s="58"/>
      <c r="CC139" s="58"/>
      <c r="CD139" s="58"/>
      <c r="CE139" s="58"/>
      <c r="CF139" s="58"/>
      <c r="CG139" s="58"/>
      <c r="CH139" s="58"/>
      <c r="CI139" s="58"/>
      <c r="CJ139" s="58"/>
      <c r="CK139" s="58"/>
      <c r="CL139" s="58"/>
    </row>
    <row r="140" spans="1:90" x14ac:dyDescent="0.5">
      <c r="A140" s="50"/>
      <c r="B140" s="49"/>
      <c r="C140" s="50"/>
      <c r="D140" s="50"/>
      <c r="E140" s="60"/>
      <c r="F140" s="57">
        <f t="shared" ref="F140:F143" si="11">+E140*D140</f>
        <v>0</v>
      </c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  <c r="AI140" s="58"/>
      <c r="AJ140" s="58"/>
      <c r="AK140" s="58"/>
      <c r="AL140" s="58"/>
      <c r="AM140" s="58"/>
      <c r="AN140" s="58"/>
      <c r="AO140" s="58"/>
      <c r="AP140" s="58"/>
      <c r="AQ140" s="58"/>
      <c r="AR140" s="58"/>
      <c r="AS140" s="58"/>
      <c r="AT140" s="58"/>
      <c r="AU140" s="58"/>
      <c r="AV140" s="58"/>
      <c r="AW140" s="58"/>
      <c r="AX140" s="58"/>
      <c r="AY140" s="58"/>
      <c r="AZ140" s="58"/>
      <c r="BA140" s="58"/>
      <c r="BB140" s="58"/>
      <c r="BC140" s="58"/>
      <c r="BD140" s="58"/>
      <c r="BE140" s="58"/>
      <c r="BF140" s="58"/>
      <c r="BG140" s="58"/>
      <c r="BH140" s="58"/>
      <c r="BI140" s="58"/>
      <c r="BJ140" s="58"/>
      <c r="BK140" s="58"/>
      <c r="BL140" s="58"/>
      <c r="BM140" s="58"/>
      <c r="BN140" s="58"/>
      <c r="BO140" s="58"/>
      <c r="BP140" s="58"/>
      <c r="BQ140" s="58"/>
      <c r="BR140" s="58"/>
      <c r="BS140" s="58"/>
      <c r="BT140" s="58"/>
      <c r="BU140" s="58"/>
      <c r="BV140" s="58"/>
      <c r="BW140" s="58"/>
      <c r="BX140" s="58"/>
      <c r="BY140" s="58"/>
      <c r="BZ140" s="58"/>
      <c r="CA140" s="58"/>
      <c r="CB140" s="58"/>
      <c r="CC140" s="58"/>
      <c r="CD140" s="58"/>
      <c r="CE140" s="58"/>
      <c r="CF140" s="58"/>
      <c r="CG140" s="58"/>
      <c r="CH140" s="58"/>
      <c r="CI140" s="58"/>
      <c r="CJ140" s="58"/>
      <c r="CK140" s="58"/>
      <c r="CL140" s="58"/>
    </row>
    <row r="141" spans="1:90" x14ac:dyDescent="0.5">
      <c r="A141" s="50"/>
      <c r="B141" s="59" t="s">
        <v>50</v>
      </c>
      <c r="C141" s="50"/>
      <c r="D141" s="50"/>
      <c r="E141" s="60"/>
      <c r="F141" s="57">
        <f t="shared" si="11"/>
        <v>0</v>
      </c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/>
      <c r="AL141" s="58"/>
      <c r="AM141" s="58"/>
      <c r="AN141" s="58"/>
      <c r="AO141" s="58"/>
      <c r="AP141" s="58"/>
      <c r="AQ141" s="58"/>
      <c r="AR141" s="58"/>
      <c r="AS141" s="58"/>
      <c r="AT141" s="58"/>
      <c r="AU141" s="58"/>
      <c r="AV141" s="58"/>
      <c r="AW141" s="58"/>
      <c r="AX141" s="58"/>
      <c r="AY141" s="58"/>
      <c r="AZ141" s="58"/>
      <c r="BA141" s="58"/>
      <c r="BB141" s="58"/>
      <c r="BC141" s="58"/>
      <c r="BD141" s="58"/>
      <c r="BE141" s="58"/>
      <c r="BF141" s="58"/>
      <c r="BG141" s="58"/>
      <c r="BH141" s="58"/>
      <c r="BI141" s="58"/>
      <c r="BJ141" s="58"/>
      <c r="BK141" s="58"/>
      <c r="BL141" s="58"/>
      <c r="BM141" s="58"/>
      <c r="BN141" s="58"/>
      <c r="BO141" s="58"/>
      <c r="BP141" s="58"/>
      <c r="BQ141" s="58"/>
      <c r="BR141" s="58"/>
      <c r="BS141" s="58"/>
      <c r="BT141" s="58"/>
      <c r="BU141" s="58"/>
      <c r="BV141" s="58"/>
      <c r="BW141" s="58"/>
      <c r="BX141" s="58"/>
      <c r="BY141" s="58"/>
      <c r="BZ141" s="58"/>
      <c r="CA141" s="58"/>
      <c r="CB141" s="58"/>
      <c r="CC141" s="58"/>
      <c r="CD141" s="58"/>
      <c r="CE141" s="58"/>
      <c r="CF141" s="58"/>
      <c r="CG141" s="58"/>
      <c r="CH141" s="58"/>
      <c r="CI141" s="58"/>
      <c r="CJ141" s="58"/>
      <c r="CK141" s="58"/>
      <c r="CL141" s="58"/>
    </row>
    <row r="142" spans="1:90" x14ac:dyDescent="0.5">
      <c r="A142" s="50"/>
      <c r="B142" s="70" t="s">
        <v>90</v>
      </c>
      <c r="C142" s="50" t="s">
        <v>6</v>
      </c>
      <c r="D142" s="50"/>
      <c r="E142" s="60"/>
      <c r="F142" s="57">
        <f t="shared" si="11"/>
        <v>0</v>
      </c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  <c r="AD142" s="58"/>
      <c r="AE142" s="58"/>
      <c r="AF142" s="58"/>
      <c r="AG142" s="58"/>
      <c r="AH142" s="58"/>
      <c r="AI142" s="58"/>
      <c r="AJ142" s="58"/>
      <c r="AK142" s="58"/>
      <c r="AL142" s="58"/>
      <c r="AM142" s="58"/>
      <c r="AN142" s="58"/>
      <c r="AO142" s="58"/>
      <c r="AP142" s="58"/>
      <c r="AQ142" s="58"/>
      <c r="AR142" s="58"/>
      <c r="AS142" s="58"/>
      <c r="AT142" s="58"/>
      <c r="AU142" s="58"/>
      <c r="AV142" s="58"/>
      <c r="AW142" s="58"/>
      <c r="AX142" s="58"/>
      <c r="AY142" s="58"/>
      <c r="AZ142" s="58"/>
      <c r="BA142" s="58"/>
      <c r="BB142" s="58"/>
      <c r="BC142" s="58"/>
      <c r="BD142" s="58"/>
      <c r="BE142" s="58"/>
      <c r="BF142" s="58"/>
      <c r="BG142" s="58"/>
      <c r="BH142" s="58"/>
      <c r="BI142" s="58"/>
      <c r="BJ142" s="58"/>
      <c r="BK142" s="58"/>
      <c r="BL142" s="58"/>
      <c r="BM142" s="58"/>
      <c r="BN142" s="58"/>
      <c r="BO142" s="58"/>
      <c r="BP142" s="58"/>
      <c r="BQ142" s="58"/>
      <c r="BR142" s="58"/>
      <c r="BS142" s="58"/>
      <c r="BT142" s="58"/>
      <c r="BU142" s="58"/>
      <c r="BV142" s="58"/>
      <c r="BW142" s="58"/>
      <c r="BX142" s="58"/>
      <c r="BY142" s="58"/>
      <c r="BZ142" s="58"/>
      <c r="CA142" s="58"/>
      <c r="CB142" s="58"/>
      <c r="CC142" s="58"/>
      <c r="CD142" s="58"/>
      <c r="CE142" s="58"/>
      <c r="CF142" s="58"/>
      <c r="CG142" s="58"/>
      <c r="CH142" s="58"/>
      <c r="CI142" s="58"/>
      <c r="CJ142" s="58"/>
      <c r="CK142" s="58"/>
      <c r="CL142" s="58"/>
    </row>
    <row r="143" spans="1:90" x14ac:dyDescent="0.5">
      <c r="A143" s="50"/>
      <c r="B143" s="70"/>
      <c r="C143" s="50"/>
      <c r="D143" s="50"/>
      <c r="E143" s="60"/>
      <c r="F143" s="57">
        <f t="shared" si="11"/>
        <v>0</v>
      </c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58"/>
      <c r="AW143" s="58"/>
      <c r="AX143" s="58"/>
      <c r="AY143" s="58"/>
      <c r="AZ143" s="58"/>
      <c r="BA143" s="58"/>
      <c r="BB143" s="58"/>
      <c r="BC143" s="58"/>
      <c r="BD143" s="58"/>
      <c r="BE143" s="58"/>
      <c r="BF143" s="58"/>
      <c r="BG143" s="58"/>
      <c r="BH143" s="58"/>
      <c r="BI143" s="58"/>
      <c r="BJ143" s="58"/>
      <c r="BK143" s="58"/>
      <c r="BL143" s="58"/>
      <c r="BM143" s="58"/>
      <c r="BN143" s="58"/>
      <c r="BO143" s="58"/>
      <c r="BP143" s="58"/>
      <c r="BQ143" s="58"/>
      <c r="BR143" s="58"/>
      <c r="BS143" s="58"/>
      <c r="BT143" s="58"/>
      <c r="BU143" s="58"/>
      <c r="BV143" s="58"/>
      <c r="BW143" s="58"/>
      <c r="BX143" s="58"/>
      <c r="BY143" s="58"/>
      <c r="BZ143" s="58"/>
      <c r="CA143" s="58"/>
      <c r="CB143" s="58"/>
      <c r="CC143" s="58"/>
      <c r="CD143" s="58"/>
      <c r="CE143" s="58"/>
      <c r="CF143" s="58"/>
      <c r="CG143" s="58"/>
      <c r="CH143" s="58"/>
      <c r="CI143" s="58"/>
      <c r="CJ143" s="58"/>
      <c r="CK143" s="58"/>
      <c r="CL143" s="58"/>
    </row>
    <row r="144" spans="1:90" x14ac:dyDescent="0.5">
      <c r="A144" s="41"/>
      <c r="B144" s="42" t="str">
        <f>"Sous-total " &amp;B141</f>
        <v>Sous-total Habillage-Plinthes</v>
      </c>
      <c r="C144" s="43"/>
      <c r="D144" s="44"/>
      <c r="E144" s="107"/>
      <c r="F144" s="44">
        <f>SUM(F140:F143)</f>
        <v>0</v>
      </c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58"/>
      <c r="AW144" s="58"/>
      <c r="AX144" s="58"/>
      <c r="AY144" s="58"/>
      <c r="AZ144" s="58"/>
      <c r="BA144" s="58"/>
      <c r="BB144" s="58"/>
      <c r="BC144" s="58"/>
      <c r="BD144" s="58"/>
      <c r="BE144" s="58"/>
      <c r="BF144" s="58"/>
      <c r="BG144" s="58"/>
      <c r="BH144" s="58"/>
      <c r="BI144" s="58"/>
      <c r="BJ144" s="58"/>
      <c r="BK144" s="58"/>
      <c r="BL144" s="58"/>
      <c r="BM144" s="58"/>
      <c r="BN144" s="58"/>
      <c r="BO144" s="58"/>
      <c r="BP144" s="58"/>
      <c r="BQ144" s="58"/>
      <c r="BR144" s="58"/>
      <c r="BS144" s="58"/>
      <c r="BT144" s="58"/>
      <c r="BU144" s="58"/>
      <c r="BV144" s="58"/>
      <c r="BW144" s="58"/>
      <c r="BX144" s="58"/>
      <c r="BY144" s="58"/>
      <c r="BZ144" s="58"/>
      <c r="CA144" s="58"/>
      <c r="CB144" s="58"/>
      <c r="CC144" s="58"/>
      <c r="CD144" s="58"/>
      <c r="CE144" s="58"/>
      <c r="CF144" s="58"/>
      <c r="CG144" s="58"/>
      <c r="CH144" s="58"/>
      <c r="CI144" s="58"/>
      <c r="CJ144" s="58"/>
      <c r="CK144" s="58"/>
      <c r="CL144" s="58"/>
    </row>
    <row r="145" spans="1:90" x14ac:dyDescent="0.5">
      <c r="A145" s="50"/>
      <c r="B145" s="70"/>
      <c r="C145" s="50"/>
      <c r="D145" s="50"/>
      <c r="E145" s="60"/>
      <c r="F145" s="57">
        <f t="shared" ref="F145:F239" si="12">+E145*D145</f>
        <v>0</v>
      </c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58"/>
      <c r="AW145" s="58"/>
      <c r="AX145" s="58"/>
      <c r="AY145" s="58"/>
      <c r="AZ145" s="58"/>
      <c r="BA145" s="58"/>
      <c r="BB145" s="58"/>
      <c r="BC145" s="58"/>
      <c r="BD145" s="58"/>
      <c r="BE145" s="58"/>
      <c r="BF145" s="58"/>
      <c r="BG145" s="58"/>
      <c r="BH145" s="58"/>
      <c r="BI145" s="58"/>
      <c r="BJ145" s="58"/>
      <c r="BK145" s="58"/>
      <c r="BL145" s="58"/>
      <c r="BM145" s="58"/>
      <c r="BN145" s="58"/>
      <c r="BO145" s="58"/>
      <c r="BP145" s="58"/>
      <c r="BQ145" s="58"/>
      <c r="BR145" s="58"/>
      <c r="BS145" s="58"/>
      <c r="BT145" s="58"/>
      <c r="BU145" s="58"/>
      <c r="BV145" s="58"/>
      <c r="BW145" s="58"/>
      <c r="BX145" s="58"/>
      <c r="BY145" s="58"/>
      <c r="BZ145" s="58"/>
      <c r="CA145" s="58"/>
      <c r="CB145" s="58"/>
      <c r="CC145" s="58"/>
      <c r="CD145" s="58"/>
      <c r="CE145" s="58"/>
      <c r="CF145" s="58"/>
      <c r="CG145" s="58"/>
      <c r="CH145" s="58"/>
      <c r="CI145" s="58"/>
      <c r="CJ145" s="58"/>
      <c r="CK145" s="58"/>
      <c r="CL145" s="58"/>
    </row>
    <row r="146" spans="1:90" x14ac:dyDescent="0.5">
      <c r="A146" s="50"/>
      <c r="B146" s="59" t="s">
        <v>51</v>
      </c>
      <c r="C146" s="50"/>
      <c r="D146" s="50"/>
      <c r="E146" s="60"/>
      <c r="F146" s="57">
        <f t="shared" si="12"/>
        <v>0</v>
      </c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58"/>
      <c r="AW146" s="58"/>
      <c r="AX146" s="58"/>
      <c r="AY146" s="58"/>
      <c r="AZ146" s="58"/>
      <c r="BA146" s="58"/>
      <c r="BB146" s="58"/>
      <c r="BC146" s="58"/>
      <c r="BD146" s="58"/>
      <c r="BE146" s="58"/>
      <c r="BF146" s="58"/>
      <c r="BG146" s="58"/>
      <c r="BH146" s="58"/>
      <c r="BI146" s="58"/>
      <c r="BJ146" s="58"/>
      <c r="BK146" s="58"/>
      <c r="BL146" s="58"/>
      <c r="BM146" s="58"/>
      <c r="BN146" s="58"/>
      <c r="BO146" s="58"/>
      <c r="BP146" s="58"/>
      <c r="BQ146" s="58"/>
      <c r="BR146" s="58"/>
      <c r="BS146" s="58"/>
      <c r="BT146" s="58"/>
      <c r="BU146" s="58"/>
      <c r="BV146" s="58"/>
      <c r="BW146" s="58"/>
      <c r="BX146" s="58"/>
      <c r="BY146" s="58"/>
      <c r="BZ146" s="58"/>
      <c r="CA146" s="58"/>
      <c r="CB146" s="58"/>
      <c r="CC146" s="58"/>
      <c r="CD146" s="58"/>
      <c r="CE146" s="58"/>
      <c r="CF146" s="58"/>
      <c r="CG146" s="58"/>
      <c r="CH146" s="58"/>
      <c r="CI146" s="58"/>
      <c r="CJ146" s="58"/>
      <c r="CK146" s="58"/>
      <c r="CL146" s="58"/>
    </row>
    <row r="147" spans="1:90" x14ac:dyDescent="0.5">
      <c r="A147" s="50"/>
      <c r="B147" s="93"/>
      <c r="C147" s="50"/>
      <c r="D147" s="50"/>
      <c r="E147" s="60"/>
      <c r="F147" s="57">
        <f t="shared" si="12"/>
        <v>0</v>
      </c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58"/>
      <c r="AW147" s="58"/>
      <c r="AX147" s="58"/>
      <c r="AY147" s="58"/>
      <c r="AZ147" s="58"/>
      <c r="BA147" s="58"/>
      <c r="BB147" s="58"/>
      <c r="BC147" s="58"/>
      <c r="BD147" s="58"/>
      <c r="BE147" s="58"/>
      <c r="BF147" s="58"/>
      <c r="BG147" s="58"/>
      <c r="BH147" s="58"/>
      <c r="BI147" s="58"/>
      <c r="BJ147" s="58"/>
      <c r="BK147" s="58"/>
      <c r="BL147" s="58"/>
      <c r="BM147" s="58"/>
      <c r="BN147" s="58"/>
      <c r="BO147" s="58"/>
      <c r="BP147" s="58"/>
      <c r="BQ147" s="58"/>
      <c r="BR147" s="58"/>
      <c r="BS147" s="58"/>
      <c r="BT147" s="58"/>
      <c r="BU147" s="58"/>
      <c r="BV147" s="58"/>
      <c r="BW147" s="58"/>
      <c r="BX147" s="58"/>
      <c r="BY147" s="58"/>
      <c r="BZ147" s="58"/>
      <c r="CA147" s="58"/>
      <c r="CB147" s="58"/>
      <c r="CC147" s="58"/>
      <c r="CD147" s="58"/>
      <c r="CE147" s="58"/>
      <c r="CF147" s="58"/>
      <c r="CG147" s="58"/>
      <c r="CH147" s="58"/>
      <c r="CI147" s="58"/>
      <c r="CJ147" s="58"/>
      <c r="CK147" s="58"/>
      <c r="CL147" s="58"/>
    </row>
    <row r="148" spans="1:90" x14ac:dyDescent="0.5">
      <c r="A148" s="50"/>
      <c r="B148" s="109" t="s">
        <v>157</v>
      </c>
      <c r="C148" s="50"/>
      <c r="D148" s="50"/>
      <c r="E148" s="60"/>
      <c r="F148" s="57">
        <f t="shared" si="12"/>
        <v>0</v>
      </c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  <c r="AD148" s="58"/>
      <c r="AE148" s="58"/>
      <c r="AF148" s="58"/>
      <c r="AG148" s="58"/>
      <c r="AH148" s="58"/>
      <c r="AI148" s="58"/>
      <c r="AJ148" s="58"/>
      <c r="AK148" s="58"/>
      <c r="AL148" s="58"/>
      <c r="AM148" s="58"/>
      <c r="AN148" s="58"/>
      <c r="AO148" s="58"/>
      <c r="AP148" s="58"/>
      <c r="AQ148" s="58"/>
      <c r="AR148" s="58"/>
      <c r="AS148" s="58"/>
      <c r="AT148" s="58"/>
      <c r="AU148" s="58"/>
      <c r="AV148" s="58"/>
      <c r="AW148" s="58"/>
      <c r="AX148" s="58"/>
      <c r="AY148" s="58"/>
      <c r="AZ148" s="58"/>
      <c r="BA148" s="58"/>
      <c r="BB148" s="58"/>
      <c r="BC148" s="58"/>
      <c r="BD148" s="58"/>
      <c r="BE148" s="58"/>
      <c r="BF148" s="58"/>
      <c r="BG148" s="58"/>
      <c r="BH148" s="58"/>
      <c r="BI148" s="58"/>
      <c r="BJ148" s="58"/>
      <c r="BK148" s="58"/>
      <c r="BL148" s="58"/>
      <c r="BM148" s="58"/>
      <c r="BN148" s="58"/>
      <c r="BO148" s="58"/>
      <c r="BP148" s="58"/>
      <c r="BQ148" s="58"/>
      <c r="BR148" s="58"/>
      <c r="BS148" s="58"/>
      <c r="BT148" s="58"/>
      <c r="BU148" s="58"/>
      <c r="BV148" s="58"/>
      <c r="BW148" s="58"/>
      <c r="BX148" s="58"/>
      <c r="BY148" s="58"/>
      <c r="BZ148" s="58"/>
      <c r="CA148" s="58"/>
      <c r="CB148" s="58"/>
      <c r="CC148" s="58"/>
      <c r="CD148" s="58"/>
      <c r="CE148" s="58"/>
      <c r="CF148" s="58"/>
      <c r="CG148" s="58"/>
      <c r="CH148" s="58"/>
      <c r="CI148" s="58"/>
      <c r="CJ148" s="58"/>
      <c r="CK148" s="58"/>
      <c r="CL148" s="58"/>
    </row>
    <row r="149" spans="1:90" x14ac:dyDescent="0.5">
      <c r="A149" s="50"/>
      <c r="B149" s="70" t="s">
        <v>158</v>
      </c>
      <c r="C149" s="50"/>
      <c r="D149" s="50"/>
      <c r="E149" s="60"/>
      <c r="F149" s="57">
        <f t="shared" si="12"/>
        <v>0</v>
      </c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  <c r="AD149" s="58"/>
      <c r="AE149" s="58"/>
      <c r="AF149" s="58"/>
      <c r="AG149" s="58"/>
      <c r="AH149" s="58"/>
      <c r="AI149" s="58"/>
      <c r="AJ149" s="58"/>
      <c r="AK149" s="58"/>
      <c r="AL149" s="58"/>
      <c r="AM149" s="58"/>
      <c r="AN149" s="58"/>
      <c r="AO149" s="58"/>
      <c r="AP149" s="58"/>
      <c r="AQ149" s="58"/>
      <c r="AR149" s="58"/>
      <c r="AS149" s="58"/>
      <c r="AT149" s="58"/>
      <c r="AU149" s="58"/>
      <c r="AV149" s="58"/>
      <c r="AW149" s="58"/>
      <c r="AX149" s="58"/>
      <c r="AY149" s="58"/>
      <c r="AZ149" s="58"/>
      <c r="BA149" s="58"/>
      <c r="BB149" s="58"/>
      <c r="BC149" s="58"/>
      <c r="BD149" s="58"/>
      <c r="BE149" s="58"/>
      <c r="BF149" s="58"/>
      <c r="BG149" s="58"/>
      <c r="BH149" s="58"/>
      <c r="BI149" s="58"/>
      <c r="BJ149" s="58"/>
      <c r="BK149" s="58"/>
      <c r="BL149" s="58"/>
      <c r="BM149" s="58"/>
      <c r="BN149" s="58"/>
      <c r="BO149" s="58"/>
      <c r="BP149" s="58"/>
      <c r="BQ149" s="58"/>
      <c r="BR149" s="58"/>
      <c r="BS149" s="58"/>
      <c r="BT149" s="58"/>
      <c r="BU149" s="58"/>
      <c r="BV149" s="58"/>
      <c r="BW149" s="58"/>
      <c r="BX149" s="58"/>
      <c r="BY149" s="58"/>
      <c r="BZ149" s="58"/>
      <c r="CA149" s="58"/>
      <c r="CB149" s="58"/>
      <c r="CC149" s="58"/>
      <c r="CD149" s="58"/>
      <c r="CE149" s="58"/>
      <c r="CF149" s="58"/>
      <c r="CG149" s="58"/>
      <c r="CH149" s="58"/>
      <c r="CI149" s="58"/>
      <c r="CJ149" s="58"/>
      <c r="CK149" s="58"/>
      <c r="CL149" s="58"/>
    </row>
    <row r="150" spans="1:90" x14ac:dyDescent="0.5">
      <c r="A150" s="50"/>
      <c r="B150" s="67" t="s">
        <v>160</v>
      </c>
      <c r="C150" s="50" t="s">
        <v>6</v>
      </c>
      <c r="D150" s="50"/>
      <c r="E150" s="60"/>
      <c r="F150" s="57">
        <f t="shared" si="12"/>
        <v>0</v>
      </c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  <c r="AF150" s="58"/>
      <c r="AG150" s="58"/>
      <c r="AH150" s="58"/>
      <c r="AI150" s="58"/>
      <c r="AJ150" s="58"/>
      <c r="AK150" s="58"/>
      <c r="AL150" s="58"/>
      <c r="AM150" s="58"/>
      <c r="AN150" s="58"/>
      <c r="AO150" s="58"/>
      <c r="AP150" s="58"/>
      <c r="AQ150" s="58"/>
      <c r="AR150" s="58"/>
      <c r="AS150" s="58"/>
      <c r="AT150" s="58"/>
      <c r="AU150" s="58"/>
      <c r="AV150" s="58"/>
      <c r="AW150" s="58"/>
      <c r="AX150" s="58"/>
      <c r="AY150" s="58"/>
      <c r="AZ150" s="58"/>
      <c r="BA150" s="58"/>
      <c r="BB150" s="58"/>
      <c r="BC150" s="58"/>
      <c r="BD150" s="58"/>
      <c r="BE150" s="58"/>
      <c r="BF150" s="58"/>
      <c r="BG150" s="58"/>
      <c r="BH150" s="58"/>
      <c r="BI150" s="58"/>
      <c r="BJ150" s="58"/>
      <c r="BK150" s="58"/>
      <c r="BL150" s="58"/>
      <c r="BM150" s="58"/>
      <c r="BN150" s="58"/>
      <c r="BO150" s="58"/>
      <c r="BP150" s="58"/>
      <c r="BQ150" s="58"/>
      <c r="BR150" s="58"/>
      <c r="BS150" s="58"/>
      <c r="BT150" s="58"/>
      <c r="BU150" s="58"/>
      <c r="BV150" s="58"/>
      <c r="BW150" s="58"/>
      <c r="BX150" s="58"/>
      <c r="BY150" s="58"/>
      <c r="BZ150" s="58"/>
      <c r="CA150" s="58"/>
      <c r="CB150" s="58"/>
      <c r="CC150" s="58"/>
      <c r="CD150" s="58"/>
      <c r="CE150" s="58"/>
      <c r="CF150" s="58"/>
      <c r="CG150" s="58"/>
      <c r="CH150" s="58"/>
      <c r="CI150" s="58"/>
      <c r="CJ150" s="58"/>
      <c r="CK150" s="58"/>
      <c r="CL150" s="58"/>
    </row>
    <row r="151" spans="1:90" x14ac:dyDescent="0.5">
      <c r="A151" s="50"/>
      <c r="B151" s="67" t="s">
        <v>159</v>
      </c>
      <c r="C151" s="50" t="s">
        <v>6</v>
      </c>
      <c r="D151" s="50"/>
      <c r="E151" s="60"/>
      <c r="F151" s="57">
        <f t="shared" si="12"/>
        <v>0</v>
      </c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  <c r="AD151" s="58"/>
      <c r="AE151" s="58"/>
      <c r="AF151" s="58"/>
      <c r="AG151" s="58"/>
      <c r="AH151" s="58"/>
      <c r="AI151" s="58"/>
      <c r="AJ151" s="58"/>
      <c r="AK151" s="58"/>
      <c r="AL151" s="58"/>
      <c r="AM151" s="58"/>
      <c r="AN151" s="58"/>
      <c r="AO151" s="58"/>
      <c r="AP151" s="58"/>
      <c r="AQ151" s="58"/>
      <c r="AR151" s="58"/>
      <c r="AS151" s="58"/>
      <c r="AT151" s="58"/>
      <c r="AU151" s="58"/>
      <c r="AV151" s="58"/>
      <c r="AW151" s="58"/>
      <c r="AX151" s="58"/>
      <c r="AY151" s="58"/>
      <c r="AZ151" s="58"/>
      <c r="BA151" s="58"/>
      <c r="BB151" s="58"/>
      <c r="BC151" s="58"/>
      <c r="BD151" s="58"/>
      <c r="BE151" s="58"/>
      <c r="BF151" s="58"/>
      <c r="BG151" s="58"/>
      <c r="BH151" s="58"/>
      <c r="BI151" s="58"/>
      <c r="BJ151" s="58"/>
      <c r="BK151" s="58"/>
      <c r="BL151" s="58"/>
      <c r="BM151" s="58"/>
      <c r="BN151" s="58"/>
      <c r="BO151" s="58"/>
      <c r="BP151" s="58"/>
      <c r="BQ151" s="58"/>
      <c r="BR151" s="58"/>
      <c r="BS151" s="58"/>
      <c r="BT151" s="58"/>
      <c r="BU151" s="58"/>
      <c r="BV151" s="58"/>
      <c r="BW151" s="58"/>
      <c r="BX151" s="58"/>
      <c r="BY151" s="58"/>
      <c r="BZ151" s="58"/>
      <c r="CA151" s="58"/>
      <c r="CB151" s="58"/>
      <c r="CC151" s="58"/>
      <c r="CD151" s="58"/>
      <c r="CE151" s="58"/>
      <c r="CF151" s="58"/>
      <c r="CG151" s="58"/>
      <c r="CH151" s="58"/>
      <c r="CI151" s="58"/>
      <c r="CJ151" s="58"/>
      <c r="CK151" s="58"/>
      <c r="CL151" s="58"/>
    </row>
    <row r="152" spans="1:90" x14ac:dyDescent="0.5">
      <c r="A152" s="50"/>
      <c r="B152" s="70" t="s">
        <v>161</v>
      </c>
      <c r="C152" s="50" t="s">
        <v>6</v>
      </c>
      <c r="D152" s="50"/>
      <c r="E152" s="60"/>
      <c r="F152" s="57">
        <f t="shared" si="12"/>
        <v>0</v>
      </c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  <c r="AD152" s="58"/>
      <c r="AE152" s="58"/>
      <c r="AF152" s="58"/>
      <c r="AG152" s="58"/>
      <c r="AH152" s="58"/>
      <c r="AI152" s="58"/>
      <c r="AJ152" s="58"/>
      <c r="AK152" s="58"/>
      <c r="AL152" s="58"/>
      <c r="AM152" s="58"/>
      <c r="AN152" s="58"/>
      <c r="AO152" s="58"/>
      <c r="AP152" s="58"/>
      <c r="AQ152" s="58"/>
      <c r="AR152" s="58"/>
      <c r="AS152" s="58"/>
      <c r="AT152" s="58"/>
      <c r="AU152" s="58"/>
      <c r="AV152" s="58"/>
      <c r="AW152" s="58"/>
      <c r="AX152" s="58"/>
      <c r="AY152" s="58"/>
      <c r="AZ152" s="58"/>
      <c r="BA152" s="58"/>
      <c r="BB152" s="58"/>
      <c r="BC152" s="58"/>
      <c r="BD152" s="58"/>
      <c r="BE152" s="58"/>
      <c r="BF152" s="58"/>
      <c r="BG152" s="58"/>
      <c r="BH152" s="58"/>
      <c r="BI152" s="58"/>
      <c r="BJ152" s="58"/>
      <c r="BK152" s="58"/>
      <c r="BL152" s="58"/>
      <c r="BM152" s="58"/>
      <c r="BN152" s="58"/>
      <c r="BO152" s="58"/>
      <c r="BP152" s="58"/>
      <c r="BQ152" s="58"/>
      <c r="BR152" s="58"/>
      <c r="BS152" s="58"/>
      <c r="BT152" s="58"/>
      <c r="BU152" s="58"/>
      <c r="BV152" s="58"/>
      <c r="BW152" s="58"/>
      <c r="BX152" s="58"/>
      <c r="BY152" s="58"/>
      <c r="BZ152" s="58"/>
      <c r="CA152" s="58"/>
      <c r="CB152" s="58"/>
      <c r="CC152" s="58"/>
      <c r="CD152" s="58"/>
      <c r="CE152" s="58"/>
      <c r="CF152" s="58"/>
      <c r="CG152" s="58"/>
      <c r="CH152" s="58"/>
      <c r="CI152" s="58"/>
      <c r="CJ152" s="58"/>
      <c r="CK152" s="58"/>
      <c r="CL152" s="58"/>
    </row>
    <row r="153" spans="1:90" x14ac:dyDescent="0.5">
      <c r="A153" s="50"/>
      <c r="B153" s="70" t="s">
        <v>162</v>
      </c>
      <c r="C153" s="50" t="s">
        <v>2</v>
      </c>
      <c r="D153" s="50"/>
      <c r="E153" s="60"/>
      <c r="F153" s="57">
        <f t="shared" si="12"/>
        <v>0</v>
      </c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  <c r="AD153" s="58"/>
      <c r="AE153" s="58"/>
      <c r="AF153" s="58"/>
      <c r="AG153" s="58"/>
      <c r="AH153" s="58"/>
      <c r="AI153" s="58"/>
      <c r="AJ153" s="58"/>
      <c r="AK153" s="58"/>
      <c r="AL153" s="58"/>
      <c r="AM153" s="58"/>
      <c r="AN153" s="58"/>
      <c r="AO153" s="58"/>
      <c r="AP153" s="58"/>
      <c r="AQ153" s="58"/>
      <c r="AR153" s="58"/>
      <c r="AS153" s="58"/>
      <c r="AT153" s="58"/>
      <c r="AU153" s="58"/>
      <c r="AV153" s="58"/>
      <c r="AW153" s="58"/>
      <c r="AX153" s="58"/>
      <c r="AY153" s="58"/>
      <c r="AZ153" s="58"/>
      <c r="BA153" s="58"/>
      <c r="BB153" s="58"/>
      <c r="BC153" s="58"/>
      <c r="BD153" s="58"/>
      <c r="BE153" s="58"/>
      <c r="BF153" s="58"/>
      <c r="BG153" s="58"/>
      <c r="BH153" s="58"/>
      <c r="BI153" s="58"/>
      <c r="BJ153" s="58"/>
      <c r="BK153" s="58"/>
      <c r="BL153" s="58"/>
      <c r="BM153" s="58"/>
      <c r="BN153" s="58"/>
      <c r="BO153" s="58"/>
      <c r="BP153" s="58"/>
      <c r="BQ153" s="58"/>
      <c r="BR153" s="58"/>
      <c r="BS153" s="58"/>
      <c r="BT153" s="58"/>
      <c r="BU153" s="58"/>
      <c r="BV153" s="58"/>
      <c r="BW153" s="58"/>
      <c r="BX153" s="58"/>
      <c r="BY153" s="58"/>
      <c r="BZ153" s="58"/>
      <c r="CA153" s="58"/>
      <c r="CB153" s="58"/>
      <c r="CC153" s="58"/>
      <c r="CD153" s="58"/>
      <c r="CE153" s="58"/>
      <c r="CF153" s="58"/>
      <c r="CG153" s="58"/>
      <c r="CH153" s="58"/>
      <c r="CI153" s="58"/>
      <c r="CJ153" s="58"/>
      <c r="CK153" s="58"/>
      <c r="CL153" s="58"/>
    </row>
    <row r="154" spans="1:90" x14ac:dyDescent="0.5">
      <c r="A154" s="50"/>
      <c r="B154" s="70"/>
      <c r="C154" s="50"/>
      <c r="D154" s="50"/>
      <c r="E154" s="60"/>
      <c r="F154" s="57">
        <f t="shared" si="12"/>
        <v>0</v>
      </c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  <c r="AF154" s="58"/>
      <c r="AG154" s="58"/>
      <c r="AH154" s="58"/>
      <c r="AI154" s="58"/>
      <c r="AJ154" s="58"/>
      <c r="AK154" s="58"/>
      <c r="AL154" s="58"/>
      <c r="AM154" s="58"/>
      <c r="AN154" s="58"/>
      <c r="AO154" s="58"/>
      <c r="AP154" s="58"/>
      <c r="AQ154" s="58"/>
      <c r="AR154" s="58"/>
      <c r="AS154" s="58"/>
      <c r="AT154" s="58"/>
      <c r="AU154" s="58"/>
      <c r="AV154" s="58"/>
      <c r="AW154" s="58"/>
      <c r="AX154" s="58"/>
      <c r="AY154" s="58"/>
      <c r="AZ154" s="58"/>
      <c r="BA154" s="58"/>
      <c r="BB154" s="58"/>
      <c r="BC154" s="58"/>
      <c r="BD154" s="58"/>
      <c r="BE154" s="58"/>
      <c r="BF154" s="58"/>
      <c r="BG154" s="58"/>
      <c r="BH154" s="58"/>
      <c r="BI154" s="58"/>
      <c r="BJ154" s="58"/>
      <c r="BK154" s="58"/>
      <c r="BL154" s="58"/>
      <c r="BM154" s="58"/>
      <c r="BN154" s="58"/>
      <c r="BO154" s="58"/>
      <c r="BP154" s="58"/>
      <c r="BQ154" s="58"/>
      <c r="BR154" s="58"/>
      <c r="BS154" s="58"/>
      <c r="BT154" s="58"/>
      <c r="BU154" s="58"/>
      <c r="BV154" s="58"/>
      <c r="BW154" s="58"/>
      <c r="BX154" s="58"/>
      <c r="BY154" s="58"/>
      <c r="BZ154" s="58"/>
      <c r="CA154" s="58"/>
      <c r="CB154" s="58"/>
      <c r="CC154" s="58"/>
      <c r="CD154" s="58"/>
      <c r="CE154" s="58"/>
      <c r="CF154" s="58"/>
      <c r="CG154" s="58"/>
      <c r="CH154" s="58"/>
      <c r="CI154" s="58"/>
      <c r="CJ154" s="58"/>
      <c r="CK154" s="58"/>
      <c r="CL154" s="58"/>
    </row>
    <row r="155" spans="1:90" x14ac:dyDescent="0.5">
      <c r="A155" s="50"/>
      <c r="B155" s="109" t="s">
        <v>163</v>
      </c>
      <c r="C155" s="50"/>
      <c r="D155" s="50"/>
      <c r="E155" s="60"/>
      <c r="F155" s="57">
        <f t="shared" si="12"/>
        <v>0</v>
      </c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  <c r="AD155" s="58"/>
      <c r="AE155" s="58"/>
      <c r="AF155" s="58"/>
      <c r="AG155" s="58"/>
      <c r="AH155" s="58"/>
      <c r="AI155" s="58"/>
      <c r="AJ155" s="58"/>
      <c r="AK155" s="58"/>
      <c r="AL155" s="58"/>
      <c r="AM155" s="58"/>
      <c r="AN155" s="58"/>
      <c r="AO155" s="58"/>
      <c r="AP155" s="58"/>
      <c r="AQ155" s="58"/>
      <c r="AR155" s="58"/>
      <c r="AS155" s="58"/>
      <c r="AT155" s="58"/>
      <c r="AU155" s="58"/>
      <c r="AV155" s="58"/>
      <c r="AW155" s="58"/>
      <c r="AX155" s="58"/>
      <c r="AY155" s="58"/>
      <c r="AZ155" s="58"/>
      <c r="BA155" s="58"/>
      <c r="BB155" s="58"/>
      <c r="BC155" s="58"/>
      <c r="BD155" s="58"/>
      <c r="BE155" s="58"/>
      <c r="BF155" s="58"/>
      <c r="BG155" s="58"/>
      <c r="BH155" s="58"/>
      <c r="BI155" s="58"/>
      <c r="BJ155" s="58"/>
      <c r="BK155" s="58"/>
      <c r="BL155" s="58"/>
      <c r="BM155" s="58"/>
      <c r="BN155" s="58"/>
      <c r="BO155" s="58"/>
      <c r="BP155" s="58"/>
      <c r="BQ155" s="58"/>
      <c r="BR155" s="58"/>
      <c r="BS155" s="58"/>
      <c r="BT155" s="58"/>
      <c r="BU155" s="58"/>
      <c r="BV155" s="58"/>
      <c r="BW155" s="58"/>
      <c r="BX155" s="58"/>
      <c r="BY155" s="58"/>
      <c r="BZ155" s="58"/>
      <c r="CA155" s="58"/>
      <c r="CB155" s="58"/>
      <c r="CC155" s="58"/>
      <c r="CD155" s="58"/>
      <c r="CE155" s="58"/>
      <c r="CF155" s="58"/>
      <c r="CG155" s="58"/>
      <c r="CH155" s="58"/>
      <c r="CI155" s="58"/>
      <c r="CJ155" s="58"/>
      <c r="CK155" s="58"/>
      <c r="CL155" s="58"/>
    </row>
    <row r="156" spans="1:90" x14ac:dyDescent="0.5">
      <c r="A156" s="50"/>
      <c r="B156" s="70" t="s">
        <v>158</v>
      </c>
      <c r="C156" s="50"/>
      <c r="D156" s="50"/>
      <c r="E156" s="60"/>
      <c r="F156" s="57">
        <f t="shared" si="12"/>
        <v>0</v>
      </c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8"/>
      <c r="AE156" s="58"/>
      <c r="AF156" s="58"/>
      <c r="AG156" s="58"/>
      <c r="AH156" s="58"/>
      <c r="AI156" s="58"/>
      <c r="AJ156" s="58"/>
      <c r="AK156" s="58"/>
      <c r="AL156" s="58"/>
      <c r="AM156" s="58"/>
      <c r="AN156" s="58"/>
      <c r="AO156" s="58"/>
      <c r="AP156" s="58"/>
      <c r="AQ156" s="58"/>
      <c r="AR156" s="58"/>
      <c r="AS156" s="58"/>
      <c r="AT156" s="58"/>
      <c r="AU156" s="58"/>
      <c r="AV156" s="58"/>
      <c r="AW156" s="58"/>
      <c r="AX156" s="58"/>
      <c r="AY156" s="58"/>
      <c r="AZ156" s="58"/>
      <c r="BA156" s="58"/>
      <c r="BB156" s="58"/>
      <c r="BC156" s="58"/>
      <c r="BD156" s="58"/>
      <c r="BE156" s="58"/>
      <c r="BF156" s="58"/>
      <c r="BG156" s="58"/>
      <c r="BH156" s="58"/>
      <c r="BI156" s="58"/>
      <c r="BJ156" s="58"/>
      <c r="BK156" s="58"/>
      <c r="BL156" s="58"/>
      <c r="BM156" s="58"/>
      <c r="BN156" s="58"/>
      <c r="BO156" s="58"/>
      <c r="BP156" s="58"/>
      <c r="BQ156" s="58"/>
      <c r="BR156" s="58"/>
      <c r="BS156" s="58"/>
      <c r="BT156" s="58"/>
      <c r="BU156" s="58"/>
      <c r="BV156" s="58"/>
      <c r="BW156" s="58"/>
      <c r="BX156" s="58"/>
      <c r="BY156" s="58"/>
      <c r="BZ156" s="58"/>
      <c r="CA156" s="58"/>
      <c r="CB156" s="58"/>
      <c r="CC156" s="58"/>
      <c r="CD156" s="58"/>
      <c r="CE156" s="58"/>
      <c r="CF156" s="58"/>
      <c r="CG156" s="58"/>
      <c r="CH156" s="58"/>
      <c r="CI156" s="58"/>
      <c r="CJ156" s="58"/>
      <c r="CK156" s="58"/>
      <c r="CL156" s="58"/>
    </row>
    <row r="157" spans="1:90" x14ac:dyDescent="0.5">
      <c r="A157" s="50"/>
      <c r="B157" s="67" t="s">
        <v>159</v>
      </c>
      <c r="C157" s="50" t="s">
        <v>6</v>
      </c>
      <c r="D157" s="50"/>
      <c r="E157" s="60"/>
      <c r="F157" s="57">
        <f t="shared" si="12"/>
        <v>0</v>
      </c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  <c r="AD157" s="58"/>
      <c r="AE157" s="58"/>
      <c r="AF157" s="58"/>
      <c r="AG157" s="58"/>
      <c r="AH157" s="58"/>
      <c r="AI157" s="58"/>
      <c r="AJ157" s="58"/>
      <c r="AK157" s="58"/>
      <c r="AL157" s="58"/>
      <c r="AM157" s="58"/>
      <c r="AN157" s="58"/>
      <c r="AO157" s="58"/>
      <c r="AP157" s="58"/>
      <c r="AQ157" s="58"/>
      <c r="AR157" s="58"/>
      <c r="AS157" s="58"/>
      <c r="AT157" s="58"/>
      <c r="AU157" s="58"/>
      <c r="AV157" s="58"/>
      <c r="AW157" s="58"/>
      <c r="AX157" s="58"/>
      <c r="AY157" s="58"/>
      <c r="AZ157" s="58"/>
      <c r="BA157" s="58"/>
      <c r="BB157" s="58"/>
      <c r="BC157" s="58"/>
      <c r="BD157" s="58"/>
      <c r="BE157" s="58"/>
      <c r="BF157" s="58"/>
      <c r="BG157" s="58"/>
      <c r="BH157" s="58"/>
      <c r="BI157" s="58"/>
      <c r="BJ157" s="58"/>
      <c r="BK157" s="58"/>
      <c r="BL157" s="58"/>
      <c r="BM157" s="58"/>
      <c r="BN157" s="58"/>
      <c r="BO157" s="58"/>
      <c r="BP157" s="58"/>
      <c r="BQ157" s="58"/>
      <c r="BR157" s="58"/>
      <c r="BS157" s="58"/>
      <c r="BT157" s="58"/>
      <c r="BU157" s="58"/>
      <c r="BV157" s="58"/>
      <c r="BW157" s="58"/>
      <c r="BX157" s="58"/>
      <c r="BY157" s="58"/>
      <c r="BZ157" s="58"/>
      <c r="CA157" s="58"/>
      <c r="CB157" s="58"/>
      <c r="CC157" s="58"/>
      <c r="CD157" s="58"/>
      <c r="CE157" s="58"/>
      <c r="CF157" s="58"/>
      <c r="CG157" s="58"/>
      <c r="CH157" s="58"/>
      <c r="CI157" s="58"/>
      <c r="CJ157" s="58"/>
      <c r="CK157" s="58"/>
      <c r="CL157" s="58"/>
    </row>
    <row r="158" spans="1:90" x14ac:dyDescent="0.5">
      <c r="A158" s="50"/>
      <c r="B158" s="70" t="s">
        <v>161</v>
      </c>
      <c r="C158" s="50" t="s">
        <v>6</v>
      </c>
      <c r="D158" s="50"/>
      <c r="E158" s="60"/>
      <c r="F158" s="57">
        <f t="shared" si="12"/>
        <v>0</v>
      </c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  <c r="AD158" s="58"/>
      <c r="AE158" s="58"/>
      <c r="AF158" s="58"/>
      <c r="AG158" s="58"/>
      <c r="AH158" s="58"/>
      <c r="AI158" s="58"/>
      <c r="AJ158" s="58"/>
      <c r="AK158" s="58"/>
      <c r="AL158" s="58"/>
      <c r="AM158" s="58"/>
      <c r="AN158" s="58"/>
      <c r="AO158" s="58"/>
      <c r="AP158" s="58"/>
      <c r="AQ158" s="58"/>
      <c r="AR158" s="58"/>
      <c r="AS158" s="58"/>
      <c r="AT158" s="58"/>
      <c r="AU158" s="58"/>
      <c r="AV158" s="58"/>
      <c r="AW158" s="58"/>
      <c r="AX158" s="58"/>
      <c r="AY158" s="58"/>
      <c r="AZ158" s="58"/>
      <c r="BA158" s="58"/>
      <c r="BB158" s="58"/>
      <c r="BC158" s="58"/>
      <c r="BD158" s="58"/>
      <c r="BE158" s="58"/>
      <c r="BF158" s="58"/>
      <c r="BG158" s="58"/>
      <c r="BH158" s="58"/>
      <c r="BI158" s="58"/>
      <c r="BJ158" s="58"/>
      <c r="BK158" s="58"/>
      <c r="BL158" s="58"/>
      <c r="BM158" s="58"/>
      <c r="BN158" s="58"/>
      <c r="BO158" s="58"/>
      <c r="BP158" s="58"/>
      <c r="BQ158" s="58"/>
      <c r="BR158" s="58"/>
      <c r="BS158" s="58"/>
      <c r="BT158" s="58"/>
      <c r="BU158" s="58"/>
      <c r="BV158" s="58"/>
      <c r="BW158" s="58"/>
      <c r="BX158" s="58"/>
      <c r="BY158" s="58"/>
      <c r="BZ158" s="58"/>
      <c r="CA158" s="58"/>
      <c r="CB158" s="58"/>
      <c r="CC158" s="58"/>
      <c r="CD158" s="58"/>
      <c r="CE158" s="58"/>
      <c r="CF158" s="58"/>
      <c r="CG158" s="58"/>
      <c r="CH158" s="58"/>
      <c r="CI158" s="58"/>
      <c r="CJ158" s="58"/>
      <c r="CK158" s="58"/>
      <c r="CL158" s="58"/>
    </row>
    <row r="159" spans="1:90" x14ac:dyDescent="0.5">
      <c r="A159" s="50"/>
      <c r="B159" s="70"/>
      <c r="C159" s="50"/>
      <c r="D159" s="50"/>
      <c r="E159" s="60"/>
      <c r="F159" s="57">
        <f t="shared" si="12"/>
        <v>0</v>
      </c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  <c r="AD159" s="58"/>
      <c r="AE159" s="58"/>
      <c r="AF159" s="58"/>
      <c r="AG159" s="58"/>
      <c r="AH159" s="58"/>
      <c r="AI159" s="58"/>
      <c r="AJ159" s="58"/>
      <c r="AK159" s="58"/>
      <c r="AL159" s="58"/>
      <c r="AM159" s="58"/>
      <c r="AN159" s="58"/>
      <c r="AO159" s="58"/>
      <c r="AP159" s="58"/>
      <c r="AQ159" s="58"/>
      <c r="AR159" s="58"/>
      <c r="AS159" s="58"/>
      <c r="AT159" s="58"/>
      <c r="AU159" s="58"/>
      <c r="AV159" s="58"/>
      <c r="AW159" s="58"/>
      <c r="AX159" s="58"/>
      <c r="AY159" s="58"/>
      <c r="AZ159" s="58"/>
      <c r="BA159" s="58"/>
      <c r="BB159" s="58"/>
      <c r="BC159" s="58"/>
      <c r="BD159" s="58"/>
      <c r="BE159" s="58"/>
      <c r="BF159" s="58"/>
      <c r="BG159" s="58"/>
      <c r="BH159" s="58"/>
      <c r="BI159" s="58"/>
      <c r="BJ159" s="58"/>
      <c r="BK159" s="58"/>
      <c r="BL159" s="58"/>
      <c r="BM159" s="58"/>
      <c r="BN159" s="58"/>
      <c r="BO159" s="58"/>
      <c r="BP159" s="58"/>
      <c r="BQ159" s="58"/>
      <c r="BR159" s="58"/>
      <c r="BS159" s="58"/>
      <c r="BT159" s="58"/>
      <c r="BU159" s="58"/>
      <c r="BV159" s="58"/>
      <c r="BW159" s="58"/>
      <c r="BX159" s="58"/>
      <c r="BY159" s="58"/>
      <c r="BZ159" s="58"/>
      <c r="CA159" s="58"/>
      <c r="CB159" s="58"/>
      <c r="CC159" s="58"/>
      <c r="CD159" s="58"/>
      <c r="CE159" s="58"/>
      <c r="CF159" s="58"/>
      <c r="CG159" s="58"/>
      <c r="CH159" s="58"/>
      <c r="CI159" s="58"/>
      <c r="CJ159" s="58"/>
      <c r="CK159" s="58"/>
      <c r="CL159" s="58"/>
    </row>
    <row r="160" spans="1:90" x14ac:dyDescent="0.5">
      <c r="A160" s="50"/>
      <c r="B160" s="109" t="s">
        <v>164</v>
      </c>
      <c r="C160" s="50"/>
      <c r="D160" s="50"/>
      <c r="E160" s="60"/>
      <c r="F160" s="57">
        <f t="shared" si="12"/>
        <v>0</v>
      </c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  <c r="AD160" s="58"/>
      <c r="AE160" s="58"/>
      <c r="AF160" s="58"/>
      <c r="AG160" s="58"/>
      <c r="AH160" s="58"/>
      <c r="AI160" s="58"/>
      <c r="AJ160" s="58"/>
      <c r="AK160" s="58"/>
      <c r="AL160" s="58"/>
      <c r="AM160" s="58"/>
      <c r="AN160" s="58"/>
      <c r="AO160" s="58"/>
      <c r="AP160" s="58"/>
      <c r="AQ160" s="58"/>
      <c r="AR160" s="58"/>
      <c r="AS160" s="58"/>
      <c r="AT160" s="58"/>
      <c r="AU160" s="58"/>
      <c r="AV160" s="58"/>
      <c r="AW160" s="58"/>
      <c r="AX160" s="58"/>
      <c r="AY160" s="58"/>
      <c r="AZ160" s="58"/>
      <c r="BA160" s="58"/>
      <c r="BB160" s="58"/>
      <c r="BC160" s="58"/>
      <c r="BD160" s="58"/>
      <c r="BE160" s="58"/>
      <c r="BF160" s="58"/>
      <c r="BG160" s="58"/>
      <c r="BH160" s="58"/>
      <c r="BI160" s="58"/>
      <c r="BJ160" s="58"/>
      <c r="BK160" s="58"/>
      <c r="BL160" s="58"/>
      <c r="BM160" s="58"/>
      <c r="BN160" s="58"/>
      <c r="BO160" s="58"/>
      <c r="BP160" s="58"/>
      <c r="BQ160" s="58"/>
      <c r="BR160" s="58"/>
      <c r="BS160" s="58"/>
      <c r="BT160" s="58"/>
      <c r="BU160" s="58"/>
      <c r="BV160" s="58"/>
      <c r="BW160" s="58"/>
      <c r="BX160" s="58"/>
      <c r="BY160" s="58"/>
      <c r="BZ160" s="58"/>
      <c r="CA160" s="58"/>
      <c r="CB160" s="58"/>
      <c r="CC160" s="58"/>
      <c r="CD160" s="58"/>
      <c r="CE160" s="58"/>
      <c r="CF160" s="58"/>
      <c r="CG160" s="58"/>
      <c r="CH160" s="58"/>
      <c r="CI160" s="58"/>
      <c r="CJ160" s="58"/>
      <c r="CK160" s="58"/>
      <c r="CL160" s="58"/>
    </row>
    <row r="161" spans="1:90" ht="31.5" x14ac:dyDescent="0.5">
      <c r="A161" s="50"/>
      <c r="B161" s="70" t="s">
        <v>166</v>
      </c>
      <c r="C161" s="50"/>
      <c r="D161" s="50"/>
      <c r="E161" s="60"/>
      <c r="F161" s="57">
        <f t="shared" si="12"/>
        <v>0</v>
      </c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  <c r="AD161" s="58"/>
      <c r="AE161" s="58"/>
      <c r="AF161" s="58"/>
      <c r="AG161" s="58"/>
      <c r="AH161" s="58"/>
      <c r="AI161" s="58"/>
      <c r="AJ161" s="58"/>
      <c r="AK161" s="58"/>
      <c r="AL161" s="58"/>
      <c r="AM161" s="58"/>
      <c r="AN161" s="58"/>
      <c r="AO161" s="58"/>
      <c r="AP161" s="58"/>
      <c r="AQ161" s="58"/>
      <c r="AR161" s="58"/>
      <c r="AS161" s="58"/>
      <c r="AT161" s="58"/>
      <c r="AU161" s="58"/>
      <c r="AV161" s="58"/>
      <c r="AW161" s="58"/>
      <c r="AX161" s="58"/>
      <c r="AY161" s="58"/>
      <c r="AZ161" s="58"/>
      <c r="BA161" s="58"/>
      <c r="BB161" s="58"/>
      <c r="BC161" s="58"/>
      <c r="BD161" s="58"/>
      <c r="BE161" s="58"/>
      <c r="BF161" s="58"/>
      <c r="BG161" s="58"/>
      <c r="BH161" s="58"/>
      <c r="BI161" s="58"/>
      <c r="BJ161" s="58"/>
      <c r="BK161" s="58"/>
      <c r="BL161" s="58"/>
      <c r="BM161" s="58"/>
      <c r="BN161" s="58"/>
      <c r="BO161" s="58"/>
      <c r="BP161" s="58"/>
      <c r="BQ161" s="58"/>
      <c r="BR161" s="58"/>
      <c r="BS161" s="58"/>
      <c r="BT161" s="58"/>
      <c r="BU161" s="58"/>
      <c r="BV161" s="58"/>
      <c r="BW161" s="58"/>
      <c r="BX161" s="58"/>
      <c r="BY161" s="58"/>
      <c r="BZ161" s="58"/>
      <c r="CA161" s="58"/>
      <c r="CB161" s="58"/>
      <c r="CC161" s="58"/>
      <c r="CD161" s="58"/>
      <c r="CE161" s="58"/>
      <c r="CF161" s="58"/>
      <c r="CG161" s="58"/>
      <c r="CH161" s="58"/>
      <c r="CI161" s="58"/>
      <c r="CJ161" s="58"/>
      <c r="CK161" s="58"/>
      <c r="CL161" s="58"/>
    </row>
    <row r="162" spans="1:90" x14ac:dyDescent="0.5">
      <c r="A162" s="50"/>
      <c r="B162" s="67" t="s">
        <v>165</v>
      </c>
      <c r="C162" s="50" t="s">
        <v>6</v>
      </c>
      <c r="D162" s="50"/>
      <c r="E162" s="60"/>
      <c r="F162" s="57">
        <f t="shared" si="12"/>
        <v>0</v>
      </c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  <c r="AF162" s="58"/>
      <c r="AG162" s="58"/>
      <c r="AH162" s="58"/>
      <c r="AI162" s="58"/>
      <c r="AJ162" s="58"/>
      <c r="AK162" s="58"/>
      <c r="AL162" s="58"/>
      <c r="AM162" s="58"/>
      <c r="AN162" s="58"/>
      <c r="AO162" s="58"/>
      <c r="AP162" s="58"/>
      <c r="AQ162" s="58"/>
      <c r="AR162" s="58"/>
      <c r="AS162" s="58"/>
      <c r="AT162" s="58"/>
      <c r="AU162" s="58"/>
      <c r="AV162" s="58"/>
      <c r="AW162" s="58"/>
      <c r="AX162" s="58"/>
      <c r="AY162" s="58"/>
      <c r="AZ162" s="58"/>
      <c r="BA162" s="58"/>
      <c r="BB162" s="58"/>
      <c r="BC162" s="58"/>
      <c r="BD162" s="58"/>
      <c r="BE162" s="58"/>
      <c r="BF162" s="58"/>
      <c r="BG162" s="58"/>
      <c r="BH162" s="58"/>
      <c r="BI162" s="58"/>
      <c r="BJ162" s="58"/>
      <c r="BK162" s="58"/>
      <c r="BL162" s="58"/>
      <c r="BM162" s="58"/>
      <c r="BN162" s="58"/>
      <c r="BO162" s="58"/>
      <c r="BP162" s="58"/>
      <c r="BQ162" s="58"/>
      <c r="BR162" s="58"/>
      <c r="BS162" s="58"/>
      <c r="BT162" s="58"/>
      <c r="BU162" s="58"/>
      <c r="BV162" s="58"/>
      <c r="BW162" s="58"/>
      <c r="BX162" s="58"/>
      <c r="BY162" s="58"/>
      <c r="BZ162" s="58"/>
      <c r="CA162" s="58"/>
      <c r="CB162" s="58"/>
      <c r="CC162" s="58"/>
      <c r="CD162" s="58"/>
      <c r="CE162" s="58"/>
      <c r="CF162" s="58"/>
      <c r="CG162" s="58"/>
      <c r="CH162" s="58"/>
      <c r="CI162" s="58"/>
      <c r="CJ162" s="58"/>
      <c r="CK162" s="58"/>
      <c r="CL162" s="58"/>
    </row>
    <row r="163" spans="1:90" x14ac:dyDescent="0.5">
      <c r="A163" s="50"/>
      <c r="B163" s="70" t="s">
        <v>161</v>
      </c>
      <c r="C163" s="50" t="s">
        <v>6</v>
      </c>
      <c r="D163" s="50"/>
      <c r="E163" s="60"/>
      <c r="F163" s="57">
        <f t="shared" si="12"/>
        <v>0</v>
      </c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  <c r="AD163" s="58"/>
      <c r="AE163" s="58"/>
      <c r="AF163" s="58"/>
      <c r="AG163" s="58"/>
      <c r="AH163" s="58"/>
      <c r="AI163" s="58"/>
      <c r="AJ163" s="58"/>
      <c r="AK163" s="58"/>
      <c r="AL163" s="58"/>
      <c r="AM163" s="58"/>
      <c r="AN163" s="58"/>
      <c r="AO163" s="58"/>
      <c r="AP163" s="58"/>
      <c r="AQ163" s="58"/>
      <c r="AR163" s="58"/>
      <c r="AS163" s="58"/>
      <c r="AT163" s="58"/>
      <c r="AU163" s="58"/>
      <c r="AV163" s="58"/>
      <c r="AW163" s="58"/>
      <c r="AX163" s="58"/>
      <c r="AY163" s="58"/>
      <c r="AZ163" s="58"/>
      <c r="BA163" s="58"/>
      <c r="BB163" s="58"/>
      <c r="BC163" s="58"/>
      <c r="BD163" s="58"/>
      <c r="BE163" s="58"/>
      <c r="BF163" s="58"/>
      <c r="BG163" s="58"/>
      <c r="BH163" s="58"/>
      <c r="BI163" s="58"/>
      <c r="BJ163" s="58"/>
      <c r="BK163" s="58"/>
      <c r="BL163" s="58"/>
      <c r="BM163" s="58"/>
      <c r="BN163" s="58"/>
      <c r="BO163" s="58"/>
      <c r="BP163" s="58"/>
      <c r="BQ163" s="58"/>
      <c r="BR163" s="58"/>
      <c r="BS163" s="58"/>
      <c r="BT163" s="58"/>
      <c r="BU163" s="58"/>
      <c r="BV163" s="58"/>
      <c r="BW163" s="58"/>
      <c r="BX163" s="58"/>
      <c r="BY163" s="58"/>
      <c r="BZ163" s="58"/>
      <c r="CA163" s="58"/>
      <c r="CB163" s="58"/>
      <c r="CC163" s="58"/>
      <c r="CD163" s="58"/>
      <c r="CE163" s="58"/>
      <c r="CF163" s="58"/>
      <c r="CG163" s="58"/>
      <c r="CH163" s="58"/>
      <c r="CI163" s="58"/>
      <c r="CJ163" s="58"/>
      <c r="CK163" s="58"/>
      <c r="CL163" s="58"/>
    </row>
    <row r="164" spans="1:90" x14ac:dyDescent="0.5">
      <c r="A164" s="50"/>
      <c r="B164" s="70" t="s">
        <v>162</v>
      </c>
      <c r="C164" s="50" t="s">
        <v>2</v>
      </c>
      <c r="D164" s="50"/>
      <c r="E164" s="60"/>
      <c r="F164" s="57">
        <f t="shared" si="12"/>
        <v>0</v>
      </c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  <c r="AD164" s="58"/>
      <c r="AE164" s="58"/>
      <c r="AF164" s="58"/>
      <c r="AG164" s="58"/>
      <c r="AH164" s="58"/>
      <c r="AI164" s="58"/>
      <c r="AJ164" s="58"/>
      <c r="AK164" s="58"/>
      <c r="AL164" s="58"/>
      <c r="AM164" s="58"/>
      <c r="AN164" s="58"/>
      <c r="AO164" s="58"/>
      <c r="AP164" s="58"/>
      <c r="AQ164" s="58"/>
      <c r="AR164" s="58"/>
      <c r="AS164" s="58"/>
      <c r="AT164" s="58"/>
      <c r="AU164" s="58"/>
      <c r="AV164" s="58"/>
      <c r="AW164" s="58"/>
      <c r="AX164" s="58"/>
      <c r="AY164" s="58"/>
      <c r="AZ164" s="58"/>
      <c r="BA164" s="58"/>
      <c r="BB164" s="58"/>
      <c r="BC164" s="58"/>
      <c r="BD164" s="58"/>
      <c r="BE164" s="58"/>
      <c r="BF164" s="58"/>
      <c r="BG164" s="58"/>
      <c r="BH164" s="58"/>
      <c r="BI164" s="58"/>
      <c r="BJ164" s="58"/>
      <c r="BK164" s="58"/>
      <c r="BL164" s="58"/>
      <c r="BM164" s="58"/>
      <c r="BN164" s="58"/>
      <c r="BO164" s="58"/>
      <c r="BP164" s="58"/>
      <c r="BQ164" s="58"/>
      <c r="BR164" s="58"/>
      <c r="BS164" s="58"/>
      <c r="BT164" s="58"/>
      <c r="BU164" s="58"/>
      <c r="BV164" s="58"/>
      <c r="BW164" s="58"/>
      <c r="BX164" s="58"/>
      <c r="BY164" s="58"/>
      <c r="BZ164" s="58"/>
      <c r="CA164" s="58"/>
      <c r="CB164" s="58"/>
      <c r="CC164" s="58"/>
      <c r="CD164" s="58"/>
      <c r="CE164" s="58"/>
      <c r="CF164" s="58"/>
      <c r="CG164" s="58"/>
      <c r="CH164" s="58"/>
      <c r="CI164" s="58"/>
      <c r="CJ164" s="58"/>
      <c r="CK164" s="58"/>
      <c r="CL164" s="58"/>
    </row>
    <row r="165" spans="1:90" x14ac:dyDescent="0.5">
      <c r="A165" s="50"/>
      <c r="B165" s="70"/>
      <c r="C165" s="50"/>
      <c r="D165" s="50"/>
      <c r="E165" s="60"/>
      <c r="F165" s="57">
        <f t="shared" si="12"/>
        <v>0</v>
      </c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8"/>
      <c r="AF165" s="58"/>
      <c r="AG165" s="58"/>
      <c r="AH165" s="58"/>
      <c r="AI165" s="58"/>
      <c r="AJ165" s="58"/>
      <c r="AK165" s="58"/>
      <c r="AL165" s="58"/>
      <c r="AM165" s="58"/>
      <c r="AN165" s="58"/>
      <c r="AO165" s="58"/>
      <c r="AP165" s="58"/>
      <c r="AQ165" s="58"/>
      <c r="AR165" s="58"/>
      <c r="AS165" s="58"/>
      <c r="AT165" s="58"/>
      <c r="AU165" s="58"/>
      <c r="AV165" s="58"/>
      <c r="AW165" s="58"/>
      <c r="AX165" s="58"/>
      <c r="AY165" s="58"/>
      <c r="AZ165" s="58"/>
      <c r="BA165" s="58"/>
      <c r="BB165" s="58"/>
      <c r="BC165" s="58"/>
      <c r="BD165" s="58"/>
      <c r="BE165" s="58"/>
      <c r="BF165" s="58"/>
      <c r="BG165" s="58"/>
      <c r="BH165" s="58"/>
      <c r="BI165" s="58"/>
      <c r="BJ165" s="58"/>
      <c r="BK165" s="58"/>
      <c r="BL165" s="58"/>
      <c r="BM165" s="58"/>
      <c r="BN165" s="58"/>
      <c r="BO165" s="58"/>
      <c r="BP165" s="58"/>
      <c r="BQ165" s="58"/>
      <c r="BR165" s="58"/>
      <c r="BS165" s="58"/>
      <c r="BT165" s="58"/>
      <c r="BU165" s="58"/>
      <c r="BV165" s="58"/>
      <c r="BW165" s="58"/>
      <c r="BX165" s="58"/>
      <c r="BY165" s="58"/>
      <c r="BZ165" s="58"/>
      <c r="CA165" s="58"/>
      <c r="CB165" s="58"/>
      <c r="CC165" s="58"/>
      <c r="CD165" s="58"/>
      <c r="CE165" s="58"/>
      <c r="CF165" s="58"/>
      <c r="CG165" s="58"/>
      <c r="CH165" s="58"/>
      <c r="CI165" s="58"/>
      <c r="CJ165" s="58"/>
      <c r="CK165" s="58"/>
      <c r="CL165" s="58"/>
    </row>
    <row r="166" spans="1:90" x14ac:dyDescent="0.5">
      <c r="A166" s="50"/>
      <c r="B166" s="109" t="s">
        <v>179</v>
      </c>
      <c r="C166" s="50"/>
      <c r="D166" s="50"/>
      <c r="E166" s="60"/>
      <c r="F166" s="57">
        <f t="shared" si="12"/>
        <v>0</v>
      </c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8"/>
      <c r="AE166" s="58"/>
      <c r="AF166" s="58"/>
      <c r="AG166" s="58"/>
      <c r="AH166" s="58"/>
      <c r="AI166" s="58"/>
      <c r="AJ166" s="58"/>
      <c r="AK166" s="58"/>
      <c r="AL166" s="58"/>
      <c r="AM166" s="58"/>
      <c r="AN166" s="58"/>
      <c r="AO166" s="58"/>
      <c r="AP166" s="58"/>
      <c r="AQ166" s="58"/>
      <c r="AR166" s="58"/>
      <c r="AS166" s="58"/>
      <c r="AT166" s="58"/>
      <c r="AU166" s="58"/>
      <c r="AV166" s="58"/>
      <c r="AW166" s="58"/>
      <c r="AX166" s="58"/>
      <c r="AY166" s="58"/>
      <c r="AZ166" s="58"/>
      <c r="BA166" s="58"/>
      <c r="BB166" s="58"/>
      <c r="BC166" s="58"/>
      <c r="BD166" s="58"/>
      <c r="BE166" s="58"/>
      <c r="BF166" s="58"/>
      <c r="BG166" s="58"/>
      <c r="BH166" s="58"/>
      <c r="BI166" s="58"/>
      <c r="BJ166" s="58"/>
      <c r="BK166" s="58"/>
      <c r="BL166" s="58"/>
      <c r="BM166" s="58"/>
      <c r="BN166" s="58"/>
      <c r="BO166" s="58"/>
      <c r="BP166" s="58"/>
      <c r="BQ166" s="58"/>
      <c r="BR166" s="58"/>
      <c r="BS166" s="58"/>
      <c r="BT166" s="58"/>
      <c r="BU166" s="58"/>
      <c r="BV166" s="58"/>
      <c r="BW166" s="58"/>
      <c r="BX166" s="58"/>
      <c r="BY166" s="58"/>
      <c r="BZ166" s="58"/>
      <c r="CA166" s="58"/>
      <c r="CB166" s="58"/>
      <c r="CC166" s="58"/>
      <c r="CD166" s="58"/>
      <c r="CE166" s="58"/>
      <c r="CF166" s="58"/>
      <c r="CG166" s="58"/>
      <c r="CH166" s="58"/>
      <c r="CI166" s="58"/>
      <c r="CJ166" s="58"/>
      <c r="CK166" s="58"/>
      <c r="CL166" s="58"/>
    </row>
    <row r="167" spans="1:90" x14ac:dyDescent="0.5">
      <c r="A167" s="50"/>
      <c r="B167" s="97" t="s">
        <v>156</v>
      </c>
      <c r="C167" s="50"/>
      <c r="D167" s="50"/>
      <c r="E167" s="60"/>
      <c r="F167" s="57">
        <f t="shared" si="12"/>
        <v>0</v>
      </c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/>
      <c r="AL167" s="58"/>
      <c r="AM167" s="58"/>
      <c r="AN167" s="58"/>
      <c r="AO167" s="58"/>
      <c r="AP167" s="58"/>
      <c r="AQ167" s="58"/>
      <c r="AR167" s="58"/>
      <c r="AS167" s="58"/>
      <c r="AT167" s="58"/>
      <c r="AU167" s="58"/>
      <c r="AV167" s="58"/>
      <c r="AW167" s="58"/>
      <c r="AX167" s="58"/>
      <c r="AY167" s="58"/>
      <c r="AZ167" s="58"/>
      <c r="BA167" s="58"/>
      <c r="BB167" s="58"/>
      <c r="BC167" s="58"/>
      <c r="BD167" s="58"/>
      <c r="BE167" s="58"/>
      <c r="BF167" s="58"/>
      <c r="BG167" s="58"/>
      <c r="BH167" s="58"/>
      <c r="BI167" s="58"/>
      <c r="BJ167" s="58"/>
      <c r="BK167" s="58"/>
      <c r="BL167" s="58"/>
      <c r="BM167" s="58"/>
      <c r="BN167" s="58"/>
      <c r="BO167" s="58"/>
      <c r="BP167" s="58"/>
      <c r="BQ167" s="58"/>
      <c r="BR167" s="58"/>
      <c r="BS167" s="58"/>
      <c r="BT167" s="58"/>
      <c r="BU167" s="58"/>
      <c r="BV167" s="58"/>
      <c r="BW167" s="58"/>
      <c r="BX167" s="58"/>
      <c r="BY167" s="58"/>
      <c r="BZ167" s="58"/>
      <c r="CA167" s="58"/>
      <c r="CB167" s="58"/>
      <c r="CC167" s="58"/>
      <c r="CD167" s="58"/>
      <c r="CE167" s="58"/>
      <c r="CF167" s="58"/>
      <c r="CG167" s="58"/>
      <c r="CH167" s="58"/>
      <c r="CI167" s="58"/>
      <c r="CJ167" s="58"/>
      <c r="CK167" s="58"/>
      <c r="CL167" s="58"/>
    </row>
    <row r="168" spans="1:90" ht="31.5" x14ac:dyDescent="0.5">
      <c r="A168" s="50"/>
      <c r="B168" s="70" t="s">
        <v>140</v>
      </c>
      <c r="C168" s="50" t="s">
        <v>6</v>
      </c>
      <c r="D168" s="50"/>
      <c r="E168" s="60"/>
      <c r="F168" s="57">
        <f t="shared" si="12"/>
        <v>0</v>
      </c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  <c r="AD168" s="58"/>
      <c r="AE168" s="58"/>
      <c r="AF168" s="58"/>
      <c r="AG168" s="58"/>
      <c r="AH168" s="58"/>
      <c r="AI168" s="58"/>
      <c r="AJ168" s="58"/>
      <c r="AK168" s="58"/>
      <c r="AL168" s="58"/>
      <c r="AM168" s="58"/>
      <c r="AN168" s="58"/>
      <c r="AO168" s="58"/>
      <c r="AP168" s="58"/>
      <c r="AQ168" s="58"/>
      <c r="AR168" s="58"/>
      <c r="AS168" s="58"/>
      <c r="AT168" s="58"/>
      <c r="AU168" s="58"/>
      <c r="AV168" s="58"/>
      <c r="AW168" s="58"/>
      <c r="AX168" s="58"/>
      <c r="AY168" s="58"/>
      <c r="AZ168" s="58"/>
      <c r="BA168" s="58"/>
      <c r="BB168" s="58"/>
      <c r="BC168" s="58"/>
      <c r="BD168" s="58"/>
      <c r="BE168" s="58"/>
      <c r="BF168" s="58"/>
      <c r="BG168" s="58"/>
      <c r="BH168" s="58"/>
      <c r="BI168" s="58"/>
      <c r="BJ168" s="58"/>
      <c r="BK168" s="58"/>
      <c r="BL168" s="58"/>
      <c r="BM168" s="58"/>
      <c r="BN168" s="58"/>
      <c r="BO168" s="58"/>
      <c r="BP168" s="58"/>
      <c r="BQ168" s="58"/>
      <c r="BR168" s="58"/>
      <c r="BS168" s="58"/>
      <c r="BT168" s="58"/>
      <c r="BU168" s="58"/>
      <c r="BV168" s="58"/>
      <c r="BW168" s="58"/>
      <c r="BX168" s="58"/>
      <c r="BY168" s="58"/>
      <c r="BZ168" s="58"/>
      <c r="CA168" s="58"/>
      <c r="CB168" s="58"/>
      <c r="CC168" s="58"/>
      <c r="CD168" s="58"/>
      <c r="CE168" s="58"/>
      <c r="CF168" s="58"/>
      <c r="CG168" s="58"/>
      <c r="CH168" s="58"/>
      <c r="CI168" s="58"/>
      <c r="CJ168" s="58"/>
      <c r="CK168" s="58"/>
      <c r="CL168" s="58"/>
    </row>
    <row r="169" spans="1:90" x14ac:dyDescent="0.5">
      <c r="A169" s="50"/>
      <c r="B169" s="70" t="s">
        <v>139</v>
      </c>
      <c r="C169" s="50" t="s">
        <v>8</v>
      </c>
      <c r="D169" s="50"/>
      <c r="E169" s="60"/>
      <c r="F169" s="57">
        <f t="shared" si="12"/>
        <v>0</v>
      </c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  <c r="AD169" s="58"/>
      <c r="AE169" s="58"/>
      <c r="AF169" s="58"/>
      <c r="AG169" s="58"/>
      <c r="AH169" s="58"/>
      <c r="AI169" s="58"/>
      <c r="AJ169" s="58"/>
      <c r="AK169" s="58"/>
      <c r="AL169" s="58"/>
      <c r="AM169" s="58"/>
      <c r="AN169" s="58"/>
      <c r="AO169" s="58"/>
      <c r="AP169" s="58"/>
      <c r="AQ169" s="58"/>
      <c r="AR169" s="58"/>
      <c r="AS169" s="58"/>
      <c r="AT169" s="58"/>
      <c r="AU169" s="58"/>
      <c r="AV169" s="58"/>
      <c r="AW169" s="58"/>
      <c r="AX169" s="58"/>
      <c r="AY169" s="58"/>
      <c r="AZ169" s="58"/>
      <c r="BA169" s="58"/>
      <c r="BB169" s="58"/>
      <c r="BC169" s="58"/>
      <c r="BD169" s="58"/>
      <c r="BE169" s="58"/>
      <c r="BF169" s="58"/>
      <c r="BG169" s="58"/>
      <c r="BH169" s="58"/>
      <c r="BI169" s="58"/>
      <c r="BJ169" s="58"/>
      <c r="BK169" s="58"/>
      <c r="BL169" s="58"/>
      <c r="BM169" s="58"/>
      <c r="BN169" s="58"/>
      <c r="BO169" s="58"/>
      <c r="BP169" s="58"/>
      <c r="BQ169" s="58"/>
      <c r="BR169" s="58"/>
      <c r="BS169" s="58"/>
      <c r="BT169" s="58"/>
      <c r="BU169" s="58"/>
      <c r="BV169" s="58"/>
      <c r="BW169" s="58"/>
      <c r="BX169" s="58"/>
      <c r="BY169" s="58"/>
      <c r="BZ169" s="58"/>
      <c r="CA169" s="58"/>
      <c r="CB169" s="58"/>
      <c r="CC169" s="58"/>
      <c r="CD169" s="58"/>
      <c r="CE169" s="58"/>
      <c r="CF169" s="58"/>
      <c r="CG169" s="58"/>
      <c r="CH169" s="58"/>
      <c r="CI169" s="58"/>
      <c r="CJ169" s="58"/>
      <c r="CK169" s="58"/>
      <c r="CL169" s="58"/>
    </row>
    <row r="170" spans="1:90" x14ac:dyDescent="0.5">
      <c r="A170" s="50"/>
      <c r="B170" s="70"/>
      <c r="C170" s="50"/>
      <c r="D170" s="50"/>
      <c r="E170" s="60"/>
      <c r="F170" s="57">
        <f t="shared" si="12"/>
        <v>0</v>
      </c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58"/>
      <c r="AE170" s="58"/>
      <c r="AF170" s="58"/>
      <c r="AG170" s="58"/>
      <c r="AH170" s="58"/>
      <c r="AI170" s="58"/>
      <c r="AJ170" s="58"/>
      <c r="AK170" s="58"/>
      <c r="AL170" s="58"/>
      <c r="AM170" s="58"/>
      <c r="AN170" s="58"/>
      <c r="AO170" s="58"/>
      <c r="AP170" s="58"/>
      <c r="AQ170" s="58"/>
      <c r="AR170" s="58"/>
      <c r="AS170" s="58"/>
      <c r="AT170" s="58"/>
      <c r="AU170" s="58"/>
      <c r="AV170" s="58"/>
      <c r="AW170" s="58"/>
      <c r="AX170" s="58"/>
      <c r="AY170" s="58"/>
      <c r="AZ170" s="58"/>
      <c r="BA170" s="58"/>
      <c r="BB170" s="58"/>
      <c r="BC170" s="58"/>
      <c r="BD170" s="58"/>
      <c r="BE170" s="58"/>
      <c r="BF170" s="58"/>
      <c r="BG170" s="58"/>
      <c r="BH170" s="58"/>
      <c r="BI170" s="58"/>
      <c r="BJ170" s="58"/>
      <c r="BK170" s="58"/>
      <c r="BL170" s="58"/>
      <c r="BM170" s="58"/>
      <c r="BN170" s="58"/>
      <c r="BO170" s="58"/>
      <c r="BP170" s="58"/>
      <c r="BQ170" s="58"/>
      <c r="BR170" s="58"/>
      <c r="BS170" s="58"/>
      <c r="BT170" s="58"/>
      <c r="BU170" s="58"/>
      <c r="BV170" s="58"/>
      <c r="BW170" s="58"/>
      <c r="BX170" s="58"/>
      <c r="BY170" s="58"/>
      <c r="BZ170" s="58"/>
      <c r="CA170" s="58"/>
      <c r="CB170" s="58"/>
      <c r="CC170" s="58"/>
      <c r="CD170" s="58"/>
      <c r="CE170" s="58"/>
      <c r="CF170" s="58"/>
      <c r="CG170" s="58"/>
      <c r="CH170" s="58"/>
      <c r="CI170" s="58"/>
      <c r="CJ170" s="58"/>
      <c r="CK170" s="58"/>
      <c r="CL170" s="58"/>
    </row>
    <row r="171" spans="1:90" x14ac:dyDescent="0.5">
      <c r="A171" s="50"/>
      <c r="B171" s="97" t="s">
        <v>155</v>
      </c>
      <c r="C171" s="50"/>
      <c r="D171" s="50"/>
      <c r="E171" s="60"/>
      <c r="F171" s="57">
        <f t="shared" si="12"/>
        <v>0</v>
      </c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8"/>
      <c r="AE171" s="58"/>
      <c r="AF171" s="58"/>
      <c r="AG171" s="58"/>
      <c r="AH171" s="58"/>
      <c r="AI171" s="58"/>
      <c r="AJ171" s="58"/>
      <c r="AK171" s="58"/>
      <c r="AL171" s="58"/>
      <c r="AM171" s="58"/>
      <c r="AN171" s="58"/>
      <c r="AO171" s="58"/>
      <c r="AP171" s="58"/>
      <c r="AQ171" s="58"/>
      <c r="AR171" s="58"/>
      <c r="AS171" s="58"/>
      <c r="AT171" s="58"/>
      <c r="AU171" s="58"/>
      <c r="AV171" s="58"/>
      <c r="AW171" s="58"/>
      <c r="AX171" s="58"/>
      <c r="AY171" s="58"/>
      <c r="AZ171" s="58"/>
      <c r="BA171" s="58"/>
      <c r="BB171" s="58"/>
      <c r="BC171" s="58"/>
      <c r="BD171" s="58"/>
      <c r="BE171" s="58"/>
      <c r="BF171" s="58"/>
      <c r="BG171" s="58"/>
      <c r="BH171" s="58"/>
      <c r="BI171" s="58"/>
      <c r="BJ171" s="58"/>
      <c r="BK171" s="58"/>
      <c r="BL171" s="58"/>
      <c r="BM171" s="58"/>
      <c r="BN171" s="58"/>
      <c r="BO171" s="58"/>
      <c r="BP171" s="58"/>
      <c r="BQ171" s="58"/>
      <c r="BR171" s="58"/>
      <c r="BS171" s="58"/>
      <c r="BT171" s="58"/>
      <c r="BU171" s="58"/>
      <c r="BV171" s="58"/>
      <c r="BW171" s="58"/>
      <c r="BX171" s="58"/>
      <c r="BY171" s="58"/>
      <c r="BZ171" s="58"/>
      <c r="CA171" s="58"/>
      <c r="CB171" s="58"/>
      <c r="CC171" s="58"/>
      <c r="CD171" s="58"/>
      <c r="CE171" s="58"/>
      <c r="CF171" s="58"/>
      <c r="CG171" s="58"/>
      <c r="CH171" s="58"/>
      <c r="CI171" s="58"/>
      <c r="CJ171" s="58"/>
      <c r="CK171" s="58"/>
      <c r="CL171" s="58"/>
    </row>
    <row r="172" spans="1:90" ht="31.5" x14ac:dyDescent="0.5">
      <c r="A172" s="50"/>
      <c r="B172" s="70" t="s">
        <v>141</v>
      </c>
      <c r="C172" s="50" t="s">
        <v>6</v>
      </c>
      <c r="D172" s="50"/>
      <c r="E172" s="60"/>
      <c r="F172" s="57">
        <f t="shared" si="12"/>
        <v>0</v>
      </c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  <c r="AD172" s="58"/>
      <c r="AE172" s="58"/>
      <c r="AF172" s="58"/>
      <c r="AG172" s="58"/>
      <c r="AH172" s="58"/>
      <c r="AI172" s="58"/>
      <c r="AJ172" s="58"/>
      <c r="AK172" s="58"/>
      <c r="AL172" s="58"/>
      <c r="AM172" s="58"/>
      <c r="AN172" s="58"/>
      <c r="AO172" s="58"/>
      <c r="AP172" s="58"/>
      <c r="AQ172" s="58"/>
      <c r="AR172" s="58"/>
      <c r="AS172" s="58"/>
      <c r="AT172" s="58"/>
      <c r="AU172" s="58"/>
      <c r="AV172" s="58"/>
      <c r="AW172" s="58"/>
      <c r="AX172" s="58"/>
      <c r="AY172" s="58"/>
      <c r="AZ172" s="58"/>
      <c r="BA172" s="58"/>
      <c r="BB172" s="58"/>
      <c r="BC172" s="58"/>
      <c r="BD172" s="58"/>
      <c r="BE172" s="58"/>
      <c r="BF172" s="58"/>
      <c r="BG172" s="58"/>
      <c r="BH172" s="58"/>
      <c r="BI172" s="58"/>
      <c r="BJ172" s="58"/>
      <c r="BK172" s="58"/>
      <c r="BL172" s="58"/>
      <c r="BM172" s="58"/>
      <c r="BN172" s="58"/>
      <c r="BO172" s="58"/>
      <c r="BP172" s="58"/>
      <c r="BQ172" s="58"/>
      <c r="BR172" s="58"/>
      <c r="BS172" s="58"/>
      <c r="BT172" s="58"/>
      <c r="BU172" s="58"/>
      <c r="BV172" s="58"/>
      <c r="BW172" s="58"/>
      <c r="BX172" s="58"/>
      <c r="BY172" s="58"/>
      <c r="BZ172" s="58"/>
      <c r="CA172" s="58"/>
      <c r="CB172" s="58"/>
      <c r="CC172" s="58"/>
      <c r="CD172" s="58"/>
      <c r="CE172" s="58"/>
      <c r="CF172" s="58"/>
      <c r="CG172" s="58"/>
      <c r="CH172" s="58"/>
      <c r="CI172" s="58"/>
      <c r="CJ172" s="58"/>
      <c r="CK172" s="58"/>
      <c r="CL172" s="58"/>
    </row>
    <row r="173" spans="1:90" ht="47.25" x14ac:dyDescent="0.5">
      <c r="A173" s="50"/>
      <c r="B173" s="70" t="s">
        <v>144</v>
      </c>
      <c r="C173" s="50" t="s">
        <v>2</v>
      </c>
      <c r="D173" s="50"/>
      <c r="E173" s="60"/>
      <c r="F173" s="57">
        <f t="shared" si="12"/>
        <v>0</v>
      </c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  <c r="AD173" s="58"/>
      <c r="AE173" s="58"/>
      <c r="AF173" s="58"/>
      <c r="AG173" s="58"/>
      <c r="AH173" s="58"/>
      <c r="AI173" s="58"/>
      <c r="AJ173" s="58"/>
      <c r="AK173" s="58"/>
      <c r="AL173" s="58"/>
      <c r="AM173" s="58"/>
      <c r="AN173" s="58"/>
      <c r="AO173" s="58"/>
      <c r="AP173" s="58"/>
      <c r="AQ173" s="58"/>
      <c r="AR173" s="58"/>
      <c r="AS173" s="58"/>
      <c r="AT173" s="58"/>
      <c r="AU173" s="58"/>
      <c r="AV173" s="58"/>
      <c r="AW173" s="58"/>
      <c r="AX173" s="58"/>
      <c r="AY173" s="58"/>
      <c r="AZ173" s="58"/>
      <c r="BA173" s="58"/>
      <c r="BB173" s="58"/>
      <c r="BC173" s="58"/>
      <c r="BD173" s="58"/>
      <c r="BE173" s="58"/>
      <c r="BF173" s="58"/>
      <c r="BG173" s="58"/>
      <c r="BH173" s="58"/>
      <c r="BI173" s="58"/>
      <c r="BJ173" s="58"/>
      <c r="BK173" s="58"/>
      <c r="BL173" s="58"/>
      <c r="BM173" s="58"/>
      <c r="BN173" s="58"/>
      <c r="BO173" s="58"/>
      <c r="BP173" s="58"/>
      <c r="BQ173" s="58"/>
      <c r="BR173" s="58"/>
      <c r="BS173" s="58"/>
      <c r="BT173" s="58"/>
      <c r="BU173" s="58"/>
      <c r="BV173" s="58"/>
      <c r="BW173" s="58"/>
      <c r="BX173" s="58"/>
      <c r="BY173" s="58"/>
      <c r="BZ173" s="58"/>
      <c r="CA173" s="58"/>
      <c r="CB173" s="58"/>
      <c r="CC173" s="58"/>
      <c r="CD173" s="58"/>
      <c r="CE173" s="58"/>
      <c r="CF173" s="58"/>
      <c r="CG173" s="58"/>
      <c r="CH173" s="58"/>
      <c r="CI173" s="58"/>
      <c r="CJ173" s="58"/>
      <c r="CK173" s="58"/>
      <c r="CL173" s="58"/>
    </row>
    <row r="174" spans="1:90" x14ac:dyDescent="0.5">
      <c r="A174" s="50"/>
      <c r="B174" s="70" t="s">
        <v>143</v>
      </c>
      <c r="C174" s="50" t="s">
        <v>2</v>
      </c>
      <c r="D174" s="50"/>
      <c r="E174" s="60"/>
      <c r="F174" s="57">
        <f t="shared" si="12"/>
        <v>0</v>
      </c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8"/>
      <c r="AE174" s="58"/>
      <c r="AF174" s="58"/>
      <c r="AG174" s="58"/>
      <c r="AH174" s="58"/>
      <c r="AI174" s="58"/>
      <c r="AJ174" s="58"/>
      <c r="AK174" s="58"/>
      <c r="AL174" s="58"/>
      <c r="AM174" s="58"/>
      <c r="AN174" s="58"/>
      <c r="AO174" s="58"/>
      <c r="AP174" s="58"/>
      <c r="AQ174" s="58"/>
      <c r="AR174" s="58"/>
      <c r="AS174" s="58"/>
      <c r="AT174" s="58"/>
      <c r="AU174" s="58"/>
      <c r="AV174" s="58"/>
      <c r="AW174" s="58"/>
      <c r="AX174" s="58"/>
      <c r="AY174" s="58"/>
      <c r="AZ174" s="58"/>
      <c r="BA174" s="58"/>
      <c r="BB174" s="58"/>
      <c r="BC174" s="58"/>
      <c r="BD174" s="58"/>
      <c r="BE174" s="58"/>
      <c r="BF174" s="58"/>
      <c r="BG174" s="58"/>
      <c r="BH174" s="58"/>
      <c r="BI174" s="58"/>
      <c r="BJ174" s="58"/>
      <c r="BK174" s="58"/>
      <c r="BL174" s="58"/>
      <c r="BM174" s="58"/>
      <c r="BN174" s="58"/>
      <c r="BO174" s="58"/>
      <c r="BP174" s="58"/>
      <c r="BQ174" s="58"/>
      <c r="BR174" s="58"/>
      <c r="BS174" s="58"/>
      <c r="BT174" s="58"/>
      <c r="BU174" s="58"/>
      <c r="BV174" s="58"/>
      <c r="BW174" s="58"/>
      <c r="BX174" s="58"/>
      <c r="BY174" s="58"/>
      <c r="BZ174" s="58"/>
      <c r="CA174" s="58"/>
      <c r="CB174" s="58"/>
      <c r="CC174" s="58"/>
      <c r="CD174" s="58"/>
      <c r="CE174" s="58"/>
      <c r="CF174" s="58"/>
      <c r="CG174" s="58"/>
      <c r="CH174" s="58"/>
      <c r="CI174" s="58"/>
      <c r="CJ174" s="58"/>
      <c r="CK174" s="58"/>
      <c r="CL174" s="58"/>
    </row>
    <row r="175" spans="1:90" x14ac:dyDescent="0.5">
      <c r="A175" s="50"/>
      <c r="B175" s="70" t="s">
        <v>145</v>
      </c>
      <c r="C175" s="50" t="s">
        <v>7</v>
      </c>
      <c r="D175" s="50"/>
      <c r="E175" s="60"/>
      <c r="F175" s="57">
        <f t="shared" si="12"/>
        <v>0</v>
      </c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L175" s="58"/>
      <c r="AM175" s="58"/>
      <c r="AN175" s="58"/>
      <c r="AO175" s="58"/>
      <c r="AP175" s="58"/>
      <c r="AQ175" s="58"/>
      <c r="AR175" s="58"/>
      <c r="AS175" s="58"/>
      <c r="AT175" s="58"/>
      <c r="AU175" s="58"/>
      <c r="AV175" s="58"/>
      <c r="AW175" s="58"/>
      <c r="AX175" s="58"/>
      <c r="AY175" s="58"/>
      <c r="AZ175" s="58"/>
      <c r="BA175" s="58"/>
      <c r="BB175" s="58"/>
      <c r="BC175" s="58"/>
      <c r="BD175" s="58"/>
      <c r="BE175" s="58"/>
      <c r="BF175" s="58"/>
      <c r="BG175" s="58"/>
      <c r="BH175" s="58"/>
      <c r="BI175" s="58"/>
      <c r="BJ175" s="58"/>
      <c r="BK175" s="58"/>
      <c r="BL175" s="58"/>
      <c r="BM175" s="58"/>
      <c r="BN175" s="58"/>
      <c r="BO175" s="58"/>
      <c r="BP175" s="58"/>
      <c r="BQ175" s="58"/>
      <c r="BR175" s="58"/>
      <c r="BS175" s="58"/>
      <c r="BT175" s="58"/>
      <c r="BU175" s="58"/>
      <c r="BV175" s="58"/>
      <c r="BW175" s="58"/>
      <c r="BX175" s="58"/>
      <c r="BY175" s="58"/>
      <c r="BZ175" s="58"/>
      <c r="CA175" s="58"/>
      <c r="CB175" s="58"/>
      <c r="CC175" s="58"/>
      <c r="CD175" s="58"/>
      <c r="CE175" s="58"/>
      <c r="CF175" s="58"/>
      <c r="CG175" s="58"/>
      <c r="CH175" s="58"/>
      <c r="CI175" s="58"/>
      <c r="CJ175" s="58"/>
      <c r="CK175" s="58"/>
      <c r="CL175" s="58"/>
    </row>
    <row r="176" spans="1:90" x14ac:dyDescent="0.5">
      <c r="A176" s="50"/>
      <c r="B176" s="70" t="s">
        <v>142</v>
      </c>
      <c r="C176" s="50" t="s">
        <v>8</v>
      </c>
      <c r="D176" s="50"/>
      <c r="E176" s="60"/>
      <c r="F176" s="57">
        <f t="shared" si="12"/>
        <v>0</v>
      </c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  <c r="AD176" s="58"/>
      <c r="AE176" s="58"/>
      <c r="AF176" s="58"/>
      <c r="AG176" s="58"/>
      <c r="AH176" s="58"/>
      <c r="AI176" s="58"/>
      <c r="AJ176" s="58"/>
      <c r="AK176" s="58"/>
      <c r="AL176" s="58"/>
      <c r="AM176" s="58"/>
      <c r="AN176" s="58"/>
      <c r="AO176" s="58"/>
      <c r="AP176" s="58"/>
      <c r="AQ176" s="58"/>
      <c r="AR176" s="58"/>
      <c r="AS176" s="58"/>
      <c r="AT176" s="58"/>
      <c r="AU176" s="58"/>
      <c r="AV176" s="58"/>
      <c r="AW176" s="58"/>
      <c r="AX176" s="58"/>
      <c r="AY176" s="58"/>
      <c r="AZ176" s="58"/>
      <c r="BA176" s="58"/>
      <c r="BB176" s="58"/>
      <c r="BC176" s="58"/>
      <c r="BD176" s="58"/>
      <c r="BE176" s="58"/>
      <c r="BF176" s="58"/>
      <c r="BG176" s="58"/>
      <c r="BH176" s="58"/>
      <c r="BI176" s="58"/>
      <c r="BJ176" s="58"/>
      <c r="BK176" s="58"/>
      <c r="BL176" s="58"/>
      <c r="BM176" s="58"/>
      <c r="BN176" s="58"/>
      <c r="BO176" s="58"/>
      <c r="BP176" s="58"/>
      <c r="BQ176" s="58"/>
      <c r="BR176" s="58"/>
      <c r="BS176" s="58"/>
      <c r="BT176" s="58"/>
      <c r="BU176" s="58"/>
      <c r="BV176" s="58"/>
      <c r="BW176" s="58"/>
      <c r="BX176" s="58"/>
      <c r="BY176" s="58"/>
      <c r="BZ176" s="58"/>
      <c r="CA176" s="58"/>
      <c r="CB176" s="58"/>
      <c r="CC176" s="58"/>
      <c r="CD176" s="58"/>
      <c r="CE176" s="58"/>
      <c r="CF176" s="58"/>
      <c r="CG176" s="58"/>
      <c r="CH176" s="58"/>
      <c r="CI176" s="58"/>
      <c r="CJ176" s="58"/>
      <c r="CK176" s="58"/>
      <c r="CL176" s="58"/>
    </row>
    <row r="177" spans="1:90" x14ac:dyDescent="0.5">
      <c r="A177" s="50"/>
      <c r="B177" s="70" t="s">
        <v>154</v>
      </c>
      <c r="C177" s="50" t="s">
        <v>6</v>
      </c>
      <c r="D177" s="50"/>
      <c r="E177" s="60"/>
      <c r="F177" s="57">
        <f t="shared" si="12"/>
        <v>0</v>
      </c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  <c r="AD177" s="58"/>
      <c r="AE177" s="58"/>
      <c r="AF177" s="58"/>
      <c r="AG177" s="58"/>
      <c r="AH177" s="58"/>
      <c r="AI177" s="58"/>
      <c r="AJ177" s="58"/>
      <c r="AK177" s="58"/>
      <c r="AL177" s="58"/>
      <c r="AM177" s="58"/>
      <c r="AN177" s="58"/>
      <c r="AO177" s="58"/>
      <c r="AP177" s="58"/>
      <c r="AQ177" s="58"/>
      <c r="AR177" s="58"/>
      <c r="AS177" s="58"/>
      <c r="AT177" s="58"/>
      <c r="AU177" s="58"/>
      <c r="AV177" s="58"/>
      <c r="AW177" s="58"/>
      <c r="AX177" s="58"/>
      <c r="AY177" s="58"/>
      <c r="AZ177" s="58"/>
      <c r="BA177" s="58"/>
      <c r="BB177" s="58"/>
      <c r="BC177" s="58"/>
      <c r="BD177" s="58"/>
      <c r="BE177" s="58"/>
      <c r="BF177" s="58"/>
      <c r="BG177" s="58"/>
      <c r="BH177" s="58"/>
      <c r="BI177" s="58"/>
      <c r="BJ177" s="58"/>
      <c r="BK177" s="58"/>
      <c r="BL177" s="58"/>
      <c r="BM177" s="58"/>
      <c r="BN177" s="58"/>
      <c r="BO177" s="58"/>
      <c r="BP177" s="58"/>
      <c r="BQ177" s="58"/>
      <c r="BR177" s="58"/>
      <c r="BS177" s="58"/>
      <c r="BT177" s="58"/>
      <c r="BU177" s="58"/>
      <c r="BV177" s="58"/>
      <c r="BW177" s="58"/>
      <c r="BX177" s="58"/>
      <c r="BY177" s="58"/>
      <c r="BZ177" s="58"/>
      <c r="CA177" s="58"/>
      <c r="CB177" s="58"/>
      <c r="CC177" s="58"/>
      <c r="CD177" s="58"/>
      <c r="CE177" s="58"/>
      <c r="CF177" s="58"/>
      <c r="CG177" s="58"/>
      <c r="CH177" s="58"/>
      <c r="CI177" s="58"/>
      <c r="CJ177" s="58"/>
      <c r="CK177" s="58"/>
      <c r="CL177" s="58"/>
    </row>
    <row r="178" spans="1:90" x14ac:dyDescent="0.5">
      <c r="A178" s="50"/>
      <c r="B178" s="70" t="s">
        <v>148</v>
      </c>
      <c r="C178" s="50" t="s">
        <v>2</v>
      </c>
      <c r="D178" s="50"/>
      <c r="E178" s="60"/>
      <c r="F178" s="57">
        <f t="shared" si="12"/>
        <v>0</v>
      </c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  <c r="AF178" s="58"/>
      <c r="AG178" s="58"/>
      <c r="AH178" s="58"/>
      <c r="AI178" s="58"/>
      <c r="AJ178" s="58"/>
      <c r="AK178" s="58"/>
      <c r="AL178" s="58"/>
      <c r="AM178" s="58"/>
      <c r="AN178" s="58"/>
      <c r="AO178" s="58"/>
      <c r="AP178" s="58"/>
      <c r="AQ178" s="58"/>
      <c r="AR178" s="58"/>
      <c r="AS178" s="58"/>
      <c r="AT178" s="58"/>
      <c r="AU178" s="58"/>
      <c r="AV178" s="58"/>
      <c r="AW178" s="58"/>
      <c r="AX178" s="58"/>
      <c r="AY178" s="58"/>
      <c r="AZ178" s="58"/>
      <c r="BA178" s="58"/>
      <c r="BB178" s="58"/>
      <c r="BC178" s="58"/>
      <c r="BD178" s="58"/>
      <c r="BE178" s="58"/>
      <c r="BF178" s="58"/>
      <c r="BG178" s="58"/>
      <c r="BH178" s="58"/>
      <c r="BI178" s="58"/>
      <c r="BJ178" s="58"/>
      <c r="BK178" s="58"/>
      <c r="BL178" s="58"/>
      <c r="BM178" s="58"/>
      <c r="BN178" s="58"/>
      <c r="BO178" s="58"/>
      <c r="BP178" s="58"/>
      <c r="BQ178" s="58"/>
      <c r="BR178" s="58"/>
      <c r="BS178" s="58"/>
      <c r="BT178" s="58"/>
      <c r="BU178" s="58"/>
      <c r="BV178" s="58"/>
      <c r="BW178" s="58"/>
      <c r="BX178" s="58"/>
      <c r="BY178" s="58"/>
      <c r="BZ178" s="58"/>
      <c r="CA178" s="58"/>
      <c r="CB178" s="58"/>
      <c r="CC178" s="58"/>
      <c r="CD178" s="58"/>
      <c r="CE178" s="58"/>
      <c r="CF178" s="58"/>
      <c r="CG178" s="58"/>
      <c r="CH178" s="58"/>
      <c r="CI178" s="58"/>
      <c r="CJ178" s="58"/>
      <c r="CK178" s="58"/>
      <c r="CL178" s="58"/>
    </row>
    <row r="179" spans="1:90" x14ac:dyDescent="0.5">
      <c r="A179" s="50"/>
      <c r="B179" s="70" t="s">
        <v>149</v>
      </c>
      <c r="C179" s="50" t="s">
        <v>2</v>
      </c>
      <c r="D179" s="50"/>
      <c r="E179" s="60"/>
      <c r="F179" s="57">
        <f t="shared" si="12"/>
        <v>0</v>
      </c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  <c r="AF179" s="58"/>
      <c r="AG179" s="58"/>
      <c r="AH179" s="58"/>
      <c r="AI179" s="58"/>
      <c r="AJ179" s="58"/>
      <c r="AK179" s="58"/>
      <c r="AL179" s="58"/>
      <c r="AM179" s="58"/>
      <c r="AN179" s="58"/>
      <c r="AO179" s="58"/>
      <c r="AP179" s="58"/>
      <c r="AQ179" s="58"/>
      <c r="AR179" s="58"/>
      <c r="AS179" s="58"/>
      <c r="AT179" s="58"/>
      <c r="AU179" s="58"/>
      <c r="AV179" s="58"/>
      <c r="AW179" s="58"/>
      <c r="AX179" s="58"/>
      <c r="AY179" s="58"/>
      <c r="AZ179" s="58"/>
      <c r="BA179" s="58"/>
      <c r="BB179" s="58"/>
      <c r="BC179" s="58"/>
      <c r="BD179" s="58"/>
      <c r="BE179" s="58"/>
      <c r="BF179" s="58"/>
      <c r="BG179" s="58"/>
      <c r="BH179" s="58"/>
      <c r="BI179" s="58"/>
      <c r="BJ179" s="58"/>
      <c r="BK179" s="58"/>
      <c r="BL179" s="58"/>
      <c r="BM179" s="58"/>
      <c r="BN179" s="58"/>
      <c r="BO179" s="58"/>
      <c r="BP179" s="58"/>
      <c r="BQ179" s="58"/>
      <c r="BR179" s="58"/>
      <c r="BS179" s="58"/>
      <c r="BT179" s="58"/>
      <c r="BU179" s="58"/>
      <c r="BV179" s="58"/>
      <c r="BW179" s="58"/>
      <c r="BX179" s="58"/>
      <c r="BY179" s="58"/>
      <c r="BZ179" s="58"/>
      <c r="CA179" s="58"/>
      <c r="CB179" s="58"/>
      <c r="CC179" s="58"/>
      <c r="CD179" s="58"/>
      <c r="CE179" s="58"/>
      <c r="CF179" s="58"/>
      <c r="CG179" s="58"/>
      <c r="CH179" s="58"/>
      <c r="CI179" s="58"/>
      <c r="CJ179" s="58"/>
      <c r="CK179" s="58"/>
      <c r="CL179" s="58"/>
    </row>
    <row r="180" spans="1:90" x14ac:dyDescent="0.5">
      <c r="A180" s="50"/>
      <c r="B180" s="70" t="s">
        <v>146</v>
      </c>
      <c r="C180" s="50" t="s">
        <v>2</v>
      </c>
      <c r="D180" s="50"/>
      <c r="E180" s="60"/>
      <c r="F180" s="57">
        <f t="shared" si="12"/>
        <v>0</v>
      </c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  <c r="AD180" s="58"/>
      <c r="AE180" s="58"/>
      <c r="AF180" s="58"/>
      <c r="AG180" s="58"/>
      <c r="AH180" s="58"/>
      <c r="AI180" s="58"/>
      <c r="AJ180" s="58"/>
      <c r="AK180" s="58"/>
      <c r="AL180" s="58"/>
      <c r="AM180" s="58"/>
      <c r="AN180" s="58"/>
      <c r="AO180" s="58"/>
      <c r="AP180" s="58"/>
      <c r="AQ180" s="58"/>
      <c r="AR180" s="58"/>
      <c r="AS180" s="58"/>
      <c r="AT180" s="58"/>
      <c r="AU180" s="58"/>
      <c r="AV180" s="58"/>
      <c r="AW180" s="58"/>
      <c r="AX180" s="58"/>
      <c r="AY180" s="58"/>
      <c r="AZ180" s="58"/>
      <c r="BA180" s="58"/>
      <c r="BB180" s="58"/>
      <c r="BC180" s="58"/>
      <c r="BD180" s="58"/>
      <c r="BE180" s="58"/>
      <c r="BF180" s="58"/>
      <c r="BG180" s="58"/>
      <c r="BH180" s="58"/>
      <c r="BI180" s="58"/>
      <c r="BJ180" s="58"/>
      <c r="BK180" s="58"/>
      <c r="BL180" s="58"/>
      <c r="BM180" s="58"/>
      <c r="BN180" s="58"/>
      <c r="BO180" s="58"/>
      <c r="BP180" s="58"/>
      <c r="BQ180" s="58"/>
      <c r="BR180" s="58"/>
      <c r="BS180" s="58"/>
      <c r="BT180" s="58"/>
      <c r="BU180" s="58"/>
      <c r="BV180" s="58"/>
      <c r="BW180" s="58"/>
      <c r="BX180" s="58"/>
      <c r="BY180" s="58"/>
      <c r="BZ180" s="58"/>
      <c r="CA180" s="58"/>
      <c r="CB180" s="58"/>
      <c r="CC180" s="58"/>
      <c r="CD180" s="58"/>
      <c r="CE180" s="58"/>
      <c r="CF180" s="58"/>
      <c r="CG180" s="58"/>
      <c r="CH180" s="58"/>
      <c r="CI180" s="58"/>
      <c r="CJ180" s="58"/>
      <c r="CK180" s="58"/>
      <c r="CL180" s="58"/>
    </row>
    <row r="181" spans="1:90" x14ac:dyDescent="0.5">
      <c r="A181" s="50"/>
      <c r="B181" s="70" t="s">
        <v>147</v>
      </c>
      <c r="C181" s="50" t="s">
        <v>2</v>
      </c>
      <c r="D181" s="50"/>
      <c r="E181" s="60"/>
      <c r="F181" s="57">
        <f t="shared" si="12"/>
        <v>0</v>
      </c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  <c r="AF181" s="58"/>
      <c r="AG181" s="58"/>
      <c r="AH181" s="58"/>
      <c r="AI181" s="58"/>
      <c r="AJ181" s="58"/>
      <c r="AK181" s="58"/>
      <c r="AL181" s="58"/>
      <c r="AM181" s="58"/>
      <c r="AN181" s="58"/>
      <c r="AO181" s="58"/>
      <c r="AP181" s="58"/>
      <c r="AQ181" s="58"/>
      <c r="AR181" s="58"/>
      <c r="AS181" s="58"/>
      <c r="AT181" s="58"/>
      <c r="AU181" s="58"/>
      <c r="AV181" s="58"/>
      <c r="AW181" s="58"/>
      <c r="AX181" s="58"/>
      <c r="AY181" s="58"/>
      <c r="AZ181" s="58"/>
      <c r="BA181" s="58"/>
      <c r="BB181" s="58"/>
      <c r="BC181" s="58"/>
      <c r="BD181" s="58"/>
      <c r="BE181" s="58"/>
      <c r="BF181" s="58"/>
      <c r="BG181" s="58"/>
      <c r="BH181" s="58"/>
      <c r="BI181" s="58"/>
      <c r="BJ181" s="58"/>
      <c r="BK181" s="58"/>
      <c r="BL181" s="58"/>
      <c r="BM181" s="58"/>
      <c r="BN181" s="58"/>
      <c r="BO181" s="58"/>
      <c r="BP181" s="58"/>
      <c r="BQ181" s="58"/>
      <c r="BR181" s="58"/>
      <c r="BS181" s="58"/>
      <c r="BT181" s="58"/>
      <c r="BU181" s="58"/>
      <c r="BV181" s="58"/>
      <c r="BW181" s="58"/>
      <c r="BX181" s="58"/>
      <c r="BY181" s="58"/>
      <c r="BZ181" s="58"/>
      <c r="CA181" s="58"/>
      <c r="CB181" s="58"/>
      <c r="CC181" s="58"/>
      <c r="CD181" s="58"/>
      <c r="CE181" s="58"/>
      <c r="CF181" s="58"/>
      <c r="CG181" s="58"/>
      <c r="CH181" s="58"/>
      <c r="CI181" s="58"/>
      <c r="CJ181" s="58"/>
      <c r="CK181" s="58"/>
      <c r="CL181" s="58"/>
    </row>
    <row r="182" spans="1:90" ht="31.5" x14ac:dyDescent="0.5">
      <c r="A182" s="50"/>
      <c r="B182" s="70" t="s">
        <v>151</v>
      </c>
      <c r="C182" s="50" t="s">
        <v>2</v>
      </c>
      <c r="D182" s="50"/>
      <c r="E182" s="60"/>
      <c r="F182" s="57">
        <f t="shared" si="12"/>
        <v>0</v>
      </c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  <c r="AE182" s="58"/>
      <c r="AF182" s="58"/>
      <c r="AG182" s="58"/>
      <c r="AH182" s="58"/>
      <c r="AI182" s="58"/>
      <c r="AJ182" s="58"/>
      <c r="AK182" s="58"/>
      <c r="AL182" s="58"/>
      <c r="AM182" s="58"/>
      <c r="AN182" s="58"/>
      <c r="AO182" s="58"/>
      <c r="AP182" s="58"/>
      <c r="AQ182" s="58"/>
      <c r="AR182" s="58"/>
      <c r="AS182" s="58"/>
      <c r="AT182" s="58"/>
      <c r="AU182" s="58"/>
      <c r="AV182" s="58"/>
      <c r="AW182" s="58"/>
      <c r="AX182" s="58"/>
      <c r="AY182" s="58"/>
      <c r="AZ182" s="58"/>
      <c r="BA182" s="58"/>
      <c r="BB182" s="58"/>
      <c r="BC182" s="58"/>
      <c r="BD182" s="58"/>
      <c r="BE182" s="58"/>
      <c r="BF182" s="58"/>
      <c r="BG182" s="58"/>
      <c r="BH182" s="58"/>
      <c r="BI182" s="58"/>
      <c r="BJ182" s="58"/>
      <c r="BK182" s="58"/>
      <c r="BL182" s="58"/>
      <c r="BM182" s="58"/>
      <c r="BN182" s="58"/>
      <c r="BO182" s="58"/>
      <c r="BP182" s="58"/>
      <c r="BQ182" s="58"/>
      <c r="BR182" s="58"/>
      <c r="BS182" s="58"/>
      <c r="BT182" s="58"/>
      <c r="BU182" s="58"/>
      <c r="BV182" s="58"/>
      <c r="BW182" s="58"/>
      <c r="BX182" s="58"/>
      <c r="BY182" s="58"/>
      <c r="BZ182" s="58"/>
      <c r="CA182" s="58"/>
      <c r="CB182" s="58"/>
      <c r="CC182" s="58"/>
      <c r="CD182" s="58"/>
      <c r="CE182" s="58"/>
      <c r="CF182" s="58"/>
      <c r="CG182" s="58"/>
      <c r="CH182" s="58"/>
      <c r="CI182" s="58"/>
      <c r="CJ182" s="58"/>
      <c r="CK182" s="58"/>
      <c r="CL182" s="58"/>
    </row>
    <row r="183" spans="1:90" x14ac:dyDescent="0.5">
      <c r="A183" s="50"/>
      <c r="B183" s="70" t="s">
        <v>153</v>
      </c>
      <c r="C183" s="50" t="s">
        <v>2</v>
      </c>
      <c r="D183" s="50"/>
      <c r="E183" s="60"/>
      <c r="F183" s="57">
        <f t="shared" si="12"/>
        <v>0</v>
      </c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  <c r="AF183" s="58"/>
      <c r="AG183" s="58"/>
      <c r="AH183" s="58"/>
      <c r="AI183" s="58"/>
      <c r="AJ183" s="58"/>
      <c r="AK183" s="58"/>
      <c r="AL183" s="58"/>
      <c r="AM183" s="58"/>
      <c r="AN183" s="58"/>
      <c r="AO183" s="58"/>
      <c r="AP183" s="58"/>
      <c r="AQ183" s="58"/>
      <c r="AR183" s="58"/>
      <c r="AS183" s="58"/>
      <c r="AT183" s="58"/>
      <c r="AU183" s="58"/>
      <c r="AV183" s="58"/>
      <c r="AW183" s="58"/>
      <c r="AX183" s="58"/>
      <c r="AY183" s="58"/>
      <c r="AZ183" s="58"/>
      <c r="BA183" s="58"/>
      <c r="BB183" s="58"/>
      <c r="BC183" s="58"/>
      <c r="BD183" s="58"/>
      <c r="BE183" s="58"/>
      <c r="BF183" s="58"/>
      <c r="BG183" s="58"/>
      <c r="BH183" s="58"/>
      <c r="BI183" s="58"/>
      <c r="BJ183" s="58"/>
      <c r="BK183" s="58"/>
      <c r="BL183" s="58"/>
      <c r="BM183" s="58"/>
      <c r="BN183" s="58"/>
      <c r="BO183" s="58"/>
      <c r="BP183" s="58"/>
      <c r="BQ183" s="58"/>
      <c r="BR183" s="58"/>
      <c r="BS183" s="58"/>
      <c r="BT183" s="58"/>
      <c r="BU183" s="58"/>
      <c r="BV183" s="58"/>
      <c r="BW183" s="58"/>
      <c r="BX183" s="58"/>
      <c r="BY183" s="58"/>
      <c r="BZ183" s="58"/>
      <c r="CA183" s="58"/>
      <c r="CB183" s="58"/>
      <c r="CC183" s="58"/>
      <c r="CD183" s="58"/>
      <c r="CE183" s="58"/>
      <c r="CF183" s="58"/>
      <c r="CG183" s="58"/>
      <c r="CH183" s="58"/>
      <c r="CI183" s="58"/>
      <c r="CJ183" s="58"/>
      <c r="CK183" s="58"/>
      <c r="CL183" s="58"/>
    </row>
    <row r="184" spans="1:90" x14ac:dyDescent="0.5">
      <c r="A184" s="50"/>
      <c r="B184" s="70" t="s">
        <v>150</v>
      </c>
      <c r="C184" s="50" t="s">
        <v>6</v>
      </c>
      <c r="D184" s="50"/>
      <c r="E184" s="60"/>
      <c r="F184" s="57">
        <f t="shared" si="12"/>
        <v>0</v>
      </c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  <c r="AE184" s="58"/>
      <c r="AF184" s="58"/>
      <c r="AG184" s="58"/>
      <c r="AH184" s="58"/>
      <c r="AI184" s="58"/>
      <c r="AJ184" s="58"/>
      <c r="AK184" s="58"/>
      <c r="AL184" s="58"/>
      <c r="AM184" s="58"/>
      <c r="AN184" s="58"/>
      <c r="AO184" s="58"/>
      <c r="AP184" s="58"/>
      <c r="AQ184" s="58"/>
      <c r="AR184" s="58"/>
      <c r="AS184" s="58"/>
      <c r="AT184" s="58"/>
      <c r="AU184" s="58"/>
      <c r="AV184" s="58"/>
      <c r="AW184" s="58"/>
      <c r="AX184" s="58"/>
      <c r="AY184" s="58"/>
      <c r="AZ184" s="58"/>
      <c r="BA184" s="58"/>
      <c r="BB184" s="58"/>
      <c r="BC184" s="58"/>
      <c r="BD184" s="58"/>
      <c r="BE184" s="58"/>
      <c r="BF184" s="58"/>
      <c r="BG184" s="58"/>
      <c r="BH184" s="58"/>
      <c r="BI184" s="58"/>
      <c r="BJ184" s="58"/>
      <c r="BK184" s="58"/>
      <c r="BL184" s="58"/>
      <c r="BM184" s="58"/>
      <c r="BN184" s="58"/>
      <c r="BO184" s="58"/>
      <c r="BP184" s="58"/>
      <c r="BQ184" s="58"/>
      <c r="BR184" s="58"/>
      <c r="BS184" s="58"/>
      <c r="BT184" s="58"/>
      <c r="BU184" s="58"/>
      <c r="BV184" s="58"/>
      <c r="BW184" s="58"/>
      <c r="BX184" s="58"/>
      <c r="BY184" s="58"/>
      <c r="BZ184" s="58"/>
      <c r="CA184" s="58"/>
      <c r="CB184" s="58"/>
      <c r="CC184" s="58"/>
      <c r="CD184" s="58"/>
      <c r="CE184" s="58"/>
      <c r="CF184" s="58"/>
      <c r="CG184" s="58"/>
      <c r="CH184" s="58"/>
      <c r="CI184" s="58"/>
      <c r="CJ184" s="58"/>
      <c r="CK184" s="58"/>
      <c r="CL184" s="58"/>
    </row>
    <row r="185" spans="1:90" x14ac:dyDescent="0.5">
      <c r="A185" s="50"/>
      <c r="B185" s="70" t="s">
        <v>152</v>
      </c>
      <c r="C185" s="50" t="s">
        <v>12</v>
      </c>
      <c r="D185" s="50"/>
      <c r="E185" s="60"/>
      <c r="F185" s="57">
        <f t="shared" si="12"/>
        <v>0</v>
      </c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  <c r="AD185" s="58"/>
      <c r="AE185" s="58"/>
      <c r="AF185" s="58"/>
      <c r="AG185" s="58"/>
      <c r="AH185" s="58"/>
      <c r="AI185" s="58"/>
      <c r="AJ185" s="58"/>
      <c r="AK185" s="58"/>
      <c r="AL185" s="58"/>
      <c r="AM185" s="58"/>
      <c r="AN185" s="58"/>
      <c r="AO185" s="58"/>
      <c r="AP185" s="58"/>
      <c r="AQ185" s="58"/>
      <c r="AR185" s="58"/>
      <c r="AS185" s="58"/>
      <c r="AT185" s="58"/>
      <c r="AU185" s="58"/>
      <c r="AV185" s="58"/>
      <c r="AW185" s="58"/>
      <c r="AX185" s="58"/>
      <c r="AY185" s="58"/>
      <c r="AZ185" s="58"/>
      <c r="BA185" s="58"/>
      <c r="BB185" s="58"/>
      <c r="BC185" s="58"/>
      <c r="BD185" s="58"/>
      <c r="BE185" s="58"/>
      <c r="BF185" s="58"/>
      <c r="BG185" s="58"/>
      <c r="BH185" s="58"/>
      <c r="BI185" s="58"/>
      <c r="BJ185" s="58"/>
      <c r="BK185" s="58"/>
      <c r="BL185" s="58"/>
      <c r="BM185" s="58"/>
      <c r="BN185" s="58"/>
      <c r="BO185" s="58"/>
      <c r="BP185" s="58"/>
      <c r="BQ185" s="58"/>
      <c r="BR185" s="58"/>
      <c r="BS185" s="58"/>
      <c r="BT185" s="58"/>
      <c r="BU185" s="58"/>
      <c r="BV185" s="58"/>
      <c r="BW185" s="58"/>
      <c r="BX185" s="58"/>
      <c r="BY185" s="58"/>
      <c r="BZ185" s="58"/>
      <c r="CA185" s="58"/>
      <c r="CB185" s="58"/>
      <c r="CC185" s="58"/>
      <c r="CD185" s="58"/>
      <c r="CE185" s="58"/>
      <c r="CF185" s="58"/>
      <c r="CG185" s="58"/>
      <c r="CH185" s="58"/>
      <c r="CI185" s="58"/>
      <c r="CJ185" s="58"/>
      <c r="CK185" s="58"/>
      <c r="CL185" s="58"/>
    </row>
    <row r="186" spans="1:90" x14ac:dyDescent="0.5">
      <c r="A186" s="50"/>
      <c r="B186" s="70"/>
      <c r="C186" s="50"/>
      <c r="D186" s="50"/>
      <c r="E186" s="60"/>
      <c r="F186" s="57">
        <f t="shared" si="12"/>
        <v>0</v>
      </c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  <c r="AF186" s="58"/>
      <c r="AG186" s="58"/>
      <c r="AH186" s="58"/>
      <c r="AI186" s="58"/>
      <c r="AJ186" s="58"/>
      <c r="AK186" s="58"/>
      <c r="AL186" s="58"/>
      <c r="AM186" s="58"/>
      <c r="AN186" s="58"/>
      <c r="AO186" s="58"/>
      <c r="AP186" s="58"/>
      <c r="AQ186" s="58"/>
      <c r="AR186" s="58"/>
      <c r="AS186" s="58"/>
      <c r="AT186" s="58"/>
      <c r="AU186" s="58"/>
      <c r="AV186" s="58"/>
      <c r="AW186" s="58"/>
      <c r="AX186" s="58"/>
      <c r="AY186" s="58"/>
      <c r="AZ186" s="58"/>
      <c r="BA186" s="58"/>
      <c r="BB186" s="58"/>
      <c r="BC186" s="58"/>
      <c r="BD186" s="58"/>
      <c r="BE186" s="58"/>
      <c r="BF186" s="58"/>
      <c r="BG186" s="58"/>
      <c r="BH186" s="58"/>
      <c r="BI186" s="58"/>
      <c r="BJ186" s="58"/>
      <c r="BK186" s="58"/>
      <c r="BL186" s="58"/>
      <c r="BM186" s="58"/>
      <c r="BN186" s="58"/>
      <c r="BO186" s="58"/>
      <c r="BP186" s="58"/>
      <c r="BQ186" s="58"/>
      <c r="BR186" s="58"/>
      <c r="BS186" s="58"/>
      <c r="BT186" s="58"/>
      <c r="BU186" s="58"/>
      <c r="BV186" s="58"/>
      <c r="BW186" s="58"/>
      <c r="BX186" s="58"/>
      <c r="BY186" s="58"/>
      <c r="BZ186" s="58"/>
      <c r="CA186" s="58"/>
      <c r="CB186" s="58"/>
      <c r="CC186" s="58"/>
      <c r="CD186" s="58"/>
      <c r="CE186" s="58"/>
      <c r="CF186" s="58"/>
      <c r="CG186" s="58"/>
      <c r="CH186" s="58"/>
      <c r="CI186" s="58"/>
      <c r="CJ186" s="58"/>
      <c r="CK186" s="58"/>
      <c r="CL186" s="58"/>
    </row>
    <row r="187" spans="1:90" x14ac:dyDescent="0.5">
      <c r="A187" s="50"/>
      <c r="B187" s="109" t="s">
        <v>167</v>
      </c>
      <c r="C187" s="50"/>
      <c r="D187" s="50"/>
      <c r="E187" s="60"/>
      <c r="F187" s="57">
        <f t="shared" si="12"/>
        <v>0</v>
      </c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  <c r="AF187" s="58"/>
      <c r="AG187" s="58"/>
      <c r="AH187" s="58"/>
      <c r="AI187" s="58"/>
      <c r="AJ187" s="58"/>
      <c r="AK187" s="58"/>
      <c r="AL187" s="58"/>
      <c r="AM187" s="58"/>
      <c r="AN187" s="58"/>
      <c r="AO187" s="58"/>
      <c r="AP187" s="58"/>
      <c r="AQ187" s="58"/>
      <c r="AR187" s="58"/>
      <c r="AS187" s="58"/>
      <c r="AT187" s="58"/>
      <c r="AU187" s="58"/>
      <c r="AV187" s="58"/>
      <c r="AW187" s="58"/>
      <c r="AX187" s="58"/>
      <c r="AY187" s="58"/>
      <c r="AZ187" s="58"/>
      <c r="BA187" s="58"/>
      <c r="BB187" s="58"/>
      <c r="BC187" s="58"/>
      <c r="BD187" s="58"/>
      <c r="BE187" s="58"/>
      <c r="BF187" s="58"/>
      <c r="BG187" s="58"/>
      <c r="BH187" s="58"/>
      <c r="BI187" s="58"/>
      <c r="BJ187" s="58"/>
      <c r="BK187" s="58"/>
      <c r="BL187" s="58"/>
      <c r="BM187" s="58"/>
      <c r="BN187" s="58"/>
      <c r="BO187" s="58"/>
      <c r="BP187" s="58"/>
      <c r="BQ187" s="58"/>
      <c r="BR187" s="58"/>
      <c r="BS187" s="58"/>
      <c r="BT187" s="58"/>
      <c r="BU187" s="58"/>
      <c r="BV187" s="58"/>
      <c r="BW187" s="58"/>
      <c r="BX187" s="58"/>
      <c r="BY187" s="58"/>
      <c r="BZ187" s="58"/>
      <c r="CA187" s="58"/>
      <c r="CB187" s="58"/>
      <c r="CC187" s="58"/>
      <c r="CD187" s="58"/>
      <c r="CE187" s="58"/>
      <c r="CF187" s="58"/>
      <c r="CG187" s="58"/>
      <c r="CH187" s="58"/>
      <c r="CI187" s="58"/>
      <c r="CJ187" s="58"/>
      <c r="CK187" s="58"/>
      <c r="CL187" s="58"/>
    </row>
    <row r="188" spans="1:90" x14ac:dyDescent="0.5">
      <c r="A188" s="50"/>
      <c r="B188" s="70" t="s">
        <v>158</v>
      </c>
      <c r="C188" s="50"/>
      <c r="D188" s="50"/>
      <c r="E188" s="60"/>
      <c r="F188" s="57">
        <f t="shared" si="12"/>
        <v>0</v>
      </c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  <c r="AD188" s="58"/>
      <c r="AE188" s="58"/>
      <c r="AF188" s="58"/>
      <c r="AG188" s="58"/>
      <c r="AH188" s="58"/>
      <c r="AI188" s="58"/>
      <c r="AJ188" s="58"/>
      <c r="AK188" s="58"/>
      <c r="AL188" s="58"/>
      <c r="AM188" s="58"/>
      <c r="AN188" s="58"/>
      <c r="AO188" s="58"/>
      <c r="AP188" s="58"/>
      <c r="AQ188" s="58"/>
      <c r="AR188" s="58"/>
      <c r="AS188" s="58"/>
      <c r="AT188" s="58"/>
      <c r="AU188" s="58"/>
      <c r="AV188" s="58"/>
      <c r="AW188" s="58"/>
      <c r="AX188" s="58"/>
      <c r="AY188" s="58"/>
      <c r="AZ188" s="58"/>
      <c r="BA188" s="58"/>
      <c r="BB188" s="58"/>
      <c r="BC188" s="58"/>
      <c r="BD188" s="58"/>
      <c r="BE188" s="58"/>
      <c r="BF188" s="58"/>
      <c r="BG188" s="58"/>
      <c r="BH188" s="58"/>
      <c r="BI188" s="58"/>
      <c r="BJ188" s="58"/>
      <c r="BK188" s="58"/>
      <c r="BL188" s="58"/>
      <c r="BM188" s="58"/>
      <c r="BN188" s="58"/>
      <c r="BO188" s="58"/>
      <c r="BP188" s="58"/>
      <c r="BQ188" s="58"/>
      <c r="BR188" s="58"/>
      <c r="BS188" s="58"/>
      <c r="BT188" s="58"/>
      <c r="BU188" s="58"/>
      <c r="BV188" s="58"/>
      <c r="BW188" s="58"/>
      <c r="BX188" s="58"/>
      <c r="BY188" s="58"/>
      <c r="BZ188" s="58"/>
      <c r="CA188" s="58"/>
      <c r="CB188" s="58"/>
      <c r="CC188" s="58"/>
      <c r="CD188" s="58"/>
      <c r="CE188" s="58"/>
      <c r="CF188" s="58"/>
      <c r="CG188" s="58"/>
      <c r="CH188" s="58"/>
      <c r="CI188" s="58"/>
      <c r="CJ188" s="58"/>
      <c r="CK188" s="58"/>
      <c r="CL188" s="58"/>
    </row>
    <row r="189" spans="1:90" x14ac:dyDescent="0.5">
      <c r="A189" s="50"/>
      <c r="B189" s="67" t="s">
        <v>168</v>
      </c>
      <c r="C189" s="50" t="s">
        <v>6</v>
      </c>
      <c r="D189" s="50"/>
      <c r="E189" s="60"/>
      <c r="F189" s="57">
        <f t="shared" si="12"/>
        <v>0</v>
      </c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  <c r="AD189" s="58"/>
      <c r="AE189" s="58"/>
      <c r="AF189" s="58"/>
      <c r="AG189" s="58"/>
      <c r="AH189" s="58"/>
      <c r="AI189" s="58"/>
      <c r="AJ189" s="58"/>
      <c r="AK189" s="58"/>
      <c r="AL189" s="58"/>
      <c r="AM189" s="58"/>
      <c r="AN189" s="58"/>
      <c r="AO189" s="58"/>
      <c r="AP189" s="58"/>
      <c r="AQ189" s="58"/>
      <c r="AR189" s="58"/>
      <c r="AS189" s="58"/>
      <c r="AT189" s="58"/>
      <c r="AU189" s="58"/>
      <c r="AV189" s="58"/>
      <c r="AW189" s="58"/>
      <c r="AX189" s="58"/>
      <c r="AY189" s="58"/>
      <c r="AZ189" s="58"/>
      <c r="BA189" s="58"/>
      <c r="BB189" s="58"/>
      <c r="BC189" s="58"/>
      <c r="BD189" s="58"/>
      <c r="BE189" s="58"/>
      <c r="BF189" s="58"/>
      <c r="BG189" s="58"/>
      <c r="BH189" s="58"/>
      <c r="BI189" s="58"/>
      <c r="BJ189" s="58"/>
      <c r="BK189" s="58"/>
      <c r="BL189" s="58"/>
      <c r="BM189" s="58"/>
      <c r="BN189" s="58"/>
      <c r="BO189" s="58"/>
      <c r="BP189" s="58"/>
      <c r="BQ189" s="58"/>
      <c r="BR189" s="58"/>
      <c r="BS189" s="58"/>
      <c r="BT189" s="58"/>
      <c r="BU189" s="58"/>
      <c r="BV189" s="58"/>
      <c r="BW189" s="58"/>
      <c r="BX189" s="58"/>
      <c r="BY189" s="58"/>
      <c r="BZ189" s="58"/>
      <c r="CA189" s="58"/>
      <c r="CB189" s="58"/>
      <c r="CC189" s="58"/>
      <c r="CD189" s="58"/>
      <c r="CE189" s="58"/>
      <c r="CF189" s="58"/>
      <c r="CG189" s="58"/>
      <c r="CH189" s="58"/>
      <c r="CI189" s="58"/>
      <c r="CJ189" s="58"/>
      <c r="CK189" s="58"/>
      <c r="CL189" s="58"/>
    </row>
    <row r="190" spans="1:90" x14ac:dyDescent="0.5">
      <c r="A190" s="50"/>
      <c r="B190" s="70" t="s">
        <v>161</v>
      </c>
      <c r="C190" s="50" t="s">
        <v>6</v>
      </c>
      <c r="D190" s="50"/>
      <c r="E190" s="60"/>
      <c r="F190" s="57">
        <f t="shared" si="12"/>
        <v>0</v>
      </c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  <c r="AD190" s="58"/>
      <c r="AE190" s="58"/>
      <c r="AF190" s="58"/>
      <c r="AG190" s="58"/>
      <c r="AH190" s="58"/>
      <c r="AI190" s="58"/>
      <c r="AJ190" s="58"/>
      <c r="AK190" s="58"/>
      <c r="AL190" s="58"/>
      <c r="AM190" s="58"/>
      <c r="AN190" s="58"/>
      <c r="AO190" s="58"/>
      <c r="AP190" s="58"/>
      <c r="AQ190" s="58"/>
      <c r="AR190" s="58"/>
      <c r="AS190" s="58"/>
      <c r="AT190" s="58"/>
      <c r="AU190" s="58"/>
      <c r="AV190" s="58"/>
      <c r="AW190" s="58"/>
      <c r="AX190" s="58"/>
      <c r="AY190" s="58"/>
      <c r="AZ190" s="58"/>
      <c r="BA190" s="58"/>
      <c r="BB190" s="58"/>
      <c r="BC190" s="58"/>
      <c r="BD190" s="58"/>
      <c r="BE190" s="58"/>
      <c r="BF190" s="58"/>
      <c r="BG190" s="58"/>
      <c r="BH190" s="58"/>
      <c r="BI190" s="58"/>
      <c r="BJ190" s="58"/>
      <c r="BK190" s="58"/>
      <c r="BL190" s="58"/>
      <c r="BM190" s="58"/>
      <c r="BN190" s="58"/>
      <c r="BO190" s="58"/>
      <c r="BP190" s="58"/>
      <c r="BQ190" s="58"/>
      <c r="BR190" s="58"/>
      <c r="BS190" s="58"/>
      <c r="BT190" s="58"/>
      <c r="BU190" s="58"/>
      <c r="BV190" s="58"/>
      <c r="BW190" s="58"/>
      <c r="BX190" s="58"/>
      <c r="BY190" s="58"/>
      <c r="BZ190" s="58"/>
      <c r="CA190" s="58"/>
      <c r="CB190" s="58"/>
      <c r="CC190" s="58"/>
      <c r="CD190" s="58"/>
      <c r="CE190" s="58"/>
      <c r="CF190" s="58"/>
      <c r="CG190" s="58"/>
      <c r="CH190" s="58"/>
      <c r="CI190" s="58"/>
      <c r="CJ190" s="58"/>
      <c r="CK190" s="58"/>
      <c r="CL190" s="58"/>
    </row>
    <row r="191" spans="1:90" x14ac:dyDescent="0.5">
      <c r="A191" s="50"/>
      <c r="B191" s="70"/>
      <c r="C191" s="50"/>
      <c r="D191" s="50"/>
      <c r="E191" s="60"/>
      <c r="F191" s="57">
        <f t="shared" si="12"/>
        <v>0</v>
      </c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  <c r="AD191" s="58"/>
      <c r="AE191" s="58"/>
      <c r="AF191" s="58"/>
      <c r="AG191" s="58"/>
      <c r="AH191" s="58"/>
      <c r="AI191" s="58"/>
      <c r="AJ191" s="58"/>
      <c r="AK191" s="58"/>
      <c r="AL191" s="58"/>
      <c r="AM191" s="58"/>
      <c r="AN191" s="58"/>
      <c r="AO191" s="58"/>
      <c r="AP191" s="58"/>
      <c r="AQ191" s="58"/>
      <c r="AR191" s="58"/>
      <c r="AS191" s="58"/>
      <c r="AT191" s="58"/>
      <c r="AU191" s="58"/>
      <c r="AV191" s="58"/>
      <c r="AW191" s="58"/>
      <c r="AX191" s="58"/>
      <c r="AY191" s="58"/>
      <c r="AZ191" s="58"/>
      <c r="BA191" s="58"/>
      <c r="BB191" s="58"/>
      <c r="BC191" s="58"/>
      <c r="BD191" s="58"/>
      <c r="BE191" s="58"/>
      <c r="BF191" s="58"/>
      <c r="BG191" s="58"/>
      <c r="BH191" s="58"/>
      <c r="BI191" s="58"/>
      <c r="BJ191" s="58"/>
      <c r="BK191" s="58"/>
      <c r="BL191" s="58"/>
      <c r="BM191" s="58"/>
      <c r="BN191" s="58"/>
      <c r="BO191" s="58"/>
      <c r="BP191" s="58"/>
      <c r="BQ191" s="58"/>
      <c r="BR191" s="58"/>
      <c r="BS191" s="58"/>
      <c r="BT191" s="58"/>
      <c r="BU191" s="58"/>
      <c r="BV191" s="58"/>
      <c r="BW191" s="58"/>
      <c r="BX191" s="58"/>
      <c r="BY191" s="58"/>
      <c r="BZ191" s="58"/>
      <c r="CA191" s="58"/>
      <c r="CB191" s="58"/>
      <c r="CC191" s="58"/>
      <c r="CD191" s="58"/>
      <c r="CE191" s="58"/>
      <c r="CF191" s="58"/>
      <c r="CG191" s="58"/>
      <c r="CH191" s="58"/>
      <c r="CI191" s="58"/>
      <c r="CJ191" s="58"/>
      <c r="CK191" s="58"/>
      <c r="CL191" s="58"/>
    </row>
    <row r="192" spans="1:90" x14ac:dyDescent="0.5">
      <c r="A192" s="50"/>
      <c r="B192" s="109" t="s">
        <v>169</v>
      </c>
      <c r="C192" s="50"/>
      <c r="D192" s="50"/>
      <c r="E192" s="60"/>
      <c r="F192" s="57">
        <f t="shared" si="12"/>
        <v>0</v>
      </c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  <c r="AD192" s="58"/>
      <c r="AE192" s="58"/>
      <c r="AF192" s="58"/>
      <c r="AG192" s="58"/>
      <c r="AH192" s="58"/>
      <c r="AI192" s="58"/>
      <c r="AJ192" s="58"/>
      <c r="AK192" s="58"/>
      <c r="AL192" s="58"/>
      <c r="AM192" s="58"/>
      <c r="AN192" s="58"/>
      <c r="AO192" s="58"/>
      <c r="AP192" s="58"/>
      <c r="AQ192" s="58"/>
      <c r="AR192" s="58"/>
      <c r="AS192" s="58"/>
      <c r="AT192" s="58"/>
      <c r="AU192" s="58"/>
      <c r="AV192" s="58"/>
      <c r="AW192" s="58"/>
      <c r="AX192" s="58"/>
      <c r="AY192" s="58"/>
      <c r="AZ192" s="58"/>
      <c r="BA192" s="58"/>
      <c r="BB192" s="58"/>
      <c r="BC192" s="58"/>
      <c r="BD192" s="58"/>
      <c r="BE192" s="58"/>
      <c r="BF192" s="58"/>
      <c r="BG192" s="58"/>
      <c r="BH192" s="58"/>
      <c r="BI192" s="58"/>
      <c r="BJ192" s="58"/>
      <c r="BK192" s="58"/>
      <c r="BL192" s="58"/>
      <c r="BM192" s="58"/>
      <c r="BN192" s="58"/>
      <c r="BO192" s="58"/>
      <c r="BP192" s="58"/>
      <c r="BQ192" s="58"/>
      <c r="BR192" s="58"/>
      <c r="BS192" s="58"/>
      <c r="BT192" s="58"/>
      <c r="BU192" s="58"/>
      <c r="BV192" s="58"/>
      <c r="BW192" s="58"/>
      <c r="BX192" s="58"/>
      <c r="BY192" s="58"/>
      <c r="BZ192" s="58"/>
      <c r="CA192" s="58"/>
      <c r="CB192" s="58"/>
      <c r="CC192" s="58"/>
      <c r="CD192" s="58"/>
      <c r="CE192" s="58"/>
      <c r="CF192" s="58"/>
      <c r="CG192" s="58"/>
      <c r="CH192" s="58"/>
      <c r="CI192" s="58"/>
      <c r="CJ192" s="58"/>
      <c r="CK192" s="58"/>
      <c r="CL192" s="58"/>
    </row>
    <row r="193" spans="1:90" x14ac:dyDescent="0.5">
      <c r="A193" s="50"/>
      <c r="B193" s="70" t="s">
        <v>158</v>
      </c>
      <c r="C193" s="50"/>
      <c r="D193" s="50"/>
      <c r="E193" s="60"/>
      <c r="F193" s="57">
        <f t="shared" si="12"/>
        <v>0</v>
      </c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  <c r="AD193" s="58"/>
      <c r="AE193" s="58"/>
      <c r="AF193" s="58"/>
      <c r="AG193" s="58"/>
      <c r="AH193" s="58"/>
      <c r="AI193" s="58"/>
      <c r="AJ193" s="58"/>
      <c r="AK193" s="58"/>
      <c r="AL193" s="58"/>
      <c r="AM193" s="58"/>
      <c r="AN193" s="58"/>
      <c r="AO193" s="58"/>
      <c r="AP193" s="58"/>
      <c r="AQ193" s="58"/>
      <c r="AR193" s="58"/>
      <c r="AS193" s="58"/>
      <c r="AT193" s="58"/>
      <c r="AU193" s="58"/>
      <c r="AV193" s="58"/>
      <c r="AW193" s="58"/>
      <c r="AX193" s="58"/>
      <c r="AY193" s="58"/>
      <c r="AZ193" s="58"/>
      <c r="BA193" s="58"/>
      <c r="BB193" s="58"/>
      <c r="BC193" s="58"/>
      <c r="BD193" s="58"/>
      <c r="BE193" s="58"/>
      <c r="BF193" s="58"/>
      <c r="BG193" s="58"/>
      <c r="BH193" s="58"/>
      <c r="BI193" s="58"/>
      <c r="BJ193" s="58"/>
      <c r="BK193" s="58"/>
      <c r="BL193" s="58"/>
      <c r="BM193" s="58"/>
      <c r="BN193" s="58"/>
      <c r="BO193" s="58"/>
      <c r="BP193" s="58"/>
      <c r="BQ193" s="58"/>
      <c r="BR193" s="58"/>
      <c r="BS193" s="58"/>
      <c r="BT193" s="58"/>
      <c r="BU193" s="58"/>
      <c r="BV193" s="58"/>
      <c r="BW193" s="58"/>
      <c r="BX193" s="58"/>
      <c r="BY193" s="58"/>
      <c r="BZ193" s="58"/>
      <c r="CA193" s="58"/>
      <c r="CB193" s="58"/>
      <c r="CC193" s="58"/>
      <c r="CD193" s="58"/>
      <c r="CE193" s="58"/>
      <c r="CF193" s="58"/>
      <c r="CG193" s="58"/>
      <c r="CH193" s="58"/>
      <c r="CI193" s="58"/>
      <c r="CJ193" s="58"/>
      <c r="CK193" s="58"/>
      <c r="CL193" s="58"/>
    </row>
    <row r="194" spans="1:90" x14ac:dyDescent="0.5">
      <c r="A194" s="50"/>
      <c r="B194" s="67" t="s">
        <v>159</v>
      </c>
      <c r="C194" s="50" t="s">
        <v>6</v>
      </c>
      <c r="D194" s="50"/>
      <c r="E194" s="60"/>
      <c r="F194" s="57">
        <f t="shared" si="12"/>
        <v>0</v>
      </c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  <c r="AD194" s="58"/>
      <c r="AE194" s="58"/>
      <c r="AF194" s="58"/>
      <c r="AG194" s="58"/>
      <c r="AH194" s="58"/>
      <c r="AI194" s="58"/>
      <c r="AJ194" s="58"/>
      <c r="AK194" s="58"/>
      <c r="AL194" s="58"/>
      <c r="AM194" s="58"/>
      <c r="AN194" s="58"/>
      <c r="AO194" s="58"/>
      <c r="AP194" s="58"/>
      <c r="AQ194" s="58"/>
      <c r="AR194" s="58"/>
      <c r="AS194" s="58"/>
      <c r="AT194" s="58"/>
      <c r="AU194" s="58"/>
      <c r="AV194" s="58"/>
      <c r="AW194" s="58"/>
      <c r="AX194" s="58"/>
      <c r="AY194" s="58"/>
      <c r="AZ194" s="58"/>
      <c r="BA194" s="58"/>
      <c r="BB194" s="58"/>
      <c r="BC194" s="58"/>
      <c r="BD194" s="58"/>
      <c r="BE194" s="58"/>
      <c r="BF194" s="58"/>
      <c r="BG194" s="58"/>
      <c r="BH194" s="58"/>
      <c r="BI194" s="58"/>
      <c r="BJ194" s="58"/>
      <c r="BK194" s="58"/>
      <c r="BL194" s="58"/>
      <c r="BM194" s="58"/>
      <c r="BN194" s="58"/>
      <c r="BO194" s="58"/>
      <c r="BP194" s="58"/>
      <c r="BQ194" s="58"/>
      <c r="BR194" s="58"/>
      <c r="BS194" s="58"/>
      <c r="BT194" s="58"/>
      <c r="BU194" s="58"/>
      <c r="BV194" s="58"/>
      <c r="BW194" s="58"/>
      <c r="BX194" s="58"/>
      <c r="BY194" s="58"/>
      <c r="BZ194" s="58"/>
      <c r="CA194" s="58"/>
      <c r="CB194" s="58"/>
      <c r="CC194" s="58"/>
      <c r="CD194" s="58"/>
      <c r="CE194" s="58"/>
      <c r="CF194" s="58"/>
      <c r="CG194" s="58"/>
      <c r="CH194" s="58"/>
      <c r="CI194" s="58"/>
      <c r="CJ194" s="58"/>
      <c r="CK194" s="58"/>
      <c r="CL194" s="58"/>
    </row>
    <row r="195" spans="1:90" x14ac:dyDescent="0.5">
      <c r="A195" s="50"/>
      <c r="B195" s="70" t="s">
        <v>161</v>
      </c>
      <c r="C195" s="50" t="s">
        <v>6</v>
      </c>
      <c r="D195" s="50"/>
      <c r="E195" s="60"/>
      <c r="F195" s="57">
        <f t="shared" si="12"/>
        <v>0</v>
      </c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  <c r="AF195" s="58"/>
      <c r="AG195" s="58"/>
      <c r="AH195" s="58"/>
      <c r="AI195" s="58"/>
      <c r="AJ195" s="58"/>
      <c r="AK195" s="58"/>
      <c r="AL195" s="58"/>
      <c r="AM195" s="58"/>
      <c r="AN195" s="58"/>
      <c r="AO195" s="58"/>
      <c r="AP195" s="58"/>
      <c r="AQ195" s="58"/>
      <c r="AR195" s="58"/>
      <c r="AS195" s="58"/>
      <c r="AT195" s="58"/>
      <c r="AU195" s="58"/>
      <c r="AV195" s="58"/>
      <c r="AW195" s="58"/>
      <c r="AX195" s="58"/>
      <c r="AY195" s="58"/>
      <c r="AZ195" s="58"/>
      <c r="BA195" s="58"/>
      <c r="BB195" s="58"/>
      <c r="BC195" s="58"/>
      <c r="BD195" s="58"/>
      <c r="BE195" s="58"/>
      <c r="BF195" s="58"/>
      <c r="BG195" s="58"/>
      <c r="BH195" s="58"/>
      <c r="BI195" s="58"/>
      <c r="BJ195" s="58"/>
      <c r="BK195" s="58"/>
      <c r="BL195" s="58"/>
      <c r="BM195" s="58"/>
      <c r="BN195" s="58"/>
      <c r="BO195" s="58"/>
      <c r="BP195" s="58"/>
      <c r="BQ195" s="58"/>
      <c r="BR195" s="58"/>
      <c r="BS195" s="58"/>
      <c r="BT195" s="58"/>
      <c r="BU195" s="58"/>
      <c r="BV195" s="58"/>
      <c r="BW195" s="58"/>
      <c r="BX195" s="58"/>
      <c r="BY195" s="58"/>
      <c r="BZ195" s="58"/>
      <c r="CA195" s="58"/>
      <c r="CB195" s="58"/>
      <c r="CC195" s="58"/>
      <c r="CD195" s="58"/>
      <c r="CE195" s="58"/>
      <c r="CF195" s="58"/>
      <c r="CG195" s="58"/>
      <c r="CH195" s="58"/>
      <c r="CI195" s="58"/>
      <c r="CJ195" s="58"/>
      <c r="CK195" s="58"/>
      <c r="CL195" s="58"/>
    </row>
    <row r="196" spans="1:90" x14ac:dyDescent="0.5">
      <c r="A196" s="50"/>
      <c r="B196" s="70" t="s">
        <v>162</v>
      </c>
      <c r="C196" s="50" t="s">
        <v>2</v>
      </c>
      <c r="D196" s="50"/>
      <c r="E196" s="60"/>
      <c r="F196" s="57">
        <f t="shared" si="12"/>
        <v>0</v>
      </c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  <c r="AD196" s="58"/>
      <c r="AE196" s="58"/>
      <c r="AF196" s="58"/>
      <c r="AG196" s="58"/>
      <c r="AH196" s="58"/>
      <c r="AI196" s="58"/>
      <c r="AJ196" s="58"/>
      <c r="AK196" s="58"/>
      <c r="AL196" s="58"/>
      <c r="AM196" s="58"/>
      <c r="AN196" s="58"/>
      <c r="AO196" s="58"/>
      <c r="AP196" s="58"/>
      <c r="AQ196" s="58"/>
      <c r="AR196" s="58"/>
      <c r="AS196" s="58"/>
      <c r="AT196" s="58"/>
      <c r="AU196" s="58"/>
      <c r="AV196" s="58"/>
      <c r="AW196" s="58"/>
      <c r="AX196" s="58"/>
      <c r="AY196" s="58"/>
      <c r="AZ196" s="58"/>
      <c r="BA196" s="58"/>
      <c r="BB196" s="58"/>
      <c r="BC196" s="58"/>
      <c r="BD196" s="58"/>
      <c r="BE196" s="58"/>
      <c r="BF196" s="58"/>
      <c r="BG196" s="58"/>
      <c r="BH196" s="58"/>
      <c r="BI196" s="58"/>
      <c r="BJ196" s="58"/>
      <c r="BK196" s="58"/>
      <c r="BL196" s="58"/>
      <c r="BM196" s="58"/>
      <c r="BN196" s="58"/>
      <c r="BO196" s="58"/>
      <c r="BP196" s="58"/>
      <c r="BQ196" s="58"/>
      <c r="BR196" s="58"/>
      <c r="BS196" s="58"/>
      <c r="BT196" s="58"/>
      <c r="BU196" s="58"/>
      <c r="BV196" s="58"/>
      <c r="BW196" s="58"/>
      <c r="BX196" s="58"/>
      <c r="BY196" s="58"/>
      <c r="BZ196" s="58"/>
      <c r="CA196" s="58"/>
      <c r="CB196" s="58"/>
      <c r="CC196" s="58"/>
      <c r="CD196" s="58"/>
      <c r="CE196" s="58"/>
      <c r="CF196" s="58"/>
      <c r="CG196" s="58"/>
      <c r="CH196" s="58"/>
      <c r="CI196" s="58"/>
      <c r="CJ196" s="58"/>
      <c r="CK196" s="58"/>
      <c r="CL196" s="58"/>
    </row>
    <row r="197" spans="1:90" x14ac:dyDescent="0.5">
      <c r="A197" s="50"/>
      <c r="B197" s="70"/>
      <c r="C197" s="50"/>
      <c r="D197" s="50"/>
      <c r="E197" s="60"/>
      <c r="F197" s="57">
        <f t="shared" si="12"/>
        <v>0</v>
      </c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  <c r="AD197" s="58"/>
      <c r="AE197" s="58"/>
      <c r="AF197" s="58"/>
      <c r="AG197" s="58"/>
      <c r="AH197" s="58"/>
      <c r="AI197" s="58"/>
      <c r="AJ197" s="58"/>
      <c r="AK197" s="58"/>
      <c r="AL197" s="58"/>
      <c r="AM197" s="58"/>
      <c r="AN197" s="58"/>
      <c r="AO197" s="58"/>
      <c r="AP197" s="58"/>
      <c r="AQ197" s="58"/>
      <c r="AR197" s="58"/>
      <c r="AS197" s="58"/>
      <c r="AT197" s="58"/>
      <c r="AU197" s="58"/>
      <c r="AV197" s="58"/>
      <c r="AW197" s="58"/>
      <c r="AX197" s="58"/>
      <c r="AY197" s="58"/>
      <c r="AZ197" s="58"/>
      <c r="BA197" s="58"/>
      <c r="BB197" s="58"/>
      <c r="BC197" s="58"/>
      <c r="BD197" s="58"/>
      <c r="BE197" s="58"/>
      <c r="BF197" s="58"/>
      <c r="BG197" s="58"/>
      <c r="BH197" s="58"/>
      <c r="BI197" s="58"/>
      <c r="BJ197" s="58"/>
      <c r="BK197" s="58"/>
      <c r="BL197" s="58"/>
      <c r="BM197" s="58"/>
      <c r="BN197" s="58"/>
      <c r="BO197" s="58"/>
      <c r="BP197" s="58"/>
      <c r="BQ197" s="58"/>
      <c r="BR197" s="58"/>
      <c r="BS197" s="58"/>
      <c r="BT197" s="58"/>
      <c r="BU197" s="58"/>
      <c r="BV197" s="58"/>
      <c r="BW197" s="58"/>
      <c r="BX197" s="58"/>
      <c r="BY197" s="58"/>
      <c r="BZ197" s="58"/>
      <c r="CA197" s="58"/>
      <c r="CB197" s="58"/>
      <c r="CC197" s="58"/>
      <c r="CD197" s="58"/>
      <c r="CE197" s="58"/>
      <c r="CF197" s="58"/>
      <c r="CG197" s="58"/>
      <c r="CH197" s="58"/>
      <c r="CI197" s="58"/>
      <c r="CJ197" s="58"/>
      <c r="CK197" s="58"/>
      <c r="CL197" s="58"/>
    </row>
    <row r="198" spans="1:90" x14ac:dyDescent="0.5">
      <c r="A198" s="50"/>
      <c r="B198" s="109" t="s">
        <v>180</v>
      </c>
      <c r="C198" s="50"/>
      <c r="D198" s="50"/>
      <c r="E198" s="60"/>
      <c r="F198" s="57">
        <f t="shared" si="12"/>
        <v>0</v>
      </c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  <c r="AD198" s="58"/>
      <c r="AE198" s="58"/>
      <c r="AF198" s="58"/>
      <c r="AG198" s="58"/>
      <c r="AH198" s="58"/>
      <c r="AI198" s="58"/>
      <c r="AJ198" s="58"/>
      <c r="AK198" s="58"/>
      <c r="AL198" s="58"/>
      <c r="AM198" s="58"/>
      <c r="AN198" s="58"/>
      <c r="AO198" s="58"/>
      <c r="AP198" s="58"/>
      <c r="AQ198" s="58"/>
      <c r="AR198" s="58"/>
      <c r="AS198" s="58"/>
      <c r="AT198" s="58"/>
      <c r="AU198" s="58"/>
      <c r="AV198" s="58"/>
      <c r="AW198" s="58"/>
      <c r="AX198" s="58"/>
      <c r="AY198" s="58"/>
      <c r="AZ198" s="58"/>
      <c r="BA198" s="58"/>
      <c r="BB198" s="58"/>
      <c r="BC198" s="58"/>
      <c r="BD198" s="58"/>
      <c r="BE198" s="58"/>
      <c r="BF198" s="58"/>
      <c r="BG198" s="58"/>
      <c r="BH198" s="58"/>
      <c r="BI198" s="58"/>
      <c r="BJ198" s="58"/>
      <c r="BK198" s="58"/>
      <c r="BL198" s="58"/>
      <c r="BM198" s="58"/>
      <c r="BN198" s="58"/>
      <c r="BO198" s="58"/>
      <c r="BP198" s="58"/>
      <c r="BQ198" s="58"/>
      <c r="BR198" s="58"/>
      <c r="BS198" s="58"/>
      <c r="BT198" s="58"/>
      <c r="BU198" s="58"/>
      <c r="BV198" s="58"/>
      <c r="BW198" s="58"/>
      <c r="BX198" s="58"/>
      <c r="BY198" s="58"/>
      <c r="BZ198" s="58"/>
      <c r="CA198" s="58"/>
      <c r="CB198" s="58"/>
      <c r="CC198" s="58"/>
      <c r="CD198" s="58"/>
      <c r="CE198" s="58"/>
      <c r="CF198" s="58"/>
      <c r="CG198" s="58"/>
      <c r="CH198" s="58"/>
      <c r="CI198" s="58"/>
      <c r="CJ198" s="58"/>
      <c r="CK198" s="58"/>
      <c r="CL198" s="58"/>
    </row>
    <row r="199" spans="1:90" x14ac:dyDescent="0.5">
      <c r="A199" s="50"/>
      <c r="B199" s="97" t="s">
        <v>156</v>
      </c>
      <c r="C199" s="50"/>
      <c r="D199" s="50"/>
      <c r="E199" s="60"/>
      <c r="F199" s="57">
        <f t="shared" si="12"/>
        <v>0</v>
      </c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  <c r="AD199" s="58"/>
      <c r="AE199" s="58"/>
      <c r="AF199" s="58"/>
      <c r="AG199" s="58"/>
      <c r="AH199" s="58"/>
      <c r="AI199" s="58"/>
      <c r="AJ199" s="58"/>
      <c r="AK199" s="58"/>
      <c r="AL199" s="58"/>
      <c r="AM199" s="58"/>
      <c r="AN199" s="58"/>
      <c r="AO199" s="58"/>
      <c r="AP199" s="58"/>
      <c r="AQ199" s="58"/>
      <c r="AR199" s="58"/>
      <c r="AS199" s="58"/>
      <c r="AT199" s="58"/>
      <c r="AU199" s="58"/>
      <c r="AV199" s="58"/>
      <c r="AW199" s="58"/>
      <c r="AX199" s="58"/>
      <c r="AY199" s="58"/>
      <c r="AZ199" s="58"/>
      <c r="BA199" s="58"/>
      <c r="BB199" s="58"/>
      <c r="BC199" s="58"/>
      <c r="BD199" s="58"/>
      <c r="BE199" s="58"/>
      <c r="BF199" s="58"/>
      <c r="BG199" s="58"/>
      <c r="BH199" s="58"/>
      <c r="BI199" s="58"/>
      <c r="BJ199" s="58"/>
      <c r="BK199" s="58"/>
      <c r="BL199" s="58"/>
      <c r="BM199" s="58"/>
      <c r="BN199" s="58"/>
      <c r="BO199" s="58"/>
      <c r="BP199" s="58"/>
      <c r="BQ199" s="58"/>
      <c r="BR199" s="58"/>
      <c r="BS199" s="58"/>
      <c r="BT199" s="58"/>
      <c r="BU199" s="58"/>
      <c r="BV199" s="58"/>
      <c r="BW199" s="58"/>
      <c r="BX199" s="58"/>
      <c r="BY199" s="58"/>
      <c r="BZ199" s="58"/>
      <c r="CA199" s="58"/>
      <c r="CB199" s="58"/>
      <c r="CC199" s="58"/>
      <c r="CD199" s="58"/>
      <c r="CE199" s="58"/>
      <c r="CF199" s="58"/>
      <c r="CG199" s="58"/>
      <c r="CH199" s="58"/>
      <c r="CI199" s="58"/>
      <c r="CJ199" s="58"/>
      <c r="CK199" s="58"/>
      <c r="CL199" s="58"/>
    </row>
    <row r="200" spans="1:90" ht="31.5" x14ac:dyDescent="0.5">
      <c r="A200" s="50"/>
      <c r="B200" s="70" t="s">
        <v>170</v>
      </c>
      <c r="C200" s="50" t="s">
        <v>6</v>
      </c>
      <c r="D200" s="50"/>
      <c r="E200" s="60"/>
      <c r="F200" s="57">
        <f t="shared" si="12"/>
        <v>0</v>
      </c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  <c r="AD200" s="58"/>
      <c r="AE200" s="58"/>
      <c r="AF200" s="58"/>
      <c r="AG200" s="58"/>
      <c r="AH200" s="58"/>
      <c r="AI200" s="58"/>
      <c r="AJ200" s="58"/>
      <c r="AK200" s="58"/>
      <c r="AL200" s="58"/>
      <c r="AM200" s="58"/>
      <c r="AN200" s="58"/>
      <c r="AO200" s="58"/>
      <c r="AP200" s="58"/>
      <c r="AQ200" s="58"/>
      <c r="AR200" s="58"/>
      <c r="AS200" s="58"/>
      <c r="AT200" s="58"/>
      <c r="AU200" s="58"/>
      <c r="AV200" s="58"/>
      <c r="AW200" s="58"/>
      <c r="AX200" s="58"/>
      <c r="AY200" s="58"/>
      <c r="AZ200" s="58"/>
      <c r="BA200" s="58"/>
      <c r="BB200" s="58"/>
      <c r="BC200" s="58"/>
      <c r="BD200" s="58"/>
      <c r="BE200" s="58"/>
      <c r="BF200" s="58"/>
      <c r="BG200" s="58"/>
      <c r="BH200" s="58"/>
      <c r="BI200" s="58"/>
      <c r="BJ200" s="58"/>
      <c r="BK200" s="58"/>
      <c r="BL200" s="58"/>
      <c r="BM200" s="58"/>
      <c r="BN200" s="58"/>
      <c r="BO200" s="58"/>
      <c r="BP200" s="58"/>
      <c r="BQ200" s="58"/>
      <c r="BR200" s="58"/>
      <c r="BS200" s="58"/>
      <c r="BT200" s="58"/>
      <c r="BU200" s="58"/>
      <c r="BV200" s="58"/>
      <c r="BW200" s="58"/>
      <c r="BX200" s="58"/>
      <c r="BY200" s="58"/>
      <c r="BZ200" s="58"/>
      <c r="CA200" s="58"/>
      <c r="CB200" s="58"/>
      <c r="CC200" s="58"/>
      <c r="CD200" s="58"/>
      <c r="CE200" s="58"/>
      <c r="CF200" s="58"/>
      <c r="CG200" s="58"/>
      <c r="CH200" s="58"/>
      <c r="CI200" s="58"/>
      <c r="CJ200" s="58"/>
      <c r="CK200" s="58"/>
      <c r="CL200" s="58"/>
    </row>
    <row r="201" spans="1:90" ht="31.5" x14ac:dyDescent="0.5">
      <c r="A201" s="50"/>
      <c r="B201" s="70" t="s">
        <v>171</v>
      </c>
      <c r="C201" s="50" t="s">
        <v>2</v>
      </c>
      <c r="D201" s="50"/>
      <c r="E201" s="60"/>
      <c r="F201" s="57">
        <f t="shared" si="12"/>
        <v>0</v>
      </c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  <c r="AD201" s="58"/>
      <c r="AE201" s="58"/>
      <c r="AF201" s="58"/>
      <c r="AG201" s="58"/>
      <c r="AH201" s="58"/>
      <c r="AI201" s="58"/>
      <c r="AJ201" s="58"/>
      <c r="AK201" s="58"/>
      <c r="AL201" s="58"/>
      <c r="AM201" s="58"/>
      <c r="AN201" s="58"/>
      <c r="AO201" s="58"/>
      <c r="AP201" s="58"/>
      <c r="AQ201" s="58"/>
      <c r="AR201" s="58"/>
      <c r="AS201" s="58"/>
      <c r="AT201" s="58"/>
      <c r="AU201" s="58"/>
      <c r="AV201" s="58"/>
      <c r="AW201" s="58"/>
      <c r="AX201" s="58"/>
      <c r="AY201" s="58"/>
      <c r="AZ201" s="58"/>
      <c r="BA201" s="58"/>
      <c r="BB201" s="58"/>
      <c r="BC201" s="58"/>
      <c r="BD201" s="58"/>
      <c r="BE201" s="58"/>
      <c r="BF201" s="58"/>
      <c r="BG201" s="58"/>
      <c r="BH201" s="58"/>
      <c r="BI201" s="58"/>
      <c r="BJ201" s="58"/>
      <c r="BK201" s="58"/>
      <c r="BL201" s="58"/>
      <c r="BM201" s="58"/>
      <c r="BN201" s="58"/>
      <c r="BO201" s="58"/>
      <c r="BP201" s="58"/>
      <c r="BQ201" s="58"/>
      <c r="BR201" s="58"/>
      <c r="BS201" s="58"/>
      <c r="BT201" s="58"/>
      <c r="BU201" s="58"/>
      <c r="BV201" s="58"/>
      <c r="BW201" s="58"/>
      <c r="BX201" s="58"/>
      <c r="BY201" s="58"/>
      <c r="BZ201" s="58"/>
      <c r="CA201" s="58"/>
      <c r="CB201" s="58"/>
      <c r="CC201" s="58"/>
      <c r="CD201" s="58"/>
      <c r="CE201" s="58"/>
      <c r="CF201" s="58"/>
      <c r="CG201" s="58"/>
      <c r="CH201" s="58"/>
      <c r="CI201" s="58"/>
      <c r="CJ201" s="58"/>
      <c r="CK201" s="58"/>
      <c r="CL201" s="58"/>
    </row>
    <row r="202" spans="1:90" x14ac:dyDescent="0.5">
      <c r="A202" s="50"/>
      <c r="B202" s="70"/>
      <c r="C202" s="50"/>
      <c r="D202" s="50"/>
      <c r="E202" s="60"/>
      <c r="F202" s="57">
        <f t="shared" si="12"/>
        <v>0</v>
      </c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  <c r="AD202" s="58"/>
      <c r="AE202" s="58"/>
      <c r="AF202" s="58"/>
      <c r="AG202" s="58"/>
      <c r="AH202" s="58"/>
      <c r="AI202" s="58"/>
      <c r="AJ202" s="58"/>
      <c r="AK202" s="58"/>
      <c r="AL202" s="58"/>
      <c r="AM202" s="58"/>
      <c r="AN202" s="58"/>
      <c r="AO202" s="58"/>
      <c r="AP202" s="58"/>
      <c r="AQ202" s="58"/>
      <c r="AR202" s="58"/>
      <c r="AS202" s="58"/>
      <c r="AT202" s="58"/>
      <c r="AU202" s="58"/>
      <c r="AV202" s="58"/>
      <c r="AW202" s="58"/>
      <c r="AX202" s="58"/>
      <c r="AY202" s="58"/>
      <c r="AZ202" s="58"/>
      <c r="BA202" s="58"/>
      <c r="BB202" s="58"/>
      <c r="BC202" s="58"/>
      <c r="BD202" s="58"/>
      <c r="BE202" s="58"/>
      <c r="BF202" s="58"/>
      <c r="BG202" s="58"/>
      <c r="BH202" s="58"/>
      <c r="BI202" s="58"/>
      <c r="BJ202" s="58"/>
      <c r="BK202" s="58"/>
      <c r="BL202" s="58"/>
      <c r="BM202" s="58"/>
      <c r="BN202" s="58"/>
      <c r="BO202" s="58"/>
      <c r="BP202" s="58"/>
      <c r="BQ202" s="58"/>
      <c r="BR202" s="58"/>
      <c r="BS202" s="58"/>
      <c r="BT202" s="58"/>
      <c r="BU202" s="58"/>
      <c r="BV202" s="58"/>
      <c r="BW202" s="58"/>
      <c r="BX202" s="58"/>
      <c r="BY202" s="58"/>
      <c r="BZ202" s="58"/>
      <c r="CA202" s="58"/>
      <c r="CB202" s="58"/>
      <c r="CC202" s="58"/>
      <c r="CD202" s="58"/>
      <c r="CE202" s="58"/>
      <c r="CF202" s="58"/>
      <c r="CG202" s="58"/>
      <c r="CH202" s="58"/>
      <c r="CI202" s="58"/>
      <c r="CJ202" s="58"/>
      <c r="CK202" s="58"/>
      <c r="CL202" s="58"/>
    </row>
    <row r="203" spans="1:90" x14ac:dyDescent="0.5">
      <c r="A203" s="50"/>
      <c r="B203" s="109" t="s">
        <v>181</v>
      </c>
      <c r="C203" s="50"/>
      <c r="D203" s="50"/>
      <c r="E203" s="60"/>
      <c r="F203" s="57">
        <f t="shared" si="12"/>
        <v>0</v>
      </c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  <c r="AD203" s="58"/>
      <c r="AE203" s="58"/>
      <c r="AF203" s="58"/>
      <c r="AG203" s="58"/>
      <c r="AH203" s="58"/>
      <c r="AI203" s="58"/>
      <c r="AJ203" s="58"/>
      <c r="AK203" s="58"/>
      <c r="AL203" s="58"/>
      <c r="AM203" s="58"/>
      <c r="AN203" s="58"/>
      <c r="AO203" s="58"/>
      <c r="AP203" s="58"/>
      <c r="AQ203" s="58"/>
      <c r="AR203" s="58"/>
      <c r="AS203" s="58"/>
      <c r="AT203" s="58"/>
      <c r="AU203" s="58"/>
      <c r="AV203" s="58"/>
      <c r="AW203" s="58"/>
      <c r="AX203" s="58"/>
      <c r="AY203" s="58"/>
      <c r="AZ203" s="58"/>
      <c r="BA203" s="58"/>
      <c r="BB203" s="58"/>
      <c r="BC203" s="58"/>
      <c r="BD203" s="58"/>
      <c r="BE203" s="58"/>
      <c r="BF203" s="58"/>
      <c r="BG203" s="58"/>
      <c r="BH203" s="58"/>
      <c r="BI203" s="58"/>
      <c r="BJ203" s="58"/>
      <c r="BK203" s="58"/>
      <c r="BL203" s="58"/>
      <c r="BM203" s="58"/>
      <c r="BN203" s="58"/>
      <c r="BO203" s="58"/>
      <c r="BP203" s="58"/>
      <c r="BQ203" s="58"/>
      <c r="BR203" s="58"/>
      <c r="BS203" s="58"/>
      <c r="BT203" s="58"/>
      <c r="BU203" s="58"/>
      <c r="BV203" s="58"/>
      <c r="BW203" s="58"/>
      <c r="BX203" s="58"/>
      <c r="BY203" s="58"/>
      <c r="BZ203" s="58"/>
      <c r="CA203" s="58"/>
      <c r="CB203" s="58"/>
      <c r="CC203" s="58"/>
      <c r="CD203" s="58"/>
      <c r="CE203" s="58"/>
      <c r="CF203" s="58"/>
      <c r="CG203" s="58"/>
      <c r="CH203" s="58"/>
      <c r="CI203" s="58"/>
      <c r="CJ203" s="58"/>
      <c r="CK203" s="58"/>
      <c r="CL203" s="58"/>
    </row>
    <row r="204" spans="1:90" x14ac:dyDescent="0.5">
      <c r="A204" s="50"/>
      <c r="B204" s="97" t="s">
        <v>172</v>
      </c>
      <c r="C204" s="50"/>
      <c r="D204" s="50"/>
      <c r="E204" s="60"/>
      <c r="F204" s="57">
        <f t="shared" si="12"/>
        <v>0</v>
      </c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  <c r="AD204" s="58"/>
      <c r="AE204" s="58"/>
      <c r="AF204" s="58"/>
      <c r="AG204" s="58"/>
      <c r="AH204" s="58"/>
      <c r="AI204" s="58"/>
      <c r="AJ204" s="58"/>
      <c r="AK204" s="58"/>
      <c r="AL204" s="58"/>
      <c r="AM204" s="58"/>
      <c r="AN204" s="58"/>
      <c r="AO204" s="58"/>
      <c r="AP204" s="58"/>
      <c r="AQ204" s="58"/>
      <c r="AR204" s="58"/>
      <c r="AS204" s="58"/>
      <c r="AT204" s="58"/>
      <c r="AU204" s="58"/>
      <c r="AV204" s="58"/>
      <c r="AW204" s="58"/>
      <c r="AX204" s="58"/>
      <c r="AY204" s="58"/>
      <c r="AZ204" s="58"/>
      <c r="BA204" s="58"/>
      <c r="BB204" s="58"/>
      <c r="BC204" s="58"/>
      <c r="BD204" s="58"/>
      <c r="BE204" s="58"/>
      <c r="BF204" s="58"/>
      <c r="BG204" s="58"/>
      <c r="BH204" s="58"/>
      <c r="BI204" s="58"/>
      <c r="BJ204" s="58"/>
      <c r="BK204" s="58"/>
      <c r="BL204" s="58"/>
      <c r="BM204" s="58"/>
      <c r="BN204" s="58"/>
      <c r="BO204" s="58"/>
      <c r="BP204" s="58"/>
      <c r="BQ204" s="58"/>
      <c r="BR204" s="58"/>
      <c r="BS204" s="58"/>
      <c r="BT204" s="58"/>
      <c r="BU204" s="58"/>
      <c r="BV204" s="58"/>
      <c r="BW204" s="58"/>
      <c r="BX204" s="58"/>
      <c r="BY204" s="58"/>
      <c r="BZ204" s="58"/>
      <c r="CA204" s="58"/>
      <c r="CB204" s="58"/>
      <c r="CC204" s="58"/>
      <c r="CD204" s="58"/>
      <c r="CE204" s="58"/>
      <c r="CF204" s="58"/>
      <c r="CG204" s="58"/>
      <c r="CH204" s="58"/>
      <c r="CI204" s="58"/>
      <c r="CJ204" s="58"/>
      <c r="CK204" s="58"/>
      <c r="CL204" s="58"/>
    </row>
    <row r="205" spans="1:90" x14ac:dyDescent="0.5">
      <c r="A205" s="50"/>
      <c r="B205" s="70" t="s">
        <v>173</v>
      </c>
      <c r="C205" s="50" t="s">
        <v>7</v>
      </c>
      <c r="D205" s="50"/>
      <c r="E205" s="60"/>
      <c r="F205" s="57">
        <f t="shared" si="12"/>
        <v>0</v>
      </c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58"/>
      <c r="AE205" s="58"/>
      <c r="AF205" s="58"/>
      <c r="AG205" s="58"/>
      <c r="AH205" s="58"/>
      <c r="AI205" s="58"/>
      <c r="AJ205" s="58"/>
      <c r="AK205" s="58"/>
      <c r="AL205" s="58"/>
      <c r="AM205" s="58"/>
      <c r="AN205" s="58"/>
      <c r="AO205" s="58"/>
      <c r="AP205" s="58"/>
      <c r="AQ205" s="58"/>
      <c r="AR205" s="58"/>
      <c r="AS205" s="58"/>
      <c r="AT205" s="58"/>
      <c r="AU205" s="58"/>
      <c r="AV205" s="58"/>
      <c r="AW205" s="58"/>
      <c r="AX205" s="58"/>
      <c r="AY205" s="58"/>
      <c r="AZ205" s="58"/>
      <c r="BA205" s="58"/>
      <c r="BB205" s="58"/>
      <c r="BC205" s="58"/>
      <c r="BD205" s="58"/>
      <c r="BE205" s="58"/>
      <c r="BF205" s="58"/>
      <c r="BG205" s="58"/>
      <c r="BH205" s="58"/>
      <c r="BI205" s="58"/>
      <c r="BJ205" s="58"/>
      <c r="BK205" s="58"/>
      <c r="BL205" s="58"/>
      <c r="BM205" s="58"/>
      <c r="BN205" s="58"/>
      <c r="BO205" s="58"/>
      <c r="BP205" s="58"/>
      <c r="BQ205" s="58"/>
      <c r="BR205" s="58"/>
      <c r="BS205" s="58"/>
      <c r="BT205" s="58"/>
      <c r="BU205" s="58"/>
      <c r="BV205" s="58"/>
      <c r="BW205" s="58"/>
      <c r="BX205" s="58"/>
      <c r="BY205" s="58"/>
      <c r="BZ205" s="58"/>
      <c r="CA205" s="58"/>
      <c r="CB205" s="58"/>
      <c r="CC205" s="58"/>
      <c r="CD205" s="58"/>
      <c r="CE205" s="58"/>
      <c r="CF205" s="58"/>
      <c r="CG205" s="58"/>
      <c r="CH205" s="58"/>
      <c r="CI205" s="58"/>
      <c r="CJ205" s="58"/>
      <c r="CK205" s="58"/>
      <c r="CL205" s="58"/>
    </row>
    <row r="206" spans="1:90" x14ac:dyDescent="0.5">
      <c r="A206" s="50"/>
      <c r="B206" s="93"/>
      <c r="C206" s="50"/>
      <c r="D206" s="50"/>
      <c r="E206" s="60"/>
      <c r="F206" s="57">
        <f t="shared" si="12"/>
        <v>0</v>
      </c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  <c r="AD206" s="58"/>
      <c r="AE206" s="58"/>
      <c r="AF206" s="58"/>
      <c r="AG206" s="58"/>
      <c r="AH206" s="58"/>
      <c r="AI206" s="58"/>
      <c r="AJ206" s="58"/>
      <c r="AK206" s="58"/>
      <c r="AL206" s="58"/>
      <c r="AM206" s="58"/>
      <c r="AN206" s="58"/>
      <c r="AO206" s="58"/>
      <c r="AP206" s="58"/>
      <c r="AQ206" s="58"/>
      <c r="AR206" s="58"/>
      <c r="AS206" s="58"/>
      <c r="AT206" s="58"/>
      <c r="AU206" s="58"/>
      <c r="AV206" s="58"/>
      <c r="AW206" s="58"/>
      <c r="AX206" s="58"/>
      <c r="AY206" s="58"/>
      <c r="AZ206" s="58"/>
      <c r="BA206" s="58"/>
      <c r="BB206" s="58"/>
      <c r="BC206" s="58"/>
      <c r="BD206" s="58"/>
      <c r="BE206" s="58"/>
      <c r="BF206" s="58"/>
      <c r="BG206" s="58"/>
      <c r="BH206" s="58"/>
      <c r="BI206" s="58"/>
      <c r="BJ206" s="58"/>
      <c r="BK206" s="58"/>
      <c r="BL206" s="58"/>
      <c r="BM206" s="58"/>
      <c r="BN206" s="58"/>
      <c r="BO206" s="58"/>
      <c r="BP206" s="58"/>
      <c r="BQ206" s="58"/>
      <c r="BR206" s="58"/>
      <c r="BS206" s="58"/>
      <c r="BT206" s="58"/>
      <c r="BU206" s="58"/>
      <c r="BV206" s="58"/>
      <c r="BW206" s="58"/>
      <c r="BX206" s="58"/>
      <c r="BY206" s="58"/>
      <c r="BZ206" s="58"/>
      <c r="CA206" s="58"/>
      <c r="CB206" s="58"/>
      <c r="CC206" s="58"/>
      <c r="CD206" s="58"/>
      <c r="CE206" s="58"/>
      <c r="CF206" s="58"/>
      <c r="CG206" s="58"/>
      <c r="CH206" s="58"/>
      <c r="CI206" s="58"/>
      <c r="CJ206" s="58"/>
      <c r="CK206" s="58"/>
      <c r="CL206" s="58"/>
    </row>
    <row r="207" spans="1:90" x14ac:dyDescent="0.5">
      <c r="A207" s="50"/>
      <c r="B207" s="109" t="s">
        <v>174</v>
      </c>
      <c r="C207" s="50"/>
      <c r="D207" s="50"/>
      <c r="E207" s="60"/>
      <c r="F207" s="57">
        <f t="shared" si="12"/>
        <v>0</v>
      </c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  <c r="AF207" s="58"/>
      <c r="AG207" s="58"/>
      <c r="AH207" s="58"/>
      <c r="AI207" s="58"/>
      <c r="AJ207" s="58"/>
      <c r="AK207" s="58"/>
      <c r="AL207" s="58"/>
      <c r="AM207" s="58"/>
      <c r="AN207" s="58"/>
      <c r="AO207" s="58"/>
      <c r="AP207" s="58"/>
      <c r="AQ207" s="58"/>
      <c r="AR207" s="58"/>
      <c r="AS207" s="58"/>
      <c r="AT207" s="58"/>
      <c r="AU207" s="58"/>
      <c r="AV207" s="58"/>
      <c r="AW207" s="58"/>
      <c r="AX207" s="58"/>
      <c r="AY207" s="58"/>
      <c r="AZ207" s="58"/>
      <c r="BA207" s="58"/>
      <c r="BB207" s="58"/>
      <c r="BC207" s="58"/>
      <c r="BD207" s="58"/>
      <c r="BE207" s="58"/>
      <c r="BF207" s="58"/>
      <c r="BG207" s="58"/>
      <c r="BH207" s="58"/>
      <c r="BI207" s="58"/>
      <c r="BJ207" s="58"/>
      <c r="BK207" s="58"/>
      <c r="BL207" s="58"/>
      <c r="BM207" s="58"/>
      <c r="BN207" s="58"/>
      <c r="BO207" s="58"/>
      <c r="BP207" s="58"/>
      <c r="BQ207" s="58"/>
      <c r="BR207" s="58"/>
      <c r="BS207" s="58"/>
      <c r="BT207" s="58"/>
      <c r="BU207" s="58"/>
      <c r="BV207" s="58"/>
      <c r="BW207" s="58"/>
      <c r="BX207" s="58"/>
      <c r="BY207" s="58"/>
      <c r="BZ207" s="58"/>
      <c r="CA207" s="58"/>
      <c r="CB207" s="58"/>
      <c r="CC207" s="58"/>
      <c r="CD207" s="58"/>
      <c r="CE207" s="58"/>
      <c r="CF207" s="58"/>
      <c r="CG207" s="58"/>
      <c r="CH207" s="58"/>
      <c r="CI207" s="58"/>
      <c r="CJ207" s="58"/>
      <c r="CK207" s="58"/>
      <c r="CL207" s="58"/>
    </row>
    <row r="208" spans="1:90" ht="31.5" x14ac:dyDescent="0.5">
      <c r="A208" s="50"/>
      <c r="B208" s="70" t="s">
        <v>175</v>
      </c>
      <c r="C208" s="50" t="s">
        <v>6</v>
      </c>
      <c r="D208" s="50"/>
      <c r="E208" s="60"/>
      <c r="F208" s="57">
        <f t="shared" si="12"/>
        <v>0</v>
      </c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  <c r="AF208" s="58"/>
      <c r="AG208" s="58"/>
      <c r="AH208" s="58"/>
      <c r="AI208" s="58"/>
      <c r="AJ208" s="58"/>
      <c r="AK208" s="58"/>
      <c r="AL208" s="58"/>
      <c r="AM208" s="58"/>
      <c r="AN208" s="58"/>
      <c r="AO208" s="58"/>
      <c r="AP208" s="58"/>
      <c r="AQ208" s="58"/>
      <c r="AR208" s="58"/>
      <c r="AS208" s="58"/>
      <c r="AT208" s="58"/>
      <c r="AU208" s="58"/>
      <c r="AV208" s="58"/>
      <c r="AW208" s="58"/>
      <c r="AX208" s="58"/>
      <c r="AY208" s="58"/>
      <c r="AZ208" s="58"/>
      <c r="BA208" s="58"/>
      <c r="BB208" s="58"/>
      <c r="BC208" s="58"/>
      <c r="BD208" s="58"/>
      <c r="BE208" s="58"/>
      <c r="BF208" s="58"/>
      <c r="BG208" s="58"/>
      <c r="BH208" s="58"/>
      <c r="BI208" s="58"/>
      <c r="BJ208" s="58"/>
      <c r="BK208" s="58"/>
      <c r="BL208" s="58"/>
      <c r="BM208" s="58"/>
      <c r="BN208" s="58"/>
      <c r="BO208" s="58"/>
      <c r="BP208" s="58"/>
      <c r="BQ208" s="58"/>
      <c r="BR208" s="58"/>
      <c r="BS208" s="58"/>
      <c r="BT208" s="58"/>
      <c r="BU208" s="58"/>
      <c r="BV208" s="58"/>
      <c r="BW208" s="58"/>
      <c r="BX208" s="58"/>
      <c r="BY208" s="58"/>
      <c r="BZ208" s="58"/>
      <c r="CA208" s="58"/>
      <c r="CB208" s="58"/>
      <c r="CC208" s="58"/>
      <c r="CD208" s="58"/>
      <c r="CE208" s="58"/>
      <c r="CF208" s="58"/>
      <c r="CG208" s="58"/>
      <c r="CH208" s="58"/>
      <c r="CI208" s="58"/>
      <c r="CJ208" s="58"/>
      <c r="CK208" s="58"/>
      <c r="CL208" s="58"/>
    </row>
    <row r="209" spans="1:90" ht="31.5" x14ac:dyDescent="0.5">
      <c r="A209" s="50"/>
      <c r="B209" s="70" t="s">
        <v>176</v>
      </c>
      <c r="C209" s="50" t="s">
        <v>6</v>
      </c>
      <c r="D209" s="50"/>
      <c r="E209" s="60"/>
      <c r="F209" s="57">
        <f t="shared" si="12"/>
        <v>0</v>
      </c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  <c r="AD209" s="58"/>
      <c r="AE209" s="58"/>
      <c r="AF209" s="58"/>
      <c r="AG209" s="58"/>
      <c r="AH209" s="58"/>
      <c r="AI209" s="58"/>
      <c r="AJ209" s="58"/>
      <c r="AK209" s="58"/>
      <c r="AL209" s="58"/>
      <c r="AM209" s="58"/>
      <c r="AN209" s="58"/>
      <c r="AO209" s="58"/>
      <c r="AP209" s="58"/>
      <c r="AQ209" s="58"/>
      <c r="AR209" s="58"/>
      <c r="AS209" s="58"/>
      <c r="AT209" s="58"/>
      <c r="AU209" s="58"/>
      <c r="AV209" s="58"/>
      <c r="AW209" s="58"/>
      <c r="AX209" s="58"/>
      <c r="AY209" s="58"/>
      <c r="AZ209" s="58"/>
      <c r="BA209" s="58"/>
      <c r="BB209" s="58"/>
      <c r="BC209" s="58"/>
      <c r="BD209" s="58"/>
      <c r="BE209" s="58"/>
      <c r="BF209" s="58"/>
      <c r="BG209" s="58"/>
      <c r="BH209" s="58"/>
      <c r="BI209" s="58"/>
      <c r="BJ209" s="58"/>
      <c r="BK209" s="58"/>
      <c r="BL209" s="58"/>
      <c r="BM209" s="58"/>
      <c r="BN209" s="58"/>
      <c r="BO209" s="58"/>
      <c r="BP209" s="58"/>
      <c r="BQ209" s="58"/>
      <c r="BR209" s="58"/>
      <c r="BS209" s="58"/>
      <c r="BT209" s="58"/>
      <c r="BU209" s="58"/>
      <c r="BV209" s="58"/>
      <c r="BW209" s="58"/>
      <c r="BX209" s="58"/>
      <c r="BY209" s="58"/>
      <c r="BZ209" s="58"/>
      <c r="CA209" s="58"/>
      <c r="CB209" s="58"/>
      <c r="CC209" s="58"/>
      <c r="CD209" s="58"/>
      <c r="CE209" s="58"/>
      <c r="CF209" s="58"/>
      <c r="CG209" s="58"/>
      <c r="CH209" s="58"/>
      <c r="CI209" s="58"/>
      <c r="CJ209" s="58"/>
      <c r="CK209" s="58"/>
      <c r="CL209" s="58"/>
    </row>
    <row r="210" spans="1:90" x14ac:dyDescent="0.5">
      <c r="A210" s="50"/>
      <c r="B210" s="70" t="s">
        <v>162</v>
      </c>
      <c r="C210" s="50" t="s">
        <v>2</v>
      </c>
      <c r="D210" s="50"/>
      <c r="E210" s="60"/>
      <c r="F210" s="57">
        <f t="shared" si="12"/>
        <v>0</v>
      </c>
      <c r="G210" s="58"/>
      <c r="H210" s="58"/>
      <c r="I210" s="58"/>
      <c r="J210" s="58"/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  <c r="AD210" s="58"/>
      <c r="AE210" s="58"/>
      <c r="AF210" s="58"/>
      <c r="AG210" s="58"/>
      <c r="AH210" s="58"/>
      <c r="AI210" s="58"/>
      <c r="AJ210" s="58"/>
      <c r="AK210" s="58"/>
      <c r="AL210" s="58"/>
      <c r="AM210" s="58"/>
      <c r="AN210" s="58"/>
      <c r="AO210" s="58"/>
      <c r="AP210" s="58"/>
      <c r="AQ210" s="58"/>
      <c r="AR210" s="58"/>
      <c r="AS210" s="58"/>
      <c r="AT210" s="58"/>
      <c r="AU210" s="58"/>
      <c r="AV210" s="58"/>
      <c r="AW210" s="58"/>
      <c r="AX210" s="58"/>
      <c r="AY210" s="58"/>
      <c r="AZ210" s="58"/>
      <c r="BA210" s="58"/>
      <c r="BB210" s="58"/>
      <c r="BC210" s="58"/>
      <c r="BD210" s="58"/>
      <c r="BE210" s="58"/>
      <c r="BF210" s="58"/>
      <c r="BG210" s="58"/>
      <c r="BH210" s="58"/>
      <c r="BI210" s="58"/>
      <c r="BJ210" s="58"/>
      <c r="BK210" s="58"/>
      <c r="BL210" s="58"/>
      <c r="BM210" s="58"/>
      <c r="BN210" s="58"/>
      <c r="BO210" s="58"/>
      <c r="BP210" s="58"/>
      <c r="BQ210" s="58"/>
      <c r="BR210" s="58"/>
      <c r="BS210" s="58"/>
      <c r="BT210" s="58"/>
      <c r="BU210" s="58"/>
      <c r="BV210" s="58"/>
      <c r="BW210" s="58"/>
      <c r="BX210" s="58"/>
      <c r="BY210" s="58"/>
      <c r="BZ210" s="58"/>
      <c r="CA210" s="58"/>
      <c r="CB210" s="58"/>
      <c r="CC210" s="58"/>
      <c r="CD210" s="58"/>
      <c r="CE210" s="58"/>
      <c r="CF210" s="58"/>
      <c r="CG210" s="58"/>
      <c r="CH210" s="58"/>
      <c r="CI210" s="58"/>
      <c r="CJ210" s="58"/>
      <c r="CK210" s="58"/>
      <c r="CL210" s="58"/>
    </row>
    <row r="211" spans="1:90" x14ac:dyDescent="0.5">
      <c r="A211" s="50"/>
      <c r="B211" s="93"/>
      <c r="C211" s="50"/>
      <c r="D211" s="50"/>
      <c r="E211" s="60"/>
      <c r="F211" s="57">
        <f t="shared" si="12"/>
        <v>0</v>
      </c>
      <c r="G211" s="58"/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  <c r="AD211" s="58"/>
      <c r="AE211" s="58"/>
      <c r="AF211" s="58"/>
      <c r="AG211" s="58"/>
      <c r="AH211" s="58"/>
      <c r="AI211" s="58"/>
      <c r="AJ211" s="58"/>
      <c r="AK211" s="58"/>
      <c r="AL211" s="58"/>
      <c r="AM211" s="58"/>
      <c r="AN211" s="58"/>
      <c r="AO211" s="58"/>
      <c r="AP211" s="58"/>
      <c r="AQ211" s="58"/>
      <c r="AR211" s="58"/>
      <c r="AS211" s="58"/>
      <c r="AT211" s="58"/>
      <c r="AU211" s="58"/>
      <c r="AV211" s="58"/>
      <c r="AW211" s="58"/>
      <c r="AX211" s="58"/>
      <c r="AY211" s="58"/>
      <c r="AZ211" s="58"/>
      <c r="BA211" s="58"/>
      <c r="BB211" s="58"/>
      <c r="BC211" s="58"/>
      <c r="BD211" s="58"/>
      <c r="BE211" s="58"/>
      <c r="BF211" s="58"/>
      <c r="BG211" s="58"/>
      <c r="BH211" s="58"/>
      <c r="BI211" s="58"/>
      <c r="BJ211" s="58"/>
      <c r="BK211" s="58"/>
      <c r="BL211" s="58"/>
      <c r="BM211" s="58"/>
      <c r="BN211" s="58"/>
      <c r="BO211" s="58"/>
      <c r="BP211" s="58"/>
      <c r="BQ211" s="58"/>
      <c r="BR211" s="58"/>
      <c r="BS211" s="58"/>
      <c r="BT211" s="58"/>
      <c r="BU211" s="58"/>
      <c r="BV211" s="58"/>
      <c r="BW211" s="58"/>
      <c r="BX211" s="58"/>
      <c r="BY211" s="58"/>
      <c r="BZ211" s="58"/>
      <c r="CA211" s="58"/>
      <c r="CB211" s="58"/>
      <c r="CC211" s="58"/>
      <c r="CD211" s="58"/>
      <c r="CE211" s="58"/>
      <c r="CF211" s="58"/>
      <c r="CG211" s="58"/>
      <c r="CH211" s="58"/>
      <c r="CI211" s="58"/>
      <c r="CJ211" s="58"/>
      <c r="CK211" s="58"/>
      <c r="CL211" s="58"/>
    </row>
    <row r="212" spans="1:90" x14ac:dyDescent="0.5">
      <c r="A212" s="50"/>
      <c r="B212" s="109" t="s">
        <v>177</v>
      </c>
      <c r="C212" s="50"/>
      <c r="D212" s="50"/>
      <c r="E212" s="60"/>
      <c r="F212" s="57">
        <f t="shared" si="12"/>
        <v>0</v>
      </c>
      <c r="G212" s="58"/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  <c r="AD212" s="58"/>
      <c r="AE212" s="58"/>
      <c r="AF212" s="58"/>
      <c r="AG212" s="58"/>
      <c r="AH212" s="58"/>
      <c r="AI212" s="58"/>
      <c r="AJ212" s="58"/>
      <c r="AK212" s="58"/>
      <c r="AL212" s="58"/>
      <c r="AM212" s="58"/>
      <c r="AN212" s="58"/>
      <c r="AO212" s="58"/>
      <c r="AP212" s="58"/>
      <c r="AQ212" s="58"/>
      <c r="AR212" s="58"/>
      <c r="AS212" s="58"/>
      <c r="AT212" s="58"/>
      <c r="AU212" s="58"/>
      <c r="AV212" s="58"/>
      <c r="AW212" s="58"/>
      <c r="AX212" s="58"/>
      <c r="AY212" s="58"/>
      <c r="AZ212" s="58"/>
      <c r="BA212" s="58"/>
      <c r="BB212" s="58"/>
      <c r="BC212" s="58"/>
      <c r="BD212" s="58"/>
      <c r="BE212" s="58"/>
      <c r="BF212" s="58"/>
      <c r="BG212" s="58"/>
      <c r="BH212" s="58"/>
      <c r="BI212" s="58"/>
      <c r="BJ212" s="58"/>
      <c r="BK212" s="58"/>
      <c r="BL212" s="58"/>
      <c r="BM212" s="58"/>
      <c r="BN212" s="58"/>
      <c r="BO212" s="58"/>
      <c r="BP212" s="58"/>
      <c r="BQ212" s="58"/>
      <c r="BR212" s="58"/>
      <c r="BS212" s="58"/>
      <c r="BT212" s="58"/>
      <c r="BU212" s="58"/>
      <c r="BV212" s="58"/>
      <c r="BW212" s="58"/>
      <c r="BX212" s="58"/>
      <c r="BY212" s="58"/>
      <c r="BZ212" s="58"/>
      <c r="CA212" s="58"/>
      <c r="CB212" s="58"/>
      <c r="CC212" s="58"/>
      <c r="CD212" s="58"/>
      <c r="CE212" s="58"/>
      <c r="CF212" s="58"/>
      <c r="CG212" s="58"/>
      <c r="CH212" s="58"/>
      <c r="CI212" s="58"/>
      <c r="CJ212" s="58"/>
      <c r="CK212" s="58"/>
      <c r="CL212" s="58"/>
    </row>
    <row r="213" spans="1:90" x14ac:dyDescent="0.5">
      <c r="A213" s="50"/>
      <c r="B213" s="70" t="s">
        <v>158</v>
      </c>
      <c r="C213" s="50"/>
      <c r="D213" s="50"/>
      <c r="E213" s="60"/>
      <c r="F213" s="57">
        <f t="shared" si="12"/>
        <v>0</v>
      </c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  <c r="AD213" s="58"/>
      <c r="AE213" s="58"/>
      <c r="AF213" s="58"/>
      <c r="AG213" s="58"/>
      <c r="AH213" s="58"/>
      <c r="AI213" s="58"/>
      <c r="AJ213" s="58"/>
      <c r="AK213" s="58"/>
      <c r="AL213" s="58"/>
      <c r="AM213" s="58"/>
      <c r="AN213" s="58"/>
      <c r="AO213" s="58"/>
      <c r="AP213" s="58"/>
      <c r="AQ213" s="58"/>
      <c r="AR213" s="58"/>
      <c r="AS213" s="58"/>
      <c r="AT213" s="58"/>
      <c r="AU213" s="58"/>
      <c r="AV213" s="58"/>
      <c r="AW213" s="58"/>
      <c r="AX213" s="58"/>
      <c r="AY213" s="58"/>
      <c r="AZ213" s="58"/>
      <c r="BA213" s="58"/>
      <c r="BB213" s="58"/>
      <c r="BC213" s="58"/>
      <c r="BD213" s="58"/>
      <c r="BE213" s="58"/>
      <c r="BF213" s="58"/>
      <c r="BG213" s="58"/>
      <c r="BH213" s="58"/>
      <c r="BI213" s="58"/>
      <c r="BJ213" s="58"/>
      <c r="BK213" s="58"/>
      <c r="BL213" s="58"/>
      <c r="BM213" s="58"/>
      <c r="BN213" s="58"/>
      <c r="BO213" s="58"/>
      <c r="BP213" s="58"/>
      <c r="BQ213" s="58"/>
      <c r="BR213" s="58"/>
      <c r="BS213" s="58"/>
      <c r="BT213" s="58"/>
      <c r="BU213" s="58"/>
      <c r="BV213" s="58"/>
      <c r="BW213" s="58"/>
      <c r="BX213" s="58"/>
      <c r="BY213" s="58"/>
      <c r="BZ213" s="58"/>
      <c r="CA213" s="58"/>
      <c r="CB213" s="58"/>
      <c r="CC213" s="58"/>
      <c r="CD213" s="58"/>
      <c r="CE213" s="58"/>
      <c r="CF213" s="58"/>
      <c r="CG213" s="58"/>
      <c r="CH213" s="58"/>
      <c r="CI213" s="58"/>
      <c r="CJ213" s="58"/>
      <c r="CK213" s="58"/>
      <c r="CL213" s="58"/>
    </row>
    <row r="214" spans="1:90" x14ac:dyDescent="0.5">
      <c r="A214" s="50"/>
      <c r="B214" s="67" t="s">
        <v>159</v>
      </c>
      <c r="C214" s="50" t="s">
        <v>6</v>
      </c>
      <c r="D214" s="50"/>
      <c r="E214" s="60"/>
      <c r="F214" s="57">
        <f t="shared" si="12"/>
        <v>0</v>
      </c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  <c r="AD214" s="58"/>
      <c r="AE214" s="58"/>
      <c r="AF214" s="58"/>
      <c r="AG214" s="58"/>
      <c r="AH214" s="58"/>
      <c r="AI214" s="58"/>
      <c r="AJ214" s="58"/>
      <c r="AK214" s="58"/>
      <c r="AL214" s="58"/>
      <c r="AM214" s="58"/>
      <c r="AN214" s="58"/>
      <c r="AO214" s="58"/>
      <c r="AP214" s="58"/>
      <c r="AQ214" s="58"/>
      <c r="AR214" s="58"/>
      <c r="AS214" s="58"/>
      <c r="AT214" s="58"/>
      <c r="AU214" s="58"/>
      <c r="AV214" s="58"/>
      <c r="AW214" s="58"/>
      <c r="AX214" s="58"/>
      <c r="AY214" s="58"/>
      <c r="AZ214" s="58"/>
      <c r="BA214" s="58"/>
      <c r="BB214" s="58"/>
      <c r="BC214" s="58"/>
      <c r="BD214" s="58"/>
      <c r="BE214" s="58"/>
      <c r="BF214" s="58"/>
      <c r="BG214" s="58"/>
      <c r="BH214" s="58"/>
      <c r="BI214" s="58"/>
      <c r="BJ214" s="58"/>
      <c r="BK214" s="58"/>
      <c r="BL214" s="58"/>
      <c r="BM214" s="58"/>
      <c r="BN214" s="58"/>
      <c r="BO214" s="58"/>
      <c r="BP214" s="58"/>
      <c r="BQ214" s="58"/>
      <c r="BR214" s="58"/>
      <c r="BS214" s="58"/>
      <c r="BT214" s="58"/>
      <c r="BU214" s="58"/>
      <c r="BV214" s="58"/>
      <c r="BW214" s="58"/>
      <c r="BX214" s="58"/>
      <c r="BY214" s="58"/>
      <c r="BZ214" s="58"/>
      <c r="CA214" s="58"/>
      <c r="CB214" s="58"/>
      <c r="CC214" s="58"/>
      <c r="CD214" s="58"/>
      <c r="CE214" s="58"/>
      <c r="CF214" s="58"/>
      <c r="CG214" s="58"/>
      <c r="CH214" s="58"/>
      <c r="CI214" s="58"/>
      <c r="CJ214" s="58"/>
      <c r="CK214" s="58"/>
      <c r="CL214" s="58"/>
    </row>
    <row r="215" spans="1:90" x14ac:dyDescent="0.5">
      <c r="A215" s="50"/>
      <c r="B215" s="70"/>
      <c r="C215" s="50"/>
      <c r="D215" s="50"/>
      <c r="E215" s="60"/>
      <c r="F215" s="57">
        <f t="shared" si="12"/>
        <v>0</v>
      </c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  <c r="AD215" s="58"/>
      <c r="AE215" s="58"/>
      <c r="AF215" s="58"/>
      <c r="AG215" s="58"/>
      <c r="AH215" s="58"/>
      <c r="AI215" s="58"/>
      <c r="AJ215" s="58"/>
      <c r="AK215" s="58"/>
      <c r="AL215" s="58"/>
      <c r="AM215" s="58"/>
      <c r="AN215" s="58"/>
      <c r="AO215" s="58"/>
      <c r="AP215" s="58"/>
      <c r="AQ215" s="58"/>
      <c r="AR215" s="58"/>
      <c r="AS215" s="58"/>
      <c r="AT215" s="58"/>
      <c r="AU215" s="58"/>
      <c r="AV215" s="58"/>
      <c r="AW215" s="58"/>
      <c r="AX215" s="58"/>
      <c r="AY215" s="58"/>
      <c r="AZ215" s="58"/>
      <c r="BA215" s="58"/>
      <c r="BB215" s="58"/>
      <c r="BC215" s="58"/>
      <c r="BD215" s="58"/>
      <c r="BE215" s="58"/>
      <c r="BF215" s="58"/>
      <c r="BG215" s="58"/>
      <c r="BH215" s="58"/>
      <c r="BI215" s="58"/>
      <c r="BJ215" s="58"/>
      <c r="BK215" s="58"/>
      <c r="BL215" s="58"/>
      <c r="BM215" s="58"/>
      <c r="BN215" s="58"/>
      <c r="BO215" s="58"/>
      <c r="BP215" s="58"/>
      <c r="BQ215" s="58"/>
      <c r="BR215" s="58"/>
      <c r="BS215" s="58"/>
      <c r="BT215" s="58"/>
      <c r="BU215" s="58"/>
      <c r="BV215" s="58"/>
      <c r="BW215" s="58"/>
      <c r="BX215" s="58"/>
      <c r="BY215" s="58"/>
      <c r="BZ215" s="58"/>
      <c r="CA215" s="58"/>
      <c r="CB215" s="58"/>
      <c r="CC215" s="58"/>
      <c r="CD215" s="58"/>
      <c r="CE215" s="58"/>
      <c r="CF215" s="58"/>
      <c r="CG215" s="58"/>
      <c r="CH215" s="58"/>
      <c r="CI215" s="58"/>
      <c r="CJ215" s="58"/>
      <c r="CK215" s="58"/>
      <c r="CL215" s="58"/>
    </row>
    <row r="216" spans="1:90" x14ac:dyDescent="0.5">
      <c r="A216" s="50"/>
      <c r="B216" s="109" t="s">
        <v>178</v>
      </c>
      <c r="C216" s="50"/>
      <c r="D216" s="50"/>
      <c r="E216" s="60"/>
      <c r="F216" s="57">
        <f t="shared" si="12"/>
        <v>0</v>
      </c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  <c r="AD216" s="58"/>
      <c r="AE216" s="58"/>
      <c r="AF216" s="58"/>
      <c r="AG216" s="58"/>
      <c r="AH216" s="58"/>
      <c r="AI216" s="58"/>
      <c r="AJ216" s="58"/>
      <c r="AK216" s="58"/>
      <c r="AL216" s="58"/>
      <c r="AM216" s="58"/>
      <c r="AN216" s="58"/>
      <c r="AO216" s="58"/>
      <c r="AP216" s="58"/>
      <c r="AQ216" s="58"/>
      <c r="AR216" s="58"/>
      <c r="AS216" s="58"/>
      <c r="AT216" s="58"/>
      <c r="AU216" s="58"/>
      <c r="AV216" s="58"/>
      <c r="AW216" s="58"/>
      <c r="AX216" s="58"/>
      <c r="AY216" s="58"/>
      <c r="AZ216" s="58"/>
      <c r="BA216" s="58"/>
      <c r="BB216" s="58"/>
      <c r="BC216" s="58"/>
      <c r="BD216" s="58"/>
      <c r="BE216" s="58"/>
      <c r="BF216" s="58"/>
      <c r="BG216" s="58"/>
      <c r="BH216" s="58"/>
      <c r="BI216" s="58"/>
      <c r="BJ216" s="58"/>
      <c r="BK216" s="58"/>
      <c r="BL216" s="58"/>
      <c r="BM216" s="58"/>
      <c r="BN216" s="58"/>
      <c r="BO216" s="58"/>
      <c r="BP216" s="58"/>
      <c r="BQ216" s="58"/>
      <c r="BR216" s="58"/>
      <c r="BS216" s="58"/>
      <c r="BT216" s="58"/>
      <c r="BU216" s="58"/>
      <c r="BV216" s="58"/>
      <c r="BW216" s="58"/>
      <c r="BX216" s="58"/>
      <c r="BY216" s="58"/>
      <c r="BZ216" s="58"/>
      <c r="CA216" s="58"/>
      <c r="CB216" s="58"/>
      <c r="CC216" s="58"/>
      <c r="CD216" s="58"/>
      <c r="CE216" s="58"/>
      <c r="CF216" s="58"/>
      <c r="CG216" s="58"/>
      <c r="CH216" s="58"/>
      <c r="CI216" s="58"/>
      <c r="CJ216" s="58"/>
      <c r="CK216" s="58"/>
      <c r="CL216" s="58"/>
    </row>
    <row r="217" spans="1:90" x14ac:dyDescent="0.5">
      <c r="A217" s="50"/>
      <c r="B217" s="70" t="s">
        <v>158</v>
      </c>
      <c r="C217" s="50"/>
      <c r="D217" s="50"/>
      <c r="E217" s="60"/>
      <c r="F217" s="57">
        <f t="shared" si="12"/>
        <v>0</v>
      </c>
      <c r="G217" s="58"/>
      <c r="H217" s="58"/>
      <c r="I217" s="58"/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  <c r="AD217" s="58"/>
      <c r="AE217" s="58"/>
      <c r="AF217" s="58"/>
      <c r="AG217" s="58"/>
      <c r="AH217" s="58"/>
      <c r="AI217" s="58"/>
      <c r="AJ217" s="58"/>
      <c r="AK217" s="58"/>
      <c r="AL217" s="58"/>
      <c r="AM217" s="58"/>
      <c r="AN217" s="58"/>
      <c r="AO217" s="58"/>
      <c r="AP217" s="58"/>
      <c r="AQ217" s="58"/>
      <c r="AR217" s="58"/>
      <c r="AS217" s="58"/>
      <c r="AT217" s="58"/>
      <c r="AU217" s="58"/>
      <c r="AV217" s="58"/>
      <c r="AW217" s="58"/>
      <c r="AX217" s="58"/>
      <c r="AY217" s="58"/>
      <c r="AZ217" s="58"/>
      <c r="BA217" s="58"/>
      <c r="BB217" s="58"/>
      <c r="BC217" s="58"/>
      <c r="BD217" s="58"/>
      <c r="BE217" s="58"/>
      <c r="BF217" s="58"/>
      <c r="BG217" s="58"/>
      <c r="BH217" s="58"/>
      <c r="BI217" s="58"/>
      <c r="BJ217" s="58"/>
      <c r="BK217" s="58"/>
      <c r="BL217" s="58"/>
      <c r="BM217" s="58"/>
      <c r="BN217" s="58"/>
      <c r="BO217" s="58"/>
      <c r="BP217" s="58"/>
      <c r="BQ217" s="58"/>
      <c r="BR217" s="58"/>
      <c r="BS217" s="58"/>
      <c r="BT217" s="58"/>
      <c r="BU217" s="58"/>
      <c r="BV217" s="58"/>
      <c r="BW217" s="58"/>
      <c r="BX217" s="58"/>
      <c r="BY217" s="58"/>
      <c r="BZ217" s="58"/>
      <c r="CA217" s="58"/>
      <c r="CB217" s="58"/>
      <c r="CC217" s="58"/>
      <c r="CD217" s="58"/>
      <c r="CE217" s="58"/>
      <c r="CF217" s="58"/>
      <c r="CG217" s="58"/>
      <c r="CH217" s="58"/>
      <c r="CI217" s="58"/>
      <c r="CJ217" s="58"/>
      <c r="CK217" s="58"/>
      <c r="CL217" s="58"/>
    </row>
    <row r="218" spans="1:90" x14ac:dyDescent="0.5">
      <c r="A218" s="50"/>
      <c r="B218" s="67" t="s">
        <v>168</v>
      </c>
      <c r="C218" s="50" t="s">
        <v>6</v>
      </c>
      <c r="D218" s="50"/>
      <c r="E218" s="60"/>
      <c r="F218" s="57">
        <f t="shared" si="12"/>
        <v>0</v>
      </c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58"/>
      <c r="AD218" s="58"/>
      <c r="AE218" s="58"/>
      <c r="AF218" s="58"/>
      <c r="AG218" s="58"/>
      <c r="AH218" s="58"/>
      <c r="AI218" s="58"/>
      <c r="AJ218" s="58"/>
      <c r="AK218" s="58"/>
      <c r="AL218" s="58"/>
      <c r="AM218" s="58"/>
      <c r="AN218" s="58"/>
      <c r="AO218" s="58"/>
      <c r="AP218" s="58"/>
      <c r="AQ218" s="58"/>
      <c r="AR218" s="58"/>
      <c r="AS218" s="58"/>
      <c r="AT218" s="58"/>
      <c r="AU218" s="58"/>
      <c r="AV218" s="58"/>
      <c r="AW218" s="58"/>
      <c r="AX218" s="58"/>
      <c r="AY218" s="58"/>
      <c r="AZ218" s="58"/>
      <c r="BA218" s="58"/>
      <c r="BB218" s="58"/>
      <c r="BC218" s="58"/>
      <c r="BD218" s="58"/>
      <c r="BE218" s="58"/>
      <c r="BF218" s="58"/>
      <c r="BG218" s="58"/>
      <c r="BH218" s="58"/>
      <c r="BI218" s="58"/>
      <c r="BJ218" s="58"/>
      <c r="BK218" s="58"/>
      <c r="BL218" s="58"/>
      <c r="BM218" s="58"/>
      <c r="BN218" s="58"/>
      <c r="BO218" s="58"/>
      <c r="BP218" s="58"/>
      <c r="BQ218" s="58"/>
      <c r="BR218" s="58"/>
      <c r="BS218" s="58"/>
      <c r="BT218" s="58"/>
      <c r="BU218" s="58"/>
      <c r="BV218" s="58"/>
      <c r="BW218" s="58"/>
      <c r="BX218" s="58"/>
      <c r="BY218" s="58"/>
      <c r="BZ218" s="58"/>
      <c r="CA218" s="58"/>
      <c r="CB218" s="58"/>
      <c r="CC218" s="58"/>
      <c r="CD218" s="58"/>
      <c r="CE218" s="58"/>
      <c r="CF218" s="58"/>
      <c r="CG218" s="58"/>
      <c r="CH218" s="58"/>
      <c r="CI218" s="58"/>
      <c r="CJ218" s="58"/>
      <c r="CK218" s="58"/>
      <c r="CL218" s="58"/>
    </row>
    <row r="219" spans="1:90" x14ac:dyDescent="0.5">
      <c r="A219" s="50"/>
      <c r="B219" s="70" t="s">
        <v>161</v>
      </c>
      <c r="C219" s="50" t="s">
        <v>6</v>
      </c>
      <c r="D219" s="50"/>
      <c r="E219" s="60"/>
      <c r="F219" s="57">
        <f t="shared" si="12"/>
        <v>0</v>
      </c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  <c r="AD219" s="58"/>
      <c r="AE219" s="58"/>
      <c r="AF219" s="58"/>
      <c r="AG219" s="58"/>
      <c r="AH219" s="58"/>
      <c r="AI219" s="58"/>
      <c r="AJ219" s="58"/>
      <c r="AK219" s="58"/>
      <c r="AL219" s="58"/>
      <c r="AM219" s="58"/>
      <c r="AN219" s="58"/>
      <c r="AO219" s="58"/>
      <c r="AP219" s="58"/>
      <c r="AQ219" s="58"/>
      <c r="AR219" s="58"/>
      <c r="AS219" s="58"/>
      <c r="AT219" s="58"/>
      <c r="AU219" s="58"/>
      <c r="AV219" s="58"/>
      <c r="AW219" s="58"/>
      <c r="AX219" s="58"/>
      <c r="AY219" s="58"/>
      <c r="AZ219" s="58"/>
      <c r="BA219" s="58"/>
      <c r="BB219" s="58"/>
      <c r="BC219" s="58"/>
      <c r="BD219" s="58"/>
      <c r="BE219" s="58"/>
      <c r="BF219" s="58"/>
      <c r="BG219" s="58"/>
      <c r="BH219" s="58"/>
      <c r="BI219" s="58"/>
      <c r="BJ219" s="58"/>
      <c r="BK219" s="58"/>
      <c r="BL219" s="58"/>
      <c r="BM219" s="58"/>
      <c r="BN219" s="58"/>
      <c r="BO219" s="58"/>
      <c r="BP219" s="58"/>
      <c r="BQ219" s="58"/>
      <c r="BR219" s="58"/>
      <c r="BS219" s="58"/>
      <c r="BT219" s="58"/>
      <c r="BU219" s="58"/>
      <c r="BV219" s="58"/>
      <c r="BW219" s="58"/>
      <c r="BX219" s="58"/>
      <c r="BY219" s="58"/>
      <c r="BZ219" s="58"/>
      <c r="CA219" s="58"/>
      <c r="CB219" s="58"/>
      <c r="CC219" s="58"/>
      <c r="CD219" s="58"/>
      <c r="CE219" s="58"/>
      <c r="CF219" s="58"/>
      <c r="CG219" s="58"/>
      <c r="CH219" s="58"/>
      <c r="CI219" s="58"/>
      <c r="CJ219" s="58"/>
      <c r="CK219" s="58"/>
      <c r="CL219" s="58"/>
    </row>
    <row r="220" spans="1:90" x14ac:dyDescent="0.5">
      <c r="A220" s="50"/>
      <c r="B220" s="70"/>
      <c r="C220" s="50"/>
      <c r="D220" s="50"/>
      <c r="E220" s="60"/>
      <c r="F220" s="57">
        <f t="shared" si="12"/>
        <v>0</v>
      </c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  <c r="AD220" s="58"/>
      <c r="AE220" s="58"/>
      <c r="AF220" s="58"/>
      <c r="AG220" s="58"/>
      <c r="AH220" s="58"/>
      <c r="AI220" s="58"/>
      <c r="AJ220" s="58"/>
      <c r="AK220" s="58"/>
      <c r="AL220" s="58"/>
      <c r="AM220" s="58"/>
      <c r="AN220" s="58"/>
      <c r="AO220" s="58"/>
      <c r="AP220" s="58"/>
      <c r="AQ220" s="58"/>
      <c r="AR220" s="58"/>
      <c r="AS220" s="58"/>
      <c r="AT220" s="58"/>
      <c r="AU220" s="58"/>
      <c r="AV220" s="58"/>
      <c r="AW220" s="58"/>
      <c r="AX220" s="58"/>
      <c r="AY220" s="58"/>
      <c r="AZ220" s="58"/>
      <c r="BA220" s="58"/>
      <c r="BB220" s="58"/>
      <c r="BC220" s="58"/>
      <c r="BD220" s="58"/>
      <c r="BE220" s="58"/>
      <c r="BF220" s="58"/>
      <c r="BG220" s="58"/>
      <c r="BH220" s="58"/>
      <c r="BI220" s="58"/>
      <c r="BJ220" s="58"/>
      <c r="BK220" s="58"/>
      <c r="BL220" s="58"/>
      <c r="BM220" s="58"/>
      <c r="BN220" s="58"/>
      <c r="BO220" s="58"/>
      <c r="BP220" s="58"/>
      <c r="BQ220" s="58"/>
      <c r="BR220" s="58"/>
      <c r="BS220" s="58"/>
      <c r="BT220" s="58"/>
      <c r="BU220" s="58"/>
      <c r="BV220" s="58"/>
      <c r="BW220" s="58"/>
      <c r="BX220" s="58"/>
      <c r="BY220" s="58"/>
      <c r="BZ220" s="58"/>
      <c r="CA220" s="58"/>
      <c r="CB220" s="58"/>
      <c r="CC220" s="58"/>
      <c r="CD220" s="58"/>
      <c r="CE220" s="58"/>
      <c r="CF220" s="58"/>
      <c r="CG220" s="58"/>
      <c r="CH220" s="58"/>
      <c r="CI220" s="58"/>
      <c r="CJ220" s="58"/>
      <c r="CK220" s="58"/>
      <c r="CL220" s="58"/>
    </row>
    <row r="221" spans="1:90" x14ac:dyDescent="0.5">
      <c r="A221" s="50"/>
      <c r="B221" s="109" t="s">
        <v>182</v>
      </c>
      <c r="C221" s="50"/>
      <c r="D221" s="50"/>
      <c r="E221" s="60"/>
      <c r="F221" s="57">
        <f t="shared" si="12"/>
        <v>0</v>
      </c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  <c r="AD221" s="58"/>
      <c r="AE221" s="58"/>
      <c r="AF221" s="58"/>
      <c r="AG221" s="58"/>
      <c r="AH221" s="58"/>
      <c r="AI221" s="58"/>
      <c r="AJ221" s="58"/>
      <c r="AK221" s="58"/>
      <c r="AL221" s="58"/>
      <c r="AM221" s="58"/>
      <c r="AN221" s="58"/>
      <c r="AO221" s="58"/>
      <c r="AP221" s="58"/>
      <c r="AQ221" s="58"/>
      <c r="AR221" s="58"/>
      <c r="AS221" s="58"/>
      <c r="AT221" s="58"/>
      <c r="AU221" s="58"/>
      <c r="AV221" s="58"/>
      <c r="AW221" s="58"/>
      <c r="AX221" s="58"/>
      <c r="AY221" s="58"/>
      <c r="AZ221" s="58"/>
      <c r="BA221" s="58"/>
      <c r="BB221" s="58"/>
      <c r="BC221" s="58"/>
      <c r="BD221" s="58"/>
      <c r="BE221" s="58"/>
      <c r="BF221" s="58"/>
      <c r="BG221" s="58"/>
      <c r="BH221" s="58"/>
      <c r="BI221" s="58"/>
      <c r="BJ221" s="58"/>
      <c r="BK221" s="58"/>
      <c r="BL221" s="58"/>
      <c r="BM221" s="58"/>
      <c r="BN221" s="58"/>
      <c r="BO221" s="58"/>
      <c r="BP221" s="58"/>
      <c r="BQ221" s="58"/>
      <c r="BR221" s="58"/>
      <c r="BS221" s="58"/>
      <c r="BT221" s="58"/>
      <c r="BU221" s="58"/>
      <c r="BV221" s="58"/>
      <c r="BW221" s="58"/>
      <c r="BX221" s="58"/>
      <c r="BY221" s="58"/>
      <c r="BZ221" s="58"/>
      <c r="CA221" s="58"/>
      <c r="CB221" s="58"/>
      <c r="CC221" s="58"/>
      <c r="CD221" s="58"/>
      <c r="CE221" s="58"/>
      <c r="CF221" s="58"/>
      <c r="CG221" s="58"/>
      <c r="CH221" s="58"/>
      <c r="CI221" s="58"/>
      <c r="CJ221" s="58"/>
      <c r="CK221" s="58"/>
      <c r="CL221" s="58"/>
    </row>
    <row r="222" spans="1:90" ht="31.5" x14ac:dyDescent="0.5">
      <c r="A222" s="50"/>
      <c r="B222" s="70" t="s">
        <v>183</v>
      </c>
      <c r="C222" s="50" t="s">
        <v>6</v>
      </c>
      <c r="D222" s="50"/>
      <c r="E222" s="60"/>
      <c r="F222" s="57">
        <f t="shared" si="12"/>
        <v>0</v>
      </c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  <c r="AD222" s="58"/>
      <c r="AE222" s="58"/>
      <c r="AF222" s="58"/>
      <c r="AG222" s="58"/>
      <c r="AH222" s="58"/>
      <c r="AI222" s="58"/>
      <c r="AJ222" s="58"/>
      <c r="AK222" s="58"/>
      <c r="AL222" s="58"/>
      <c r="AM222" s="58"/>
      <c r="AN222" s="58"/>
      <c r="AO222" s="58"/>
      <c r="AP222" s="58"/>
      <c r="AQ222" s="58"/>
      <c r="AR222" s="58"/>
      <c r="AS222" s="58"/>
      <c r="AT222" s="58"/>
      <c r="AU222" s="58"/>
      <c r="AV222" s="58"/>
      <c r="AW222" s="58"/>
      <c r="AX222" s="58"/>
      <c r="AY222" s="58"/>
      <c r="AZ222" s="58"/>
      <c r="BA222" s="58"/>
      <c r="BB222" s="58"/>
      <c r="BC222" s="58"/>
      <c r="BD222" s="58"/>
      <c r="BE222" s="58"/>
      <c r="BF222" s="58"/>
      <c r="BG222" s="58"/>
      <c r="BH222" s="58"/>
      <c r="BI222" s="58"/>
      <c r="BJ222" s="58"/>
      <c r="BK222" s="58"/>
      <c r="BL222" s="58"/>
      <c r="BM222" s="58"/>
      <c r="BN222" s="58"/>
      <c r="BO222" s="58"/>
      <c r="BP222" s="58"/>
      <c r="BQ222" s="58"/>
      <c r="BR222" s="58"/>
      <c r="BS222" s="58"/>
      <c r="BT222" s="58"/>
      <c r="BU222" s="58"/>
      <c r="BV222" s="58"/>
      <c r="BW222" s="58"/>
      <c r="BX222" s="58"/>
      <c r="BY222" s="58"/>
      <c r="BZ222" s="58"/>
      <c r="CA222" s="58"/>
      <c r="CB222" s="58"/>
      <c r="CC222" s="58"/>
      <c r="CD222" s="58"/>
      <c r="CE222" s="58"/>
      <c r="CF222" s="58"/>
      <c r="CG222" s="58"/>
      <c r="CH222" s="58"/>
      <c r="CI222" s="58"/>
      <c r="CJ222" s="58"/>
      <c r="CK222" s="58"/>
      <c r="CL222" s="58"/>
    </row>
    <row r="223" spans="1:90" ht="47.25" x14ac:dyDescent="0.5">
      <c r="A223" s="50"/>
      <c r="B223" s="70" t="s">
        <v>144</v>
      </c>
      <c r="C223" s="50" t="s">
        <v>2</v>
      </c>
      <c r="D223" s="50"/>
      <c r="E223" s="60"/>
      <c r="F223" s="57">
        <f t="shared" si="12"/>
        <v>0</v>
      </c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  <c r="AD223" s="58"/>
      <c r="AE223" s="58"/>
      <c r="AF223" s="58"/>
      <c r="AG223" s="58"/>
      <c r="AH223" s="58"/>
      <c r="AI223" s="58"/>
      <c r="AJ223" s="58"/>
      <c r="AK223" s="58"/>
      <c r="AL223" s="58"/>
      <c r="AM223" s="58"/>
      <c r="AN223" s="58"/>
      <c r="AO223" s="58"/>
      <c r="AP223" s="58"/>
      <c r="AQ223" s="58"/>
      <c r="AR223" s="58"/>
      <c r="AS223" s="58"/>
      <c r="AT223" s="58"/>
      <c r="AU223" s="58"/>
      <c r="AV223" s="58"/>
      <c r="AW223" s="58"/>
      <c r="AX223" s="58"/>
      <c r="AY223" s="58"/>
      <c r="AZ223" s="58"/>
      <c r="BA223" s="58"/>
      <c r="BB223" s="58"/>
      <c r="BC223" s="58"/>
      <c r="BD223" s="58"/>
      <c r="BE223" s="58"/>
      <c r="BF223" s="58"/>
      <c r="BG223" s="58"/>
      <c r="BH223" s="58"/>
      <c r="BI223" s="58"/>
      <c r="BJ223" s="58"/>
      <c r="BK223" s="58"/>
      <c r="BL223" s="58"/>
      <c r="BM223" s="58"/>
      <c r="BN223" s="58"/>
      <c r="BO223" s="58"/>
      <c r="BP223" s="58"/>
      <c r="BQ223" s="58"/>
      <c r="BR223" s="58"/>
      <c r="BS223" s="58"/>
      <c r="BT223" s="58"/>
      <c r="BU223" s="58"/>
      <c r="BV223" s="58"/>
      <c r="BW223" s="58"/>
      <c r="BX223" s="58"/>
      <c r="BY223" s="58"/>
      <c r="BZ223" s="58"/>
      <c r="CA223" s="58"/>
      <c r="CB223" s="58"/>
      <c r="CC223" s="58"/>
      <c r="CD223" s="58"/>
      <c r="CE223" s="58"/>
      <c r="CF223" s="58"/>
      <c r="CG223" s="58"/>
      <c r="CH223" s="58"/>
      <c r="CI223" s="58"/>
      <c r="CJ223" s="58"/>
      <c r="CK223" s="58"/>
      <c r="CL223" s="58"/>
    </row>
    <row r="224" spans="1:90" x14ac:dyDescent="0.5">
      <c r="A224" s="50"/>
      <c r="B224" s="70" t="s">
        <v>143</v>
      </c>
      <c r="C224" s="50" t="s">
        <v>2</v>
      </c>
      <c r="D224" s="50"/>
      <c r="E224" s="60"/>
      <c r="F224" s="57">
        <f t="shared" si="12"/>
        <v>0</v>
      </c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  <c r="AD224" s="58"/>
      <c r="AE224" s="58"/>
      <c r="AF224" s="58"/>
      <c r="AG224" s="58"/>
      <c r="AH224" s="58"/>
      <c r="AI224" s="58"/>
      <c r="AJ224" s="58"/>
      <c r="AK224" s="58"/>
      <c r="AL224" s="58"/>
      <c r="AM224" s="58"/>
      <c r="AN224" s="58"/>
      <c r="AO224" s="58"/>
      <c r="AP224" s="58"/>
      <c r="AQ224" s="58"/>
      <c r="AR224" s="58"/>
      <c r="AS224" s="58"/>
      <c r="AT224" s="58"/>
      <c r="AU224" s="58"/>
      <c r="AV224" s="58"/>
      <c r="AW224" s="58"/>
      <c r="AX224" s="58"/>
      <c r="AY224" s="58"/>
      <c r="AZ224" s="58"/>
      <c r="BA224" s="58"/>
      <c r="BB224" s="58"/>
      <c r="BC224" s="58"/>
      <c r="BD224" s="58"/>
      <c r="BE224" s="58"/>
      <c r="BF224" s="58"/>
      <c r="BG224" s="58"/>
      <c r="BH224" s="58"/>
      <c r="BI224" s="58"/>
      <c r="BJ224" s="58"/>
      <c r="BK224" s="58"/>
      <c r="BL224" s="58"/>
      <c r="BM224" s="58"/>
      <c r="BN224" s="58"/>
      <c r="BO224" s="58"/>
      <c r="BP224" s="58"/>
      <c r="BQ224" s="58"/>
      <c r="BR224" s="58"/>
      <c r="BS224" s="58"/>
      <c r="BT224" s="58"/>
      <c r="BU224" s="58"/>
      <c r="BV224" s="58"/>
      <c r="BW224" s="58"/>
      <c r="BX224" s="58"/>
      <c r="BY224" s="58"/>
      <c r="BZ224" s="58"/>
      <c r="CA224" s="58"/>
      <c r="CB224" s="58"/>
      <c r="CC224" s="58"/>
      <c r="CD224" s="58"/>
      <c r="CE224" s="58"/>
      <c r="CF224" s="58"/>
      <c r="CG224" s="58"/>
      <c r="CH224" s="58"/>
      <c r="CI224" s="58"/>
      <c r="CJ224" s="58"/>
      <c r="CK224" s="58"/>
      <c r="CL224" s="58"/>
    </row>
    <row r="225" spans="1:90" x14ac:dyDescent="0.5">
      <c r="A225" s="50"/>
      <c r="B225" s="70" t="s">
        <v>145</v>
      </c>
      <c r="C225" s="50" t="s">
        <v>7</v>
      </c>
      <c r="D225" s="50"/>
      <c r="E225" s="60"/>
      <c r="F225" s="57">
        <f t="shared" si="12"/>
        <v>0</v>
      </c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  <c r="AD225" s="58"/>
      <c r="AE225" s="58"/>
      <c r="AF225" s="58"/>
      <c r="AG225" s="58"/>
      <c r="AH225" s="58"/>
      <c r="AI225" s="58"/>
      <c r="AJ225" s="58"/>
      <c r="AK225" s="58"/>
      <c r="AL225" s="58"/>
      <c r="AM225" s="58"/>
      <c r="AN225" s="58"/>
      <c r="AO225" s="58"/>
      <c r="AP225" s="58"/>
      <c r="AQ225" s="58"/>
      <c r="AR225" s="58"/>
      <c r="AS225" s="58"/>
      <c r="AT225" s="58"/>
      <c r="AU225" s="58"/>
      <c r="AV225" s="58"/>
      <c r="AW225" s="58"/>
      <c r="AX225" s="58"/>
      <c r="AY225" s="58"/>
      <c r="AZ225" s="58"/>
      <c r="BA225" s="58"/>
      <c r="BB225" s="58"/>
      <c r="BC225" s="58"/>
      <c r="BD225" s="58"/>
      <c r="BE225" s="58"/>
      <c r="BF225" s="58"/>
      <c r="BG225" s="58"/>
      <c r="BH225" s="58"/>
      <c r="BI225" s="58"/>
      <c r="BJ225" s="58"/>
      <c r="BK225" s="58"/>
      <c r="BL225" s="58"/>
      <c r="BM225" s="58"/>
      <c r="BN225" s="58"/>
      <c r="BO225" s="58"/>
      <c r="BP225" s="58"/>
      <c r="BQ225" s="58"/>
      <c r="BR225" s="58"/>
      <c r="BS225" s="58"/>
      <c r="BT225" s="58"/>
      <c r="BU225" s="58"/>
      <c r="BV225" s="58"/>
      <c r="BW225" s="58"/>
      <c r="BX225" s="58"/>
      <c r="BY225" s="58"/>
      <c r="BZ225" s="58"/>
      <c r="CA225" s="58"/>
      <c r="CB225" s="58"/>
      <c r="CC225" s="58"/>
      <c r="CD225" s="58"/>
      <c r="CE225" s="58"/>
      <c r="CF225" s="58"/>
      <c r="CG225" s="58"/>
      <c r="CH225" s="58"/>
      <c r="CI225" s="58"/>
      <c r="CJ225" s="58"/>
      <c r="CK225" s="58"/>
      <c r="CL225" s="58"/>
    </row>
    <row r="226" spans="1:90" x14ac:dyDescent="0.5">
      <c r="A226" s="50"/>
      <c r="B226" s="70" t="s">
        <v>142</v>
      </c>
      <c r="C226" s="50" t="s">
        <v>8</v>
      </c>
      <c r="D226" s="50"/>
      <c r="E226" s="60"/>
      <c r="F226" s="57">
        <f t="shared" si="12"/>
        <v>0</v>
      </c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  <c r="AD226" s="58"/>
      <c r="AE226" s="58"/>
      <c r="AF226" s="58"/>
      <c r="AG226" s="58"/>
      <c r="AH226" s="58"/>
      <c r="AI226" s="58"/>
      <c r="AJ226" s="58"/>
      <c r="AK226" s="58"/>
      <c r="AL226" s="58"/>
      <c r="AM226" s="58"/>
      <c r="AN226" s="58"/>
      <c r="AO226" s="58"/>
      <c r="AP226" s="58"/>
      <c r="AQ226" s="58"/>
      <c r="AR226" s="58"/>
      <c r="AS226" s="58"/>
      <c r="AT226" s="58"/>
      <c r="AU226" s="58"/>
      <c r="AV226" s="58"/>
      <c r="AW226" s="58"/>
      <c r="AX226" s="58"/>
      <c r="AY226" s="58"/>
      <c r="AZ226" s="58"/>
      <c r="BA226" s="58"/>
      <c r="BB226" s="58"/>
      <c r="BC226" s="58"/>
      <c r="BD226" s="58"/>
      <c r="BE226" s="58"/>
      <c r="BF226" s="58"/>
      <c r="BG226" s="58"/>
      <c r="BH226" s="58"/>
      <c r="BI226" s="58"/>
      <c r="BJ226" s="58"/>
      <c r="BK226" s="58"/>
      <c r="BL226" s="58"/>
      <c r="BM226" s="58"/>
      <c r="BN226" s="58"/>
      <c r="BO226" s="58"/>
      <c r="BP226" s="58"/>
      <c r="BQ226" s="58"/>
      <c r="BR226" s="58"/>
      <c r="BS226" s="58"/>
      <c r="BT226" s="58"/>
      <c r="BU226" s="58"/>
      <c r="BV226" s="58"/>
      <c r="BW226" s="58"/>
      <c r="BX226" s="58"/>
      <c r="BY226" s="58"/>
      <c r="BZ226" s="58"/>
      <c r="CA226" s="58"/>
      <c r="CB226" s="58"/>
      <c r="CC226" s="58"/>
      <c r="CD226" s="58"/>
      <c r="CE226" s="58"/>
      <c r="CF226" s="58"/>
      <c r="CG226" s="58"/>
      <c r="CH226" s="58"/>
      <c r="CI226" s="58"/>
      <c r="CJ226" s="58"/>
      <c r="CK226" s="58"/>
      <c r="CL226" s="58"/>
    </row>
    <row r="227" spans="1:90" x14ac:dyDescent="0.5">
      <c r="A227" s="50"/>
      <c r="B227" s="70" t="s">
        <v>184</v>
      </c>
      <c r="C227" s="50" t="s">
        <v>6</v>
      </c>
      <c r="D227" s="50"/>
      <c r="E227" s="60"/>
      <c r="F227" s="57">
        <f t="shared" si="12"/>
        <v>0</v>
      </c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  <c r="AD227" s="58"/>
      <c r="AE227" s="58"/>
      <c r="AF227" s="58"/>
      <c r="AG227" s="58"/>
      <c r="AH227" s="58"/>
      <c r="AI227" s="58"/>
      <c r="AJ227" s="58"/>
      <c r="AK227" s="58"/>
      <c r="AL227" s="58"/>
      <c r="AM227" s="58"/>
      <c r="AN227" s="58"/>
      <c r="AO227" s="58"/>
      <c r="AP227" s="58"/>
      <c r="AQ227" s="58"/>
      <c r="AR227" s="58"/>
      <c r="AS227" s="58"/>
      <c r="AT227" s="58"/>
      <c r="AU227" s="58"/>
      <c r="AV227" s="58"/>
      <c r="AW227" s="58"/>
      <c r="AX227" s="58"/>
      <c r="AY227" s="58"/>
      <c r="AZ227" s="58"/>
      <c r="BA227" s="58"/>
      <c r="BB227" s="58"/>
      <c r="BC227" s="58"/>
      <c r="BD227" s="58"/>
      <c r="BE227" s="58"/>
      <c r="BF227" s="58"/>
      <c r="BG227" s="58"/>
      <c r="BH227" s="58"/>
      <c r="BI227" s="58"/>
      <c r="BJ227" s="58"/>
      <c r="BK227" s="58"/>
      <c r="BL227" s="58"/>
      <c r="BM227" s="58"/>
      <c r="BN227" s="58"/>
      <c r="BO227" s="58"/>
      <c r="BP227" s="58"/>
      <c r="BQ227" s="58"/>
      <c r="BR227" s="58"/>
      <c r="BS227" s="58"/>
      <c r="BT227" s="58"/>
      <c r="BU227" s="58"/>
      <c r="BV227" s="58"/>
      <c r="BW227" s="58"/>
      <c r="BX227" s="58"/>
      <c r="BY227" s="58"/>
      <c r="BZ227" s="58"/>
      <c r="CA227" s="58"/>
      <c r="CB227" s="58"/>
      <c r="CC227" s="58"/>
      <c r="CD227" s="58"/>
      <c r="CE227" s="58"/>
      <c r="CF227" s="58"/>
      <c r="CG227" s="58"/>
      <c r="CH227" s="58"/>
      <c r="CI227" s="58"/>
      <c r="CJ227" s="58"/>
      <c r="CK227" s="58"/>
      <c r="CL227" s="58"/>
    </row>
    <row r="228" spans="1:90" x14ac:dyDescent="0.5">
      <c r="A228" s="50"/>
      <c r="B228" s="70" t="s">
        <v>149</v>
      </c>
      <c r="C228" s="50" t="s">
        <v>2</v>
      </c>
      <c r="D228" s="50"/>
      <c r="E228" s="60"/>
      <c r="F228" s="57">
        <f t="shared" si="12"/>
        <v>0</v>
      </c>
      <c r="G228" s="58"/>
      <c r="H228" s="58"/>
      <c r="I228" s="58"/>
      <c r="J228" s="58"/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58"/>
      <c r="AC228" s="58"/>
      <c r="AD228" s="58"/>
      <c r="AE228" s="58"/>
      <c r="AF228" s="58"/>
      <c r="AG228" s="58"/>
      <c r="AH228" s="58"/>
      <c r="AI228" s="58"/>
      <c r="AJ228" s="58"/>
      <c r="AK228" s="58"/>
      <c r="AL228" s="58"/>
      <c r="AM228" s="58"/>
      <c r="AN228" s="58"/>
      <c r="AO228" s="58"/>
      <c r="AP228" s="58"/>
      <c r="AQ228" s="58"/>
      <c r="AR228" s="58"/>
      <c r="AS228" s="58"/>
      <c r="AT228" s="58"/>
      <c r="AU228" s="58"/>
      <c r="AV228" s="58"/>
      <c r="AW228" s="58"/>
      <c r="AX228" s="58"/>
      <c r="AY228" s="58"/>
      <c r="AZ228" s="58"/>
      <c r="BA228" s="58"/>
      <c r="BB228" s="58"/>
      <c r="BC228" s="58"/>
      <c r="BD228" s="58"/>
      <c r="BE228" s="58"/>
      <c r="BF228" s="58"/>
      <c r="BG228" s="58"/>
      <c r="BH228" s="58"/>
      <c r="BI228" s="58"/>
      <c r="BJ228" s="58"/>
      <c r="BK228" s="58"/>
      <c r="BL228" s="58"/>
      <c r="BM228" s="58"/>
      <c r="BN228" s="58"/>
      <c r="BO228" s="58"/>
      <c r="BP228" s="58"/>
      <c r="BQ228" s="58"/>
      <c r="BR228" s="58"/>
      <c r="BS228" s="58"/>
      <c r="BT228" s="58"/>
      <c r="BU228" s="58"/>
      <c r="BV228" s="58"/>
      <c r="BW228" s="58"/>
      <c r="BX228" s="58"/>
      <c r="BY228" s="58"/>
      <c r="BZ228" s="58"/>
      <c r="CA228" s="58"/>
      <c r="CB228" s="58"/>
      <c r="CC228" s="58"/>
      <c r="CD228" s="58"/>
      <c r="CE228" s="58"/>
      <c r="CF228" s="58"/>
      <c r="CG228" s="58"/>
      <c r="CH228" s="58"/>
      <c r="CI228" s="58"/>
      <c r="CJ228" s="58"/>
      <c r="CK228" s="58"/>
      <c r="CL228" s="58"/>
    </row>
    <row r="229" spans="1:90" x14ac:dyDescent="0.5">
      <c r="A229" s="50"/>
      <c r="B229" s="70" t="s">
        <v>185</v>
      </c>
      <c r="C229" s="50" t="s">
        <v>2</v>
      </c>
      <c r="D229" s="50"/>
      <c r="E229" s="60"/>
      <c r="F229" s="57">
        <f t="shared" si="12"/>
        <v>0</v>
      </c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58"/>
      <c r="AC229" s="58"/>
      <c r="AD229" s="58"/>
      <c r="AE229" s="58"/>
      <c r="AF229" s="58"/>
      <c r="AG229" s="58"/>
      <c r="AH229" s="58"/>
      <c r="AI229" s="58"/>
      <c r="AJ229" s="58"/>
      <c r="AK229" s="58"/>
      <c r="AL229" s="58"/>
      <c r="AM229" s="58"/>
      <c r="AN229" s="58"/>
      <c r="AO229" s="58"/>
      <c r="AP229" s="58"/>
      <c r="AQ229" s="58"/>
      <c r="AR229" s="58"/>
      <c r="AS229" s="58"/>
      <c r="AT229" s="58"/>
      <c r="AU229" s="58"/>
      <c r="AV229" s="58"/>
      <c r="AW229" s="58"/>
      <c r="AX229" s="58"/>
      <c r="AY229" s="58"/>
      <c r="AZ229" s="58"/>
      <c r="BA229" s="58"/>
      <c r="BB229" s="58"/>
      <c r="BC229" s="58"/>
      <c r="BD229" s="58"/>
      <c r="BE229" s="58"/>
      <c r="BF229" s="58"/>
      <c r="BG229" s="58"/>
      <c r="BH229" s="58"/>
      <c r="BI229" s="58"/>
      <c r="BJ229" s="58"/>
      <c r="BK229" s="58"/>
      <c r="BL229" s="58"/>
      <c r="BM229" s="58"/>
      <c r="BN229" s="58"/>
      <c r="BO229" s="58"/>
      <c r="BP229" s="58"/>
      <c r="BQ229" s="58"/>
      <c r="BR229" s="58"/>
      <c r="BS229" s="58"/>
      <c r="BT229" s="58"/>
      <c r="BU229" s="58"/>
      <c r="BV229" s="58"/>
      <c r="BW229" s="58"/>
      <c r="BX229" s="58"/>
      <c r="BY229" s="58"/>
      <c r="BZ229" s="58"/>
      <c r="CA229" s="58"/>
      <c r="CB229" s="58"/>
      <c r="CC229" s="58"/>
      <c r="CD229" s="58"/>
      <c r="CE229" s="58"/>
      <c r="CF229" s="58"/>
      <c r="CG229" s="58"/>
      <c r="CH229" s="58"/>
      <c r="CI229" s="58"/>
      <c r="CJ229" s="58"/>
      <c r="CK229" s="58"/>
      <c r="CL229" s="58"/>
    </row>
    <row r="230" spans="1:90" x14ac:dyDescent="0.5">
      <c r="A230" s="50"/>
      <c r="B230" s="70" t="s">
        <v>152</v>
      </c>
      <c r="C230" s="50" t="s">
        <v>12</v>
      </c>
      <c r="D230" s="50"/>
      <c r="E230" s="60"/>
      <c r="F230" s="57">
        <f t="shared" si="12"/>
        <v>0</v>
      </c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58"/>
      <c r="AC230" s="58"/>
      <c r="AD230" s="58"/>
      <c r="AE230" s="58"/>
      <c r="AF230" s="58"/>
      <c r="AG230" s="58"/>
      <c r="AH230" s="58"/>
      <c r="AI230" s="58"/>
      <c r="AJ230" s="58"/>
      <c r="AK230" s="58"/>
      <c r="AL230" s="58"/>
      <c r="AM230" s="58"/>
      <c r="AN230" s="58"/>
      <c r="AO230" s="58"/>
      <c r="AP230" s="58"/>
      <c r="AQ230" s="58"/>
      <c r="AR230" s="58"/>
      <c r="AS230" s="58"/>
      <c r="AT230" s="58"/>
      <c r="AU230" s="58"/>
      <c r="AV230" s="58"/>
      <c r="AW230" s="58"/>
      <c r="AX230" s="58"/>
      <c r="AY230" s="58"/>
      <c r="AZ230" s="58"/>
      <c r="BA230" s="58"/>
      <c r="BB230" s="58"/>
      <c r="BC230" s="58"/>
      <c r="BD230" s="58"/>
      <c r="BE230" s="58"/>
      <c r="BF230" s="58"/>
      <c r="BG230" s="58"/>
      <c r="BH230" s="58"/>
      <c r="BI230" s="58"/>
      <c r="BJ230" s="58"/>
      <c r="BK230" s="58"/>
      <c r="BL230" s="58"/>
      <c r="BM230" s="58"/>
      <c r="BN230" s="58"/>
      <c r="BO230" s="58"/>
      <c r="BP230" s="58"/>
      <c r="BQ230" s="58"/>
      <c r="BR230" s="58"/>
      <c r="BS230" s="58"/>
      <c r="BT230" s="58"/>
      <c r="BU230" s="58"/>
      <c r="BV230" s="58"/>
      <c r="BW230" s="58"/>
      <c r="BX230" s="58"/>
      <c r="BY230" s="58"/>
      <c r="BZ230" s="58"/>
      <c r="CA230" s="58"/>
      <c r="CB230" s="58"/>
      <c r="CC230" s="58"/>
      <c r="CD230" s="58"/>
      <c r="CE230" s="58"/>
      <c r="CF230" s="58"/>
      <c r="CG230" s="58"/>
      <c r="CH230" s="58"/>
      <c r="CI230" s="58"/>
      <c r="CJ230" s="58"/>
      <c r="CK230" s="58"/>
      <c r="CL230" s="58"/>
    </row>
    <row r="231" spans="1:90" x14ac:dyDescent="0.5">
      <c r="A231" s="50"/>
      <c r="B231" s="109"/>
      <c r="C231" s="50"/>
      <c r="D231" s="50"/>
      <c r="E231" s="60"/>
      <c r="F231" s="57">
        <f t="shared" si="12"/>
        <v>0</v>
      </c>
      <c r="G231" s="58"/>
      <c r="H231" s="58"/>
      <c r="I231" s="58"/>
      <c r="J231" s="58"/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58"/>
      <c r="AC231" s="58"/>
      <c r="AD231" s="58"/>
      <c r="AE231" s="58"/>
      <c r="AF231" s="58"/>
      <c r="AG231" s="58"/>
      <c r="AH231" s="58"/>
      <c r="AI231" s="58"/>
      <c r="AJ231" s="58"/>
      <c r="AK231" s="58"/>
      <c r="AL231" s="58"/>
      <c r="AM231" s="58"/>
      <c r="AN231" s="58"/>
      <c r="AO231" s="58"/>
      <c r="AP231" s="58"/>
      <c r="AQ231" s="58"/>
      <c r="AR231" s="58"/>
      <c r="AS231" s="58"/>
      <c r="AT231" s="58"/>
      <c r="AU231" s="58"/>
      <c r="AV231" s="58"/>
      <c r="AW231" s="58"/>
      <c r="AX231" s="58"/>
      <c r="AY231" s="58"/>
      <c r="AZ231" s="58"/>
      <c r="BA231" s="58"/>
      <c r="BB231" s="58"/>
      <c r="BC231" s="58"/>
      <c r="BD231" s="58"/>
      <c r="BE231" s="58"/>
      <c r="BF231" s="58"/>
      <c r="BG231" s="58"/>
      <c r="BH231" s="58"/>
      <c r="BI231" s="58"/>
      <c r="BJ231" s="58"/>
      <c r="BK231" s="58"/>
      <c r="BL231" s="58"/>
      <c r="BM231" s="58"/>
      <c r="BN231" s="58"/>
      <c r="BO231" s="58"/>
      <c r="BP231" s="58"/>
      <c r="BQ231" s="58"/>
      <c r="BR231" s="58"/>
      <c r="BS231" s="58"/>
      <c r="BT231" s="58"/>
      <c r="BU231" s="58"/>
      <c r="BV231" s="58"/>
      <c r="BW231" s="58"/>
      <c r="BX231" s="58"/>
      <c r="BY231" s="58"/>
      <c r="BZ231" s="58"/>
      <c r="CA231" s="58"/>
      <c r="CB231" s="58"/>
      <c r="CC231" s="58"/>
      <c r="CD231" s="58"/>
      <c r="CE231" s="58"/>
      <c r="CF231" s="58"/>
      <c r="CG231" s="58"/>
      <c r="CH231" s="58"/>
      <c r="CI231" s="58"/>
      <c r="CJ231" s="58"/>
      <c r="CK231" s="58"/>
      <c r="CL231" s="58"/>
    </row>
    <row r="232" spans="1:90" x14ac:dyDescent="0.5">
      <c r="A232" s="50"/>
      <c r="B232" s="109" t="s">
        <v>186</v>
      </c>
      <c r="C232" s="50"/>
      <c r="D232" s="50"/>
      <c r="E232" s="60"/>
      <c r="F232" s="57">
        <f t="shared" si="12"/>
        <v>0</v>
      </c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  <c r="AD232" s="58"/>
      <c r="AE232" s="58"/>
      <c r="AF232" s="58"/>
      <c r="AG232" s="58"/>
      <c r="AH232" s="58"/>
      <c r="AI232" s="58"/>
      <c r="AJ232" s="58"/>
      <c r="AK232" s="58"/>
      <c r="AL232" s="58"/>
      <c r="AM232" s="58"/>
      <c r="AN232" s="58"/>
      <c r="AO232" s="58"/>
      <c r="AP232" s="58"/>
      <c r="AQ232" s="58"/>
      <c r="AR232" s="58"/>
      <c r="AS232" s="58"/>
      <c r="AT232" s="58"/>
      <c r="AU232" s="58"/>
      <c r="AV232" s="58"/>
      <c r="AW232" s="58"/>
      <c r="AX232" s="58"/>
      <c r="AY232" s="58"/>
      <c r="AZ232" s="58"/>
      <c r="BA232" s="58"/>
      <c r="BB232" s="58"/>
      <c r="BC232" s="58"/>
      <c r="BD232" s="58"/>
      <c r="BE232" s="58"/>
      <c r="BF232" s="58"/>
      <c r="BG232" s="58"/>
      <c r="BH232" s="58"/>
      <c r="BI232" s="58"/>
      <c r="BJ232" s="58"/>
      <c r="BK232" s="58"/>
      <c r="BL232" s="58"/>
      <c r="BM232" s="58"/>
      <c r="BN232" s="58"/>
      <c r="BO232" s="58"/>
      <c r="BP232" s="58"/>
      <c r="BQ232" s="58"/>
      <c r="BR232" s="58"/>
      <c r="BS232" s="58"/>
      <c r="BT232" s="58"/>
      <c r="BU232" s="58"/>
      <c r="BV232" s="58"/>
      <c r="BW232" s="58"/>
      <c r="BX232" s="58"/>
      <c r="BY232" s="58"/>
      <c r="BZ232" s="58"/>
      <c r="CA232" s="58"/>
      <c r="CB232" s="58"/>
      <c r="CC232" s="58"/>
      <c r="CD232" s="58"/>
      <c r="CE232" s="58"/>
      <c r="CF232" s="58"/>
      <c r="CG232" s="58"/>
      <c r="CH232" s="58"/>
      <c r="CI232" s="58"/>
      <c r="CJ232" s="58"/>
      <c r="CK232" s="58"/>
      <c r="CL232" s="58"/>
    </row>
    <row r="233" spans="1:90" x14ac:dyDescent="0.5">
      <c r="A233" s="50"/>
      <c r="B233" s="70" t="s">
        <v>158</v>
      </c>
      <c r="C233" s="50"/>
      <c r="D233" s="50"/>
      <c r="E233" s="60"/>
      <c r="F233" s="57">
        <f t="shared" si="12"/>
        <v>0</v>
      </c>
      <c r="G233" s="58"/>
      <c r="H233" s="58"/>
      <c r="I233" s="58"/>
      <c r="J233" s="58"/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  <c r="AD233" s="58"/>
      <c r="AE233" s="58"/>
      <c r="AF233" s="58"/>
      <c r="AG233" s="58"/>
      <c r="AH233" s="58"/>
      <c r="AI233" s="58"/>
      <c r="AJ233" s="58"/>
      <c r="AK233" s="58"/>
      <c r="AL233" s="58"/>
      <c r="AM233" s="58"/>
      <c r="AN233" s="58"/>
      <c r="AO233" s="58"/>
      <c r="AP233" s="58"/>
      <c r="AQ233" s="58"/>
      <c r="AR233" s="58"/>
      <c r="AS233" s="58"/>
      <c r="AT233" s="58"/>
      <c r="AU233" s="58"/>
      <c r="AV233" s="58"/>
      <c r="AW233" s="58"/>
      <c r="AX233" s="58"/>
      <c r="AY233" s="58"/>
      <c r="AZ233" s="58"/>
      <c r="BA233" s="58"/>
      <c r="BB233" s="58"/>
      <c r="BC233" s="58"/>
      <c r="BD233" s="58"/>
      <c r="BE233" s="58"/>
      <c r="BF233" s="58"/>
      <c r="BG233" s="58"/>
      <c r="BH233" s="58"/>
      <c r="BI233" s="58"/>
      <c r="BJ233" s="58"/>
      <c r="BK233" s="58"/>
      <c r="BL233" s="58"/>
      <c r="BM233" s="58"/>
      <c r="BN233" s="58"/>
      <c r="BO233" s="58"/>
      <c r="BP233" s="58"/>
      <c r="BQ233" s="58"/>
      <c r="BR233" s="58"/>
      <c r="BS233" s="58"/>
      <c r="BT233" s="58"/>
      <c r="BU233" s="58"/>
      <c r="BV233" s="58"/>
      <c r="BW233" s="58"/>
      <c r="BX233" s="58"/>
      <c r="BY233" s="58"/>
      <c r="BZ233" s="58"/>
      <c r="CA233" s="58"/>
      <c r="CB233" s="58"/>
      <c r="CC233" s="58"/>
      <c r="CD233" s="58"/>
      <c r="CE233" s="58"/>
      <c r="CF233" s="58"/>
      <c r="CG233" s="58"/>
      <c r="CH233" s="58"/>
      <c r="CI233" s="58"/>
      <c r="CJ233" s="58"/>
      <c r="CK233" s="58"/>
      <c r="CL233" s="58"/>
    </row>
    <row r="234" spans="1:90" x14ac:dyDescent="0.5">
      <c r="A234" s="50"/>
      <c r="B234" s="67" t="s">
        <v>168</v>
      </c>
      <c r="C234" s="50" t="s">
        <v>6</v>
      </c>
      <c r="D234" s="50"/>
      <c r="E234" s="60"/>
      <c r="F234" s="57">
        <f t="shared" si="12"/>
        <v>0</v>
      </c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  <c r="AD234" s="58"/>
      <c r="AE234" s="58"/>
      <c r="AF234" s="58"/>
      <c r="AG234" s="58"/>
      <c r="AH234" s="58"/>
      <c r="AI234" s="58"/>
      <c r="AJ234" s="58"/>
      <c r="AK234" s="58"/>
      <c r="AL234" s="58"/>
      <c r="AM234" s="58"/>
      <c r="AN234" s="58"/>
      <c r="AO234" s="58"/>
      <c r="AP234" s="58"/>
      <c r="AQ234" s="58"/>
      <c r="AR234" s="58"/>
      <c r="AS234" s="58"/>
      <c r="AT234" s="58"/>
      <c r="AU234" s="58"/>
      <c r="AV234" s="58"/>
      <c r="AW234" s="58"/>
      <c r="AX234" s="58"/>
      <c r="AY234" s="58"/>
      <c r="AZ234" s="58"/>
      <c r="BA234" s="58"/>
      <c r="BB234" s="58"/>
      <c r="BC234" s="58"/>
      <c r="BD234" s="58"/>
      <c r="BE234" s="58"/>
      <c r="BF234" s="58"/>
      <c r="BG234" s="58"/>
      <c r="BH234" s="58"/>
      <c r="BI234" s="58"/>
      <c r="BJ234" s="58"/>
      <c r="BK234" s="58"/>
      <c r="BL234" s="58"/>
      <c r="BM234" s="58"/>
      <c r="BN234" s="58"/>
      <c r="BO234" s="58"/>
      <c r="BP234" s="58"/>
      <c r="BQ234" s="58"/>
      <c r="BR234" s="58"/>
      <c r="BS234" s="58"/>
      <c r="BT234" s="58"/>
      <c r="BU234" s="58"/>
      <c r="BV234" s="58"/>
      <c r="BW234" s="58"/>
      <c r="BX234" s="58"/>
      <c r="BY234" s="58"/>
      <c r="BZ234" s="58"/>
      <c r="CA234" s="58"/>
      <c r="CB234" s="58"/>
      <c r="CC234" s="58"/>
      <c r="CD234" s="58"/>
      <c r="CE234" s="58"/>
      <c r="CF234" s="58"/>
      <c r="CG234" s="58"/>
      <c r="CH234" s="58"/>
      <c r="CI234" s="58"/>
      <c r="CJ234" s="58"/>
      <c r="CK234" s="58"/>
      <c r="CL234" s="58"/>
    </row>
    <row r="235" spans="1:90" x14ac:dyDescent="0.5">
      <c r="A235" s="50"/>
      <c r="B235" s="70" t="s">
        <v>161</v>
      </c>
      <c r="C235" s="50" t="s">
        <v>6</v>
      </c>
      <c r="D235" s="50"/>
      <c r="E235" s="60"/>
      <c r="F235" s="57">
        <f t="shared" si="12"/>
        <v>0</v>
      </c>
      <c r="G235" s="58"/>
      <c r="H235" s="58"/>
      <c r="I235" s="58"/>
      <c r="J235" s="58"/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  <c r="AD235" s="58"/>
      <c r="AE235" s="58"/>
      <c r="AF235" s="58"/>
      <c r="AG235" s="58"/>
      <c r="AH235" s="58"/>
      <c r="AI235" s="58"/>
      <c r="AJ235" s="58"/>
      <c r="AK235" s="58"/>
      <c r="AL235" s="58"/>
      <c r="AM235" s="58"/>
      <c r="AN235" s="58"/>
      <c r="AO235" s="58"/>
      <c r="AP235" s="58"/>
      <c r="AQ235" s="58"/>
      <c r="AR235" s="58"/>
      <c r="AS235" s="58"/>
      <c r="AT235" s="58"/>
      <c r="AU235" s="58"/>
      <c r="AV235" s="58"/>
      <c r="AW235" s="58"/>
      <c r="AX235" s="58"/>
      <c r="AY235" s="58"/>
      <c r="AZ235" s="58"/>
      <c r="BA235" s="58"/>
      <c r="BB235" s="58"/>
      <c r="BC235" s="58"/>
      <c r="BD235" s="58"/>
      <c r="BE235" s="58"/>
      <c r="BF235" s="58"/>
      <c r="BG235" s="58"/>
      <c r="BH235" s="58"/>
      <c r="BI235" s="58"/>
      <c r="BJ235" s="58"/>
      <c r="BK235" s="58"/>
      <c r="BL235" s="58"/>
      <c r="BM235" s="58"/>
      <c r="BN235" s="58"/>
      <c r="BO235" s="58"/>
      <c r="BP235" s="58"/>
      <c r="BQ235" s="58"/>
      <c r="BR235" s="58"/>
      <c r="BS235" s="58"/>
      <c r="BT235" s="58"/>
      <c r="BU235" s="58"/>
      <c r="BV235" s="58"/>
      <c r="BW235" s="58"/>
      <c r="BX235" s="58"/>
      <c r="BY235" s="58"/>
      <c r="BZ235" s="58"/>
      <c r="CA235" s="58"/>
      <c r="CB235" s="58"/>
      <c r="CC235" s="58"/>
      <c r="CD235" s="58"/>
      <c r="CE235" s="58"/>
      <c r="CF235" s="58"/>
      <c r="CG235" s="58"/>
      <c r="CH235" s="58"/>
      <c r="CI235" s="58"/>
      <c r="CJ235" s="58"/>
      <c r="CK235" s="58"/>
      <c r="CL235" s="58"/>
    </row>
    <row r="236" spans="1:90" x14ac:dyDescent="0.5">
      <c r="A236" s="50"/>
      <c r="B236" s="109"/>
      <c r="C236" s="50"/>
      <c r="D236" s="50"/>
      <c r="E236" s="60"/>
      <c r="F236" s="57">
        <f t="shared" si="12"/>
        <v>0</v>
      </c>
      <c r="G236" s="58"/>
      <c r="H236" s="58"/>
      <c r="I236" s="58"/>
      <c r="J236" s="58"/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  <c r="AD236" s="58"/>
      <c r="AE236" s="58"/>
      <c r="AF236" s="58"/>
      <c r="AG236" s="58"/>
      <c r="AH236" s="58"/>
      <c r="AI236" s="58"/>
      <c r="AJ236" s="58"/>
      <c r="AK236" s="58"/>
      <c r="AL236" s="58"/>
      <c r="AM236" s="58"/>
      <c r="AN236" s="58"/>
      <c r="AO236" s="58"/>
      <c r="AP236" s="58"/>
      <c r="AQ236" s="58"/>
      <c r="AR236" s="58"/>
      <c r="AS236" s="58"/>
      <c r="AT236" s="58"/>
      <c r="AU236" s="58"/>
      <c r="AV236" s="58"/>
      <c r="AW236" s="58"/>
      <c r="AX236" s="58"/>
      <c r="AY236" s="58"/>
      <c r="AZ236" s="58"/>
      <c r="BA236" s="58"/>
      <c r="BB236" s="58"/>
      <c r="BC236" s="58"/>
      <c r="BD236" s="58"/>
      <c r="BE236" s="58"/>
      <c r="BF236" s="58"/>
      <c r="BG236" s="58"/>
      <c r="BH236" s="58"/>
      <c r="BI236" s="58"/>
      <c r="BJ236" s="58"/>
      <c r="BK236" s="58"/>
      <c r="BL236" s="58"/>
      <c r="BM236" s="58"/>
      <c r="BN236" s="58"/>
      <c r="BO236" s="58"/>
      <c r="BP236" s="58"/>
      <c r="BQ236" s="58"/>
      <c r="BR236" s="58"/>
      <c r="BS236" s="58"/>
      <c r="BT236" s="58"/>
      <c r="BU236" s="58"/>
      <c r="BV236" s="58"/>
      <c r="BW236" s="58"/>
      <c r="BX236" s="58"/>
      <c r="BY236" s="58"/>
      <c r="BZ236" s="58"/>
      <c r="CA236" s="58"/>
      <c r="CB236" s="58"/>
      <c r="CC236" s="58"/>
      <c r="CD236" s="58"/>
      <c r="CE236" s="58"/>
      <c r="CF236" s="58"/>
      <c r="CG236" s="58"/>
      <c r="CH236" s="58"/>
      <c r="CI236" s="58"/>
      <c r="CJ236" s="58"/>
      <c r="CK236" s="58"/>
      <c r="CL236" s="58"/>
    </row>
    <row r="237" spans="1:90" x14ac:dyDescent="0.5">
      <c r="A237" s="50"/>
      <c r="B237" s="109" t="s">
        <v>187</v>
      </c>
      <c r="C237" s="50"/>
      <c r="D237" s="50"/>
      <c r="E237" s="60"/>
      <c r="F237" s="57">
        <f t="shared" si="12"/>
        <v>0</v>
      </c>
      <c r="G237" s="58"/>
      <c r="H237" s="58"/>
      <c r="I237" s="58"/>
      <c r="J237" s="58"/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  <c r="AD237" s="58"/>
      <c r="AE237" s="58"/>
      <c r="AF237" s="58"/>
      <c r="AG237" s="58"/>
      <c r="AH237" s="58"/>
      <c r="AI237" s="58"/>
      <c r="AJ237" s="58"/>
      <c r="AK237" s="58"/>
      <c r="AL237" s="58"/>
      <c r="AM237" s="58"/>
      <c r="AN237" s="58"/>
      <c r="AO237" s="58"/>
      <c r="AP237" s="58"/>
      <c r="AQ237" s="58"/>
      <c r="AR237" s="58"/>
      <c r="AS237" s="58"/>
      <c r="AT237" s="58"/>
      <c r="AU237" s="58"/>
      <c r="AV237" s="58"/>
      <c r="AW237" s="58"/>
      <c r="AX237" s="58"/>
      <c r="AY237" s="58"/>
      <c r="AZ237" s="58"/>
      <c r="BA237" s="58"/>
      <c r="BB237" s="58"/>
      <c r="BC237" s="58"/>
      <c r="BD237" s="58"/>
      <c r="BE237" s="58"/>
      <c r="BF237" s="58"/>
      <c r="BG237" s="58"/>
      <c r="BH237" s="58"/>
      <c r="BI237" s="58"/>
      <c r="BJ237" s="58"/>
      <c r="BK237" s="58"/>
      <c r="BL237" s="58"/>
      <c r="BM237" s="58"/>
      <c r="BN237" s="58"/>
      <c r="BO237" s="58"/>
      <c r="BP237" s="58"/>
      <c r="BQ237" s="58"/>
      <c r="BR237" s="58"/>
      <c r="BS237" s="58"/>
      <c r="BT237" s="58"/>
      <c r="BU237" s="58"/>
      <c r="BV237" s="58"/>
      <c r="BW237" s="58"/>
      <c r="BX237" s="58"/>
      <c r="BY237" s="58"/>
      <c r="BZ237" s="58"/>
      <c r="CA237" s="58"/>
      <c r="CB237" s="58"/>
      <c r="CC237" s="58"/>
      <c r="CD237" s="58"/>
      <c r="CE237" s="58"/>
      <c r="CF237" s="58"/>
      <c r="CG237" s="58"/>
      <c r="CH237" s="58"/>
      <c r="CI237" s="58"/>
      <c r="CJ237" s="58"/>
      <c r="CK237" s="58"/>
      <c r="CL237" s="58"/>
    </row>
    <row r="238" spans="1:90" ht="31.5" x14ac:dyDescent="0.5">
      <c r="A238" s="50"/>
      <c r="B238" s="70" t="s">
        <v>188</v>
      </c>
      <c r="C238" s="50" t="s">
        <v>7</v>
      </c>
      <c r="D238" s="103"/>
      <c r="E238" s="60"/>
      <c r="F238" s="57">
        <f t="shared" si="12"/>
        <v>0</v>
      </c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58"/>
      <c r="AC238" s="58"/>
      <c r="AD238" s="58"/>
      <c r="AE238" s="58"/>
      <c r="AF238" s="58"/>
      <c r="AG238" s="58"/>
      <c r="AH238" s="58"/>
      <c r="AI238" s="58"/>
      <c r="AJ238" s="58"/>
      <c r="AK238" s="58"/>
      <c r="AL238" s="58"/>
      <c r="AM238" s="58"/>
      <c r="AN238" s="58"/>
      <c r="AO238" s="58"/>
      <c r="AP238" s="58"/>
      <c r="AQ238" s="58"/>
      <c r="AR238" s="58"/>
      <c r="AS238" s="58"/>
      <c r="AT238" s="58"/>
      <c r="AU238" s="58"/>
      <c r="AV238" s="58"/>
      <c r="AW238" s="58"/>
      <c r="AX238" s="58"/>
      <c r="AY238" s="58"/>
      <c r="AZ238" s="58"/>
      <c r="BA238" s="58"/>
      <c r="BB238" s="58"/>
      <c r="BC238" s="58"/>
      <c r="BD238" s="58"/>
      <c r="BE238" s="58"/>
      <c r="BF238" s="58"/>
      <c r="BG238" s="58"/>
      <c r="BH238" s="58"/>
      <c r="BI238" s="58"/>
      <c r="BJ238" s="58"/>
      <c r="BK238" s="58"/>
      <c r="BL238" s="58"/>
      <c r="BM238" s="58"/>
      <c r="BN238" s="58"/>
      <c r="BO238" s="58"/>
      <c r="BP238" s="58"/>
      <c r="BQ238" s="58"/>
      <c r="BR238" s="58"/>
      <c r="BS238" s="58"/>
      <c r="BT238" s="58"/>
      <c r="BU238" s="58"/>
      <c r="BV238" s="58"/>
      <c r="BW238" s="58"/>
      <c r="BX238" s="58"/>
      <c r="BY238" s="58"/>
      <c r="BZ238" s="58"/>
      <c r="CA238" s="58"/>
      <c r="CB238" s="58"/>
      <c r="CC238" s="58"/>
      <c r="CD238" s="58"/>
      <c r="CE238" s="58"/>
      <c r="CF238" s="58"/>
      <c r="CG238" s="58"/>
      <c r="CH238" s="58"/>
      <c r="CI238" s="58"/>
      <c r="CJ238" s="58"/>
      <c r="CK238" s="58"/>
      <c r="CL238" s="58"/>
    </row>
    <row r="239" spans="1:90" x14ac:dyDescent="0.5">
      <c r="A239" s="50"/>
      <c r="B239" s="70"/>
      <c r="C239" s="50"/>
      <c r="D239" s="50"/>
      <c r="E239" s="60"/>
      <c r="F239" s="57">
        <f t="shared" si="12"/>
        <v>0</v>
      </c>
      <c r="G239" s="58"/>
      <c r="H239" s="58"/>
      <c r="I239" s="58"/>
      <c r="J239" s="58"/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  <c r="AD239" s="58"/>
      <c r="AE239" s="58"/>
      <c r="AF239" s="58"/>
      <c r="AG239" s="58"/>
      <c r="AH239" s="58"/>
      <c r="AI239" s="58"/>
      <c r="AJ239" s="58"/>
      <c r="AK239" s="58"/>
      <c r="AL239" s="58"/>
      <c r="AM239" s="58"/>
      <c r="AN239" s="58"/>
      <c r="AO239" s="58"/>
      <c r="AP239" s="58"/>
      <c r="AQ239" s="58"/>
      <c r="AR239" s="58"/>
      <c r="AS239" s="58"/>
      <c r="AT239" s="58"/>
      <c r="AU239" s="58"/>
      <c r="AV239" s="58"/>
      <c r="AW239" s="58"/>
      <c r="AX239" s="58"/>
      <c r="AY239" s="58"/>
      <c r="AZ239" s="58"/>
      <c r="BA239" s="58"/>
      <c r="BB239" s="58"/>
      <c r="BC239" s="58"/>
      <c r="BD239" s="58"/>
      <c r="BE239" s="58"/>
      <c r="BF239" s="58"/>
      <c r="BG239" s="58"/>
      <c r="BH239" s="58"/>
      <c r="BI239" s="58"/>
      <c r="BJ239" s="58"/>
      <c r="BK239" s="58"/>
      <c r="BL239" s="58"/>
      <c r="BM239" s="58"/>
      <c r="BN239" s="58"/>
      <c r="BO239" s="58"/>
      <c r="BP239" s="58"/>
      <c r="BQ239" s="58"/>
      <c r="BR239" s="58"/>
      <c r="BS239" s="58"/>
      <c r="BT239" s="58"/>
      <c r="BU239" s="58"/>
      <c r="BV239" s="58"/>
      <c r="BW239" s="58"/>
      <c r="BX239" s="58"/>
      <c r="BY239" s="58"/>
      <c r="BZ239" s="58"/>
      <c r="CA239" s="58"/>
      <c r="CB239" s="58"/>
      <c r="CC239" s="58"/>
      <c r="CD239" s="58"/>
      <c r="CE239" s="58"/>
      <c r="CF239" s="58"/>
      <c r="CG239" s="58"/>
      <c r="CH239" s="58"/>
      <c r="CI239" s="58"/>
      <c r="CJ239" s="58"/>
      <c r="CK239" s="58"/>
      <c r="CL239" s="58"/>
    </row>
    <row r="240" spans="1:90" x14ac:dyDescent="0.5">
      <c r="A240" s="41"/>
      <c r="B240" s="111" t="str">
        <f>"Sous-total " &amp;B146</f>
        <v>Sous-total Agencement</v>
      </c>
      <c r="C240" s="112"/>
      <c r="D240" s="113"/>
      <c r="E240" s="113"/>
      <c r="F240" s="113">
        <f>SUM(F145:F239)</f>
        <v>0</v>
      </c>
      <c r="G240" s="58"/>
      <c r="H240" s="58"/>
      <c r="I240" s="58"/>
      <c r="J240" s="58"/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58"/>
      <c r="AC240" s="58"/>
      <c r="AD240" s="58"/>
      <c r="AE240" s="58"/>
      <c r="AF240" s="58"/>
      <c r="AG240" s="58"/>
      <c r="AH240" s="58"/>
      <c r="AI240" s="58"/>
      <c r="AJ240" s="58"/>
      <c r="AK240" s="58"/>
      <c r="AL240" s="58"/>
      <c r="AM240" s="58"/>
      <c r="AN240" s="58"/>
      <c r="AO240" s="58"/>
      <c r="AP240" s="58"/>
      <c r="AQ240" s="58"/>
      <c r="AR240" s="58"/>
      <c r="AS240" s="58"/>
      <c r="AT240" s="58"/>
      <c r="AU240" s="58"/>
      <c r="AV240" s="58"/>
      <c r="AW240" s="58"/>
      <c r="AX240" s="58"/>
      <c r="AY240" s="58"/>
      <c r="AZ240" s="58"/>
      <c r="BA240" s="58"/>
      <c r="BB240" s="58"/>
      <c r="BC240" s="58"/>
      <c r="BD240" s="58"/>
      <c r="BE240" s="58"/>
      <c r="BF240" s="58"/>
      <c r="BG240" s="58"/>
      <c r="BH240" s="58"/>
      <c r="BI240" s="58"/>
      <c r="BJ240" s="58"/>
      <c r="BK240" s="58"/>
      <c r="BL240" s="58"/>
      <c r="BM240" s="58"/>
      <c r="BN240" s="58"/>
      <c r="BO240" s="58"/>
      <c r="BP240" s="58"/>
      <c r="BQ240" s="58"/>
      <c r="BR240" s="58"/>
      <c r="BS240" s="58"/>
      <c r="BT240" s="58"/>
      <c r="BU240" s="58"/>
      <c r="BV240" s="58"/>
      <c r="BW240" s="58"/>
      <c r="BX240" s="58"/>
      <c r="BY240" s="58"/>
      <c r="BZ240" s="58"/>
      <c r="CA240" s="58"/>
      <c r="CB240" s="58"/>
      <c r="CC240" s="58"/>
      <c r="CD240" s="58"/>
      <c r="CE240" s="58"/>
      <c r="CF240" s="58"/>
      <c r="CG240" s="58"/>
      <c r="CH240" s="58"/>
      <c r="CI240" s="58"/>
      <c r="CJ240" s="58"/>
      <c r="CK240" s="58"/>
      <c r="CL240" s="58"/>
    </row>
    <row r="241" spans="1:93" x14ac:dyDescent="0.5">
      <c r="A241" s="50"/>
      <c r="B241" s="70"/>
      <c r="C241" s="50"/>
      <c r="D241" s="50"/>
      <c r="E241" s="60"/>
      <c r="F241" s="57">
        <f t="shared" ref="F241:F246" si="13">+E241*D241</f>
        <v>0</v>
      </c>
      <c r="G241" s="58"/>
      <c r="H241" s="58"/>
      <c r="I241" s="58"/>
      <c r="J241" s="58"/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  <c r="AB241" s="58"/>
      <c r="AC241" s="58"/>
      <c r="AD241" s="58"/>
      <c r="AE241" s="58"/>
      <c r="AF241" s="58"/>
      <c r="AG241" s="58"/>
      <c r="AH241" s="58"/>
      <c r="AI241" s="58"/>
      <c r="AJ241" s="58"/>
      <c r="AK241" s="58"/>
      <c r="AL241" s="58"/>
      <c r="AM241" s="58"/>
      <c r="AN241" s="58"/>
      <c r="AO241" s="58"/>
      <c r="AP241" s="58"/>
      <c r="AQ241" s="58"/>
      <c r="AR241" s="58"/>
      <c r="AS241" s="58"/>
      <c r="AT241" s="58"/>
      <c r="AU241" s="58"/>
      <c r="AV241" s="58"/>
      <c r="AW241" s="58"/>
      <c r="AX241" s="58"/>
      <c r="AY241" s="58"/>
      <c r="AZ241" s="58"/>
      <c r="BA241" s="58"/>
      <c r="BB241" s="58"/>
      <c r="BC241" s="58"/>
      <c r="BD241" s="58"/>
      <c r="BE241" s="58"/>
      <c r="BF241" s="58"/>
      <c r="BG241" s="58"/>
      <c r="BH241" s="58"/>
      <c r="BI241" s="58"/>
      <c r="BJ241" s="58"/>
      <c r="BK241" s="58"/>
      <c r="BL241" s="58"/>
      <c r="BM241" s="58"/>
      <c r="BN241" s="58"/>
      <c r="BO241" s="58"/>
      <c r="BP241" s="58"/>
      <c r="BQ241" s="58"/>
      <c r="BR241" s="58"/>
      <c r="BS241" s="58"/>
      <c r="BT241" s="58"/>
      <c r="BU241" s="58"/>
      <c r="BV241" s="58"/>
      <c r="BW241" s="58"/>
      <c r="BX241" s="58"/>
      <c r="BY241" s="58"/>
      <c r="BZ241" s="58"/>
      <c r="CA241" s="58"/>
      <c r="CB241" s="58"/>
      <c r="CC241" s="58"/>
      <c r="CD241" s="58"/>
      <c r="CE241" s="58"/>
      <c r="CF241" s="58"/>
      <c r="CG241" s="58"/>
      <c r="CH241" s="58"/>
      <c r="CI241" s="58"/>
      <c r="CJ241" s="58"/>
      <c r="CK241" s="58"/>
      <c r="CL241" s="58"/>
    </row>
    <row r="242" spans="1:93" x14ac:dyDescent="0.5">
      <c r="A242" s="50"/>
      <c r="B242" s="59" t="s">
        <v>52</v>
      </c>
      <c r="C242" s="50"/>
      <c r="D242" s="50"/>
      <c r="E242" s="60"/>
      <c r="F242" s="57">
        <f t="shared" si="13"/>
        <v>0</v>
      </c>
      <c r="G242" s="58"/>
      <c r="H242" s="58"/>
      <c r="I242" s="58"/>
      <c r="J242" s="58"/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  <c r="AD242" s="58"/>
      <c r="AE242" s="58"/>
      <c r="AF242" s="58"/>
      <c r="AG242" s="58"/>
      <c r="AH242" s="58"/>
      <c r="AI242" s="58"/>
      <c r="AJ242" s="58"/>
      <c r="AK242" s="58"/>
      <c r="AL242" s="58"/>
      <c r="AM242" s="58"/>
      <c r="AN242" s="58"/>
      <c r="AO242" s="58"/>
      <c r="AP242" s="58"/>
      <c r="AQ242" s="58"/>
      <c r="AR242" s="58"/>
      <c r="AS242" s="58"/>
      <c r="AT242" s="58"/>
      <c r="AU242" s="58"/>
      <c r="AV242" s="58"/>
      <c r="AW242" s="58"/>
      <c r="AX242" s="58"/>
      <c r="AY242" s="58"/>
      <c r="AZ242" s="58"/>
      <c r="BA242" s="58"/>
      <c r="BB242" s="58"/>
      <c r="BC242" s="58"/>
      <c r="BD242" s="58"/>
      <c r="BE242" s="58"/>
      <c r="BF242" s="58"/>
      <c r="BG242" s="58"/>
      <c r="BH242" s="58"/>
      <c r="BI242" s="58"/>
      <c r="BJ242" s="58"/>
      <c r="BK242" s="58"/>
      <c r="BL242" s="58"/>
      <c r="BM242" s="58"/>
      <c r="BN242" s="58"/>
      <c r="BO242" s="58"/>
      <c r="BP242" s="58"/>
      <c r="BQ242" s="58"/>
      <c r="BR242" s="58"/>
      <c r="BS242" s="58"/>
      <c r="BT242" s="58"/>
      <c r="BU242" s="58"/>
      <c r="BV242" s="58"/>
      <c r="BW242" s="58"/>
      <c r="BX242" s="58"/>
      <c r="BY242" s="58"/>
      <c r="BZ242" s="58"/>
      <c r="CA242" s="58"/>
      <c r="CB242" s="58"/>
      <c r="CC242" s="58"/>
      <c r="CD242" s="58"/>
      <c r="CE242" s="58"/>
      <c r="CF242" s="58"/>
      <c r="CG242" s="58"/>
      <c r="CH242" s="58"/>
      <c r="CI242" s="58"/>
      <c r="CJ242" s="58"/>
      <c r="CK242" s="58"/>
      <c r="CL242" s="58"/>
    </row>
    <row r="243" spans="1:93" x14ac:dyDescent="0.5">
      <c r="A243" s="50"/>
      <c r="B243" s="70"/>
      <c r="C243" s="50"/>
      <c r="D243" s="50"/>
      <c r="E243" s="60"/>
      <c r="F243" s="57">
        <f t="shared" si="13"/>
        <v>0</v>
      </c>
      <c r="G243" s="58"/>
      <c r="H243" s="58"/>
      <c r="I243" s="58"/>
      <c r="J243" s="58"/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  <c r="AD243" s="58"/>
      <c r="AE243" s="58"/>
      <c r="AF243" s="58"/>
      <c r="AG243" s="58"/>
      <c r="AH243" s="58"/>
      <c r="AI243" s="58"/>
      <c r="AJ243" s="58"/>
      <c r="AK243" s="58"/>
      <c r="AL243" s="58"/>
      <c r="AM243" s="58"/>
      <c r="AN243" s="58"/>
      <c r="AO243" s="58"/>
      <c r="AP243" s="58"/>
      <c r="AQ243" s="58"/>
      <c r="AR243" s="58"/>
      <c r="AS243" s="58"/>
      <c r="AT243" s="58"/>
      <c r="AU243" s="58"/>
      <c r="AV243" s="58"/>
      <c r="AW243" s="58"/>
      <c r="AX243" s="58"/>
      <c r="AY243" s="58"/>
      <c r="AZ243" s="58"/>
      <c r="BA243" s="58"/>
      <c r="BB243" s="58"/>
      <c r="BC243" s="58"/>
      <c r="BD243" s="58"/>
      <c r="BE243" s="58"/>
      <c r="BF243" s="58"/>
      <c r="BG243" s="58"/>
      <c r="BH243" s="58"/>
      <c r="BI243" s="58"/>
      <c r="BJ243" s="58"/>
      <c r="BK243" s="58"/>
      <c r="BL243" s="58"/>
      <c r="BM243" s="58"/>
      <c r="BN243" s="58"/>
      <c r="BO243" s="58"/>
      <c r="BP243" s="58"/>
      <c r="BQ243" s="58"/>
      <c r="BR243" s="58"/>
      <c r="BS243" s="58"/>
      <c r="BT243" s="58"/>
      <c r="BU243" s="58"/>
      <c r="BV243" s="58"/>
      <c r="BW243" s="58"/>
      <c r="BX243" s="58"/>
      <c r="BY243" s="58"/>
      <c r="BZ243" s="58"/>
      <c r="CA243" s="58"/>
      <c r="CB243" s="58"/>
      <c r="CC243" s="58"/>
      <c r="CD243" s="58"/>
      <c r="CE243" s="58"/>
      <c r="CF243" s="58"/>
      <c r="CG243" s="58"/>
      <c r="CH243" s="58"/>
      <c r="CI243" s="58"/>
      <c r="CJ243" s="58"/>
      <c r="CK243" s="58"/>
      <c r="CL243" s="58"/>
    </row>
    <row r="244" spans="1:93" x14ac:dyDescent="0.5">
      <c r="A244" s="50"/>
      <c r="B244" s="70" t="s">
        <v>102</v>
      </c>
      <c r="C244" s="50" t="s">
        <v>2</v>
      </c>
      <c r="D244" s="50"/>
      <c r="E244" s="60"/>
      <c r="F244" s="57">
        <f t="shared" si="13"/>
        <v>0</v>
      </c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  <c r="AD244" s="58"/>
      <c r="AE244" s="58"/>
      <c r="AF244" s="58"/>
      <c r="AG244" s="58"/>
      <c r="AH244" s="58"/>
      <c r="AI244" s="58"/>
      <c r="AJ244" s="58"/>
      <c r="AK244" s="58"/>
      <c r="AL244" s="58"/>
      <c r="AM244" s="58"/>
      <c r="AN244" s="58"/>
      <c r="AO244" s="58"/>
      <c r="AP244" s="58"/>
      <c r="AQ244" s="58"/>
      <c r="AR244" s="58"/>
      <c r="AS244" s="58"/>
      <c r="AT244" s="58"/>
      <c r="AU244" s="58"/>
      <c r="AV244" s="58"/>
      <c r="AW244" s="58"/>
      <c r="AX244" s="58"/>
      <c r="AY244" s="58"/>
      <c r="AZ244" s="58"/>
      <c r="BA244" s="58"/>
      <c r="BB244" s="58"/>
      <c r="BC244" s="58"/>
      <c r="BD244" s="58"/>
      <c r="BE244" s="58"/>
      <c r="BF244" s="58"/>
      <c r="BG244" s="58"/>
      <c r="BH244" s="58"/>
      <c r="BI244" s="58"/>
      <c r="BJ244" s="58"/>
      <c r="BK244" s="58"/>
      <c r="BL244" s="58"/>
      <c r="BM244" s="58"/>
      <c r="BN244" s="58"/>
      <c r="BO244" s="58"/>
      <c r="BP244" s="58"/>
      <c r="BQ244" s="58"/>
      <c r="BR244" s="58"/>
      <c r="BS244" s="58"/>
      <c r="BT244" s="58"/>
      <c r="BU244" s="58"/>
      <c r="BV244" s="58"/>
      <c r="BW244" s="58"/>
      <c r="BX244" s="58"/>
      <c r="BY244" s="58"/>
      <c r="BZ244" s="58"/>
      <c r="CA244" s="58"/>
      <c r="CB244" s="58"/>
      <c r="CC244" s="58"/>
      <c r="CD244" s="58"/>
      <c r="CE244" s="58"/>
      <c r="CF244" s="58"/>
      <c r="CG244" s="58"/>
      <c r="CH244" s="58"/>
      <c r="CI244" s="58"/>
      <c r="CJ244" s="58"/>
      <c r="CK244" s="58"/>
      <c r="CL244" s="58"/>
    </row>
    <row r="245" spans="1:93" x14ac:dyDescent="0.5">
      <c r="A245" s="50"/>
      <c r="B245" s="70" t="s">
        <v>71</v>
      </c>
      <c r="C245" s="50" t="s">
        <v>2</v>
      </c>
      <c r="D245" s="50"/>
      <c r="E245" s="60"/>
      <c r="F245" s="57">
        <f t="shared" si="13"/>
        <v>0</v>
      </c>
      <c r="G245" s="58"/>
      <c r="H245" s="58"/>
      <c r="I245" s="58"/>
      <c r="J245" s="58"/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  <c r="AD245" s="58"/>
      <c r="AE245" s="58"/>
      <c r="AF245" s="58"/>
      <c r="AG245" s="58"/>
      <c r="AH245" s="58"/>
      <c r="AI245" s="58"/>
      <c r="AJ245" s="58"/>
      <c r="AK245" s="58"/>
      <c r="AL245" s="58"/>
      <c r="AM245" s="58"/>
      <c r="AN245" s="58"/>
      <c r="AO245" s="58"/>
      <c r="AP245" s="58"/>
      <c r="AQ245" s="58"/>
      <c r="AR245" s="58"/>
      <c r="AS245" s="58"/>
      <c r="AT245" s="58"/>
      <c r="AU245" s="58"/>
      <c r="AV245" s="58"/>
      <c r="AW245" s="58"/>
      <c r="AX245" s="58"/>
      <c r="AY245" s="58"/>
      <c r="AZ245" s="58"/>
      <c r="BA245" s="58"/>
      <c r="BB245" s="58"/>
      <c r="BC245" s="58"/>
      <c r="BD245" s="58"/>
      <c r="BE245" s="58"/>
      <c r="BF245" s="58"/>
      <c r="BG245" s="58"/>
      <c r="BH245" s="58"/>
      <c r="BI245" s="58"/>
      <c r="BJ245" s="58"/>
      <c r="BK245" s="58"/>
      <c r="BL245" s="58"/>
      <c r="BM245" s="58"/>
      <c r="BN245" s="58"/>
      <c r="BO245" s="58"/>
      <c r="BP245" s="58"/>
      <c r="BQ245" s="58"/>
      <c r="BR245" s="58"/>
      <c r="BS245" s="58"/>
      <c r="BT245" s="58"/>
      <c r="BU245" s="58"/>
      <c r="BV245" s="58"/>
      <c r="BW245" s="58"/>
      <c r="BX245" s="58"/>
      <c r="BY245" s="58"/>
      <c r="BZ245" s="58"/>
      <c r="CA245" s="58"/>
      <c r="CB245" s="58"/>
      <c r="CC245" s="58"/>
      <c r="CD245" s="58"/>
      <c r="CE245" s="58"/>
      <c r="CF245" s="58"/>
      <c r="CG245" s="58"/>
      <c r="CH245" s="58"/>
      <c r="CI245" s="58"/>
      <c r="CJ245" s="58"/>
      <c r="CK245" s="58"/>
      <c r="CL245" s="58"/>
    </row>
    <row r="246" spans="1:93" x14ac:dyDescent="0.5">
      <c r="A246" s="50"/>
      <c r="B246" s="70"/>
      <c r="C246" s="50"/>
      <c r="D246" s="50"/>
      <c r="E246" s="60"/>
      <c r="F246" s="57">
        <f t="shared" si="13"/>
        <v>0</v>
      </c>
      <c r="G246" s="58"/>
      <c r="H246" s="58"/>
      <c r="I246" s="58"/>
      <c r="J246" s="58"/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  <c r="AD246" s="58"/>
      <c r="AE246" s="58"/>
      <c r="AF246" s="58"/>
      <c r="AG246" s="58"/>
      <c r="AH246" s="58"/>
      <c r="AI246" s="58"/>
      <c r="AJ246" s="58"/>
      <c r="AK246" s="58"/>
      <c r="AL246" s="58"/>
      <c r="AM246" s="58"/>
      <c r="AN246" s="58"/>
      <c r="AO246" s="58"/>
      <c r="AP246" s="58"/>
      <c r="AQ246" s="58"/>
      <c r="AR246" s="58"/>
      <c r="AS246" s="58"/>
      <c r="AT246" s="58"/>
      <c r="AU246" s="58"/>
      <c r="AV246" s="58"/>
      <c r="AW246" s="58"/>
      <c r="AX246" s="58"/>
      <c r="AY246" s="58"/>
      <c r="AZ246" s="58"/>
      <c r="BA246" s="58"/>
      <c r="BB246" s="58"/>
      <c r="BC246" s="58"/>
      <c r="BD246" s="58"/>
      <c r="BE246" s="58"/>
      <c r="BF246" s="58"/>
      <c r="BG246" s="58"/>
      <c r="BH246" s="58"/>
      <c r="BI246" s="58"/>
      <c r="BJ246" s="58"/>
      <c r="BK246" s="58"/>
      <c r="BL246" s="58"/>
      <c r="BM246" s="58"/>
      <c r="BN246" s="58"/>
      <c r="BO246" s="58"/>
      <c r="BP246" s="58"/>
      <c r="BQ246" s="58"/>
      <c r="BR246" s="58"/>
      <c r="BS246" s="58"/>
      <c r="BT246" s="58"/>
      <c r="BU246" s="58"/>
      <c r="BV246" s="58"/>
      <c r="BW246" s="58"/>
      <c r="BX246" s="58"/>
      <c r="BY246" s="58"/>
      <c r="BZ246" s="58"/>
      <c r="CA246" s="58"/>
      <c r="CB246" s="58"/>
      <c r="CC246" s="58"/>
      <c r="CD246" s="58"/>
      <c r="CE246" s="58"/>
      <c r="CF246" s="58"/>
      <c r="CG246" s="58"/>
      <c r="CH246" s="58"/>
      <c r="CI246" s="58"/>
      <c r="CJ246" s="58"/>
      <c r="CK246" s="58"/>
      <c r="CL246" s="58"/>
    </row>
    <row r="247" spans="1:93" x14ac:dyDescent="0.5">
      <c r="A247" s="41"/>
      <c r="B247" s="111" t="str">
        <f>"Sous-total " &amp;B242</f>
        <v>Sous-total Equipements sanitaires</v>
      </c>
      <c r="C247" s="112"/>
      <c r="D247" s="113"/>
      <c r="E247" s="113"/>
      <c r="F247" s="113">
        <f>SUM(F241:F246)</f>
        <v>0</v>
      </c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  <c r="AD247" s="58"/>
      <c r="AE247" s="58"/>
      <c r="AF247" s="58"/>
      <c r="AG247" s="58"/>
      <c r="AH247" s="58"/>
      <c r="AI247" s="58"/>
      <c r="AJ247" s="58"/>
      <c r="AK247" s="58"/>
      <c r="AL247" s="58"/>
      <c r="AM247" s="58"/>
      <c r="AN247" s="58"/>
      <c r="AO247" s="58"/>
      <c r="AP247" s="58"/>
      <c r="AQ247" s="58"/>
      <c r="AR247" s="58"/>
      <c r="AS247" s="58"/>
      <c r="AT247" s="58"/>
      <c r="AU247" s="58"/>
      <c r="AV247" s="58"/>
      <c r="AW247" s="58"/>
      <c r="AX247" s="58"/>
      <c r="AY247" s="58"/>
      <c r="AZ247" s="58"/>
      <c r="BA247" s="58"/>
      <c r="BB247" s="58"/>
      <c r="BC247" s="58"/>
      <c r="BD247" s="58"/>
      <c r="BE247" s="58"/>
      <c r="BF247" s="58"/>
      <c r="BG247" s="58"/>
      <c r="BH247" s="58"/>
      <c r="BI247" s="58"/>
      <c r="BJ247" s="58"/>
      <c r="BK247" s="58"/>
      <c r="BL247" s="58"/>
      <c r="BM247" s="58"/>
      <c r="BN247" s="58"/>
      <c r="BO247" s="58"/>
      <c r="BP247" s="58"/>
      <c r="BQ247" s="58"/>
      <c r="BR247" s="58"/>
      <c r="BS247" s="58"/>
      <c r="BT247" s="58"/>
      <c r="BU247" s="58"/>
      <c r="BV247" s="58"/>
      <c r="BW247" s="58"/>
      <c r="BX247" s="58"/>
      <c r="BY247" s="58"/>
      <c r="BZ247" s="58"/>
      <c r="CA247" s="58"/>
      <c r="CB247" s="58"/>
      <c r="CC247" s="58"/>
      <c r="CD247" s="58"/>
      <c r="CE247" s="58"/>
      <c r="CF247" s="58"/>
      <c r="CG247" s="58"/>
      <c r="CH247" s="58"/>
      <c r="CI247" s="58"/>
      <c r="CJ247" s="58"/>
      <c r="CK247" s="58"/>
      <c r="CL247" s="58"/>
    </row>
    <row r="248" spans="1:93" ht="16.149999999999999" thickBot="1" x14ac:dyDescent="0.55000000000000004">
      <c r="A248" s="39"/>
      <c r="B248" s="47"/>
      <c r="C248" s="39"/>
      <c r="D248" s="39"/>
      <c r="E248" s="40"/>
      <c r="F248" s="48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  <c r="AA248" s="74"/>
      <c r="AB248" s="74"/>
      <c r="AC248" s="74"/>
      <c r="AD248" s="74"/>
      <c r="AE248" s="74"/>
      <c r="AF248" s="74"/>
      <c r="AG248" s="74"/>
      <c r="AH248" s="74"/>
      <c r="AI248" s="74"/>
      <c r="AJ248" s="74"/>
      <c r="AK248" s="74"/>
      <c r="AL248" s="74"/>
      <c r="AM248" s="74"/>
      <c r="AN248" s="74"/>
      <c r="AO248" s="74"/>
      <c r="AP248" s="74"/>
      <c r="AQ248" s="74"/>
      <c r="AR248" s="74"/>
      <c r="AS248" s="74"/>
      <c r="AT248" s="74"/>
      <c r="AU248" s="74"/>
      <c r="AV248" s="74"/>
      <c r="AW248" s="74"/>
      <c r="AX248" s="74"/>
      <c r="AY248" s="74"/>
      <c r="AZ248" s="74"/>
      <c r="BA248" s="74"/>
      <c r="BB248" s="74"/>
      <c r="BC248" s="74"/>
      <c r="BD248" s="74"/>
      <c r="BE248" s="74"/>
      <c r="BF248" s="74"/>
      <c r="BG248" s="74"/>
      <c r="BH248" s="74"/>
      <c r="BI248" s="74"/>
      <c r="BJ248" s="74"/>
      <c r="BK248" s="74"/>
      <c r="BL248" s="74"/>
      <c r="BM248" s="74"/>
      <c r="BN248" s="74"/>
      <c r="BO248" s="74"/>
      <c r="BP248" s="74"/>
      <c r="BQ248" s="74"/>
      <c r="BR248" s="74"/>
      <c r="BS248" s="74"/>
      <c r="BT248" s="74"/>
      <c r="BU248" s="74"/>
      <c r="BV248" s="74"/>
      <c r="BW248" s="74"/>
      <c r="BX248" s="74"/>
      <c r="BY248" s="74"/>
      <c r="BZ248" s="74"/>
      <c r="CA248" s="74"/>
      <c r="CB248" s="74"/>
      <c r="CC248" s="74"/>
      <c r="CD248" s="74"/>
      <c r="CE248" s="74"/>
      <c r="CF248" s="74"/>
      <c r="CG248" s="74"/>
      <c r="CH248" s="74"/>
      <c r="CI248" s="74"/>
      <c r="CJ248" s="74"/>
      <c r="CK248" s="74"/>
      <c r="CL248" s="74"/>
    </row>
    <row r="249" spans="1:93" ht="16.149999999999999" thickBot="1" x14ac:dyDescent="0.55000000000000004">
      <c r="A249" s="25"/>
      <c r="B249" s="26"/>
      <c r="C249" s="75"/>
      <c r="D249" s="27"/>
      <c r="E249" s="21" t="s">
        <v>9</v>
      </c>
      <c r="F249" s="28">
        <f>SUM(F247,F240,F144,F139,F114,F104,F97,F88,F81,F69,F42)</f>
        <v>0</v>
      </c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  <c r="AR249" s="22"/>
      <c r="AS249" s="22"/>
      <c r="AT249" s="22"/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</row>
    <row r="250" spans="1:93" x14ac:dyDescent="0.5">
      <c r="A250" s="29"/>
      <c r="B250" s="30"/>
      <c r="C250" s="92"/>
      <c r="D250" s="31"/>
      <c r="E250" s="3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22"/>
      <c r="AP250" s="22"/>
      <c r="AQ250" s="22"/>
      <c r="AR250" s="22"/>
      <c r="AS250" s="22"/>
      <c r="AT250" s="22"/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76"/>
      <c r="CN250" s="77"/>
      <c r="CO250" s="77"/>
    </row>
    <row r="251" spans="1:93" x14ac:dyDescent="0.5">
      <c r="A251" s="29"/>
      <c r="B251" s="30"/>
      <c r="C251" s="92"/>
      <c r="D251" s="31"/>
      <c r="E251" s="3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  <c r="AT251" s="22"/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76"/>
      <c r="CN251" s="77"/>
      <c r="CO251" s="77"/>
    </row>
    <row r="252" spans="1:93" x14ac:dyDescent="0.5">
      <c r="A252" s="29"/>
      <c r="B252" s="30"/>
      <c r="C252" s="92"/>
      <c r="D252" s="31"/>
      <c r="E252" s="3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  <c r="AJ252" s="22"/>
      <c r="AK252" s="22"/>
      <c r="AL252" s="22"/>
      <c r="AM252" s="22"/>
      <c r="AN252" s="22"/>
      <c r="AO252" s="22"/>
      <c r="AP252" s="22"/>
      <c r="AQ252" s="22"/>
      <c r="AR252" s="22"/>
      <c r="AS252" s="22"/>
      <c r="AT252" s="22"/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76"/>
      <c r="CN252" s="77"/>
      <c r="CO252" s="77"/>
    </row>
    <row r="253" spans="1:93" x14ac:dyDescent="0.5">
      <c r="A253" s="29"/>
      <c r="B253" s="30"/>
      <c r="C253" s="92"/>
      <c r="D253" s="31"/>
      <c r="E253" s="3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  <c r="AJ253" s="22"/>
      <c r="AK253" s="22"/>
      <c r="AL253" s="22"/>
      <c r="AM253" s="22"/>
      <c r="AN253" s="22"/>
      <c r="AO253" s="22"/>
      <c r="AP253" s="22"/>
      <c r="AQ253" s="22"/>
      <c r="AR253" s="22"/>
      <c r="AS253" s="22"/>
      <c r="AT253" s="22"/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76"/>
      <c r="CN253" s="77"/>
      <c r="CO253" s="77"/>
    </row>
    <row r="254" spans="1:93" x14ac:dyDescent="0.5">
      <c r="A254" s="29"/>
      <c r="B254" s="30"/>
      <c r="C254" s="92"/>
      <c r="D254" s="31"/>
      <c r="E254" s="3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  <c r="AJ254" s="22"/>
      <c r="AK254" s="22"/>
      <c r="AL254" s="22"/>
      <c r="AM254" s="22"/>
      <c r="AN254" s="22"/>
      <c r="AO254" s="22"/>
      <c r="AP254" s="22"/>
      <c r="AQ254" s="22"/>
      <c r="AR254" s="22"/>
      <c r="AS254" s="22"/>
      <c r="AT254" s="22"/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76"/>
      <c r="CN254" s="77"/>
      <c r="CO254" s="77"/>
    </row>
    <row r="255" spans="1:93" x14ac:dyDescent="0.5">
      <c r="A255" s="29"/>
      <c r="B255" s="30"/>
      <c r="C255" s="92"/>
      <c r="D255" s="31"/>
      <c r="E255" s="3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  <c r="AH255" s="22"/>
      <c r="AI255" s="22"/>
      <c r="AJ255" s="22"/>
      <c r="AK255" s="22"/>
      <c r="AL255" s="22"/>
      <c r="AM255" s="22"/>
      <c r="AN255" s="22"/>
      <c r="AO255" s="22"/>
      <c r="AP255" s="22"/>
      <c r="AQ255" s="22"/>
      <c r="AR255" s="22"/>
      <c r="AS255" s="22"/>
      <c r="AT255" s="22"/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76"/>
      <c r="CN255" s="77"/>
      <c r="CO255" s="77"/>
    </row>
    <row r="256" spans="1:93" x14ac:dyDescent="0.5">
      <c r="A256" s="29"/>
      <c r="B256" s="30"/>
      <c r="C256" s="92"/>
      <c r="D256" s="31"/>
      <c r="E256" s="3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  <c r="AK256" s="22"/>
      <c r="AL256" s="22"/>
      <c r="AM256" s="22"/>
      <c r="AN256" s="22"/>
      <c r="AO256" s="22"/>
      <c r="AP256" s="22"/>
      <c r="AQ256" s="22"/>
      <c r="AR256" s="22"/>
      <c r="AS256" s="22"/>
      <c r="AT256" s="22"/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76"/>
      <c r="CN256" s="77"/>
      <c r="CO256" s="77"/>
    </row>
    <row r="257" spans="1:93" x14ac:dyDescent="0.5">
      <c r="A257" s="29"/>
      <c r="B257" s="30"/>
      <c r="C257" s="92"/>
      <c r="D257" s="31"/>
      <c r="E257" s="3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  <c r="AO257" s="22"/>
      <c r="AP257" s="22"/>
      <c r="AQ257" s="22"/>
      <c r="AR257" s="22"/>
      <c r="AS257" s="22"/>
      <c r="AT257" s="22"/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76"/>
      <c r="CN257" s="77"/>
      <c r="CO257" s="77"/>
    </row>
    <row r="258" spans="1:93" x14ac:dyDescent="0.5">
      <c r="A258" s="29"/>
      <c r="B258" s="30"/>
      <c r="C258" s="92"/>
      <c r="D258" s="31"/>
      <c r="E258" s="3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  <c r="AK258" s="22"/>
      <c r="AL258" s="22"/>
      <c r="AM258" s="22"/>
      <c r="AN258" s="22"/>
      <c r="AO258" s="22"/>
      <c r="AP258" s="22"/>
      <c r="AQ258" s="22"/>
      <c r="AR258" s="22"/>
      <c r="AS258" s="22"/>
      <c r="AT258" s="22"/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76"/>
      <c r="CN258" s="77"/>
      <c r="CO258" s="77"/>
    </row>
    <row r="259" spans="1:93" x14ac:dyDescent="0.5">
      <c r="A259" s="29"/>
      <c r="B259" s="30"/>
      <c r="C259" s="92"/>
      <c r="D259" s="31"/>
      <c r="E259" s="3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  <c r="AK259" s="22"/>
      <c r="AL259" s="22"/>
      <c r="AM259" s="22"/>
      <c r="AN259" s="22"/>
      <c r="AO259" s="22"/>
      <c r="AP259" s="22"/>
      <c r="AQ259" s="22"/>
      <c r="AR259" s="22"/>
      <c r="AS259" s="22"/>
      <c r="AT259" s="22"/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76"/>
      <c r="CN259" s="77"/>
      <c r="CO259" s="77"/>
    </row>
    <row r="260" spans="1:93" x14ac:dyDescent="0.5">
      <c r="A260" s="29"/>
      <c r="B260" s="30"/>
      <c r="C260" s="92"/>
      <c r="D260" s="31"/>
      <c r="E260" s="3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2"/>
      <c r="AH260" s="22"/>
      <c r="AI260" s="22"/>
      <c r="AJ260" s="22"/>
      <c r="AK260" s="22"/>
      <c r="AL260" s="22"/>
      <c r="AM260" s="22"/>
      <c r="AN260" s="22"/>
      <c r="AO260" s="22"/>
      <c r="AP260" s="22"/>
      <c r="AQ260" s="22"/>
      <c r="AR260" s="22"/>
      <c r="AS260" s="22"/>
      <c r="AT260" s="22"/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76"/>
      <c r="CN260" s="77"/>
      <c r="CO260" s="77"/>
    </row>
    <row r="261" spans="1:93" x14ac:dyDescent="0.5">
      <c r="A261" s="29"/>
      <c r="B261" s="30"/>
      <c r="C261" s="92"/>
      <c r="D261" s="31"/>
      <c r="E261" s="3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2"/>
      <c r="AH261" s="22"/>
      <c r="AI261" s="22"/>
      <c r="AJ261" s="22"/>
      <c r="AK261" s="22"/>
      <c r="AL261" s="22"/>
      <c r="AM261" s="22"/>
      <c r="AN261" s="22"/>
      <c r="AO261" s="22"/>
      <c r="AP261" s="22"/>
      <c r="AQ261" s="22"/>
      <c r="AR261" s="22"/>
      <c r="AS261" s="22"/>
      <c r="AT261" s="22"/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76"/>
      <c r="CN261" s="77"/>
      <c r="CO261" s="77"/>
    </row>
    <row r="262" spans="1:93" x14ac:dyDescent="0.5">
      <c r="A262" s="29"/>
      <c r="B262" s="30"/>
      <c r="C262" s="92"/>
      <c r="D262" s="31"/>
      <c r="E262" s="3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2"/>
      <c r="AH262" s="22"/>
      <c r="AI262" s="22"/>
      <c r="AJ262" s="22"/>
      <c r="AK262" s="22"/>
      <c r="AL262" s="22"/>
      <c r="AM262" s="22"/>
      <c r="AN262" s="22"/>
      <c r="AO262" s="22"/>
      <c r="AP262" s="22"/>
      <c r="AQ262" s="22"/>
      <c r="AR262" s="22"/>
      <c r="AS262" s="22"/>
      <c r="AT262" s="22"/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22"/>
      <c r="BK262" s="22"/>
      <c r="BL262" s="22"/>
      <c r="BM262" s="22"/>
      <c r="BN262" s="22"/>
      <c r="BO262" s="22"/>
      <c r="BP262" s="22"/>
      <c r="BQ262" s="22"/>
      <c r="BR262" s="22"/>
      <c r="BS262" s="22"/>
      <c r="BT262" s="22"/>
      <c r="BU262" s="22"/>
      <c r="BV262" s="22"/>
      <c r="BW262" s="22"/>
      <c r="BX262" s="22"/>
      <c r="BY262" s="22"/>
      <c r="BZ262" s="22"/>
      <c r="CA262" s="22"/>
      <c r="CB262" s="22"/>
      <c r="CC262" s="22"/>
      <c r="CD262" s="22"/>
      <c r="CE262" s="22"/>
      <c r="CF262" s="22"/>
      <c r="CG262" s="22"/>
      <c r="CH262" s="22"/>
      <c r="CI262" s="22"/>
      <c r="CJ262" s="22"/>
      <c r="CK262" s="22"/>
      <c r="CL262" s="22"/>
      <c r="CM262" s="76"/>
      <c r="CN262" s="77"/>
      <c r="CO262" s="77"/>
    </row>
    <row r="263" spans="1:93" x14ac:dyDescent="0.5">
      <c r="A263" s="29"/>
      <c r="B263" s="30"/>
      <c r="C263" s="92"/>
      <c r="D263" s="31"/>
      <c r="E263" s="3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  <c r="AO263" s="22"/>
      <c r="AP263" s="22"/>
      <c r="AQ263" s="22"/>
      <c r="AR263" s="22"/>
      <c r="AS263" s="22"/>
      <c r="AT263" s="22"/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  <c r="BM263" s="22"/>
      <c r="BN263" s="22"/>
      <c r="BO263" s="22"/>
      <c r="BP263" s="22"/>
      <c r="BQ263" s="22"/>
      <c r="BR263" s="22"/>
      <c r="BS263" s="22"/>
      <c r="BT263" s="22"/>
      <c r="BU263" s="22"/>
      <c r="BV263" s="22"/>
      <c r="BW263" s="22"/>
      <c r="BX263" s="22"/>
      <c r="BY263" s="22"/>
      <c r="BZ263" s="22"/>
      <c r="CA263" s="22"/>
      <c r="CB263" s="22"/>
      <c r="CC263" s="22"/>
      <c r="CD263" s="22"/>
      <c r="CE263" s="22"/>
      <c r="CF263" s="22"/>
      <c r="CG263" s="22"/>
      <c r="CH263" s="22"/>
      <c r="CI263" s="22"/>
      <c r="CJ263" s="22"/>
      <c r="CK263" s="22"/>
      <c r="CL263" s="22"/>
      <c r="CM263" s="76"/>
      <c r="CN263" s="77"/>
      <c r="CO263" s="77"/>
    </row>
    <row r="264" spans="1:93" x14ac:dyDescent="0.5">
      <c r="A264" s="29"/>
      <c r="B264" s="30"/>
      <c r="C264" s="92"/>
      <c r="D264" s="31"/>
      <c r="E264" s="3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  <c r="AJ264" s="22"/>
      <c r="AK264" s="22"/>
      <c r="AL264" s="22"/>
      <c r="AM264" s="22"/>
      <c r="AN264" s="22"/>
      <c r="AO264" s="22"/>
      <c r="AP264" s="22"/>
      <c r="AQ264" s="22"/>
      <c r="AR264" s="22"/>
      <c r="AS264" s="22"/>
      <c r="AT264" s="22"/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  <c r="BI264" s="22"/>
      <c r="BJ264" s="22"/>
      <c r="BK264" s="22"/>
      <c r="BL264" s="22"/>
      <c r="BM264" s="22"/>
      <c r="BN264" s="22"/>
      <c r="BO264" s="22"/>
      <c r="BP264" s="22"/>
      <c r="BQ264" s="22"/>
      <c r="BR264" s="22"/>
      <c r="BS264" s="22"/>
      <c r="BT264" s="22"/>
      <c r="BU264" s="22"/>
      <c r="BV264" s="22"/>
      <c r="BW264" s="22"/>
      <c r="BX264" s="22"/>
      <c r="BY264" s="22"/>
      <c r="BZ264" s="22"/>
      <c r="CA264" s="22"/>
      <c r="CB264" s="22"/>
      <c r="CC264" s="22"/>
      <c r="CD264" s="22"/>
      <c r="CE264" s="22"/>
      <c r="CF264" s="22"/>
      <c r="CG264" s="22"/>
      <c r="CH264" s="22"/>
      <c r="CI264" s="22"/>
      <c r="CJ264" s="22"/>
      <c r="CK264" s="22"/>
      <c r="CL264" s="22"/>
      <c r="CM264" s="76"/>
      <c r="CN264" s="77"/>
      <c r="CO264" s="77"/>
    </row>
    <row r="265" spans="1:93" x14ac:dyDescent="0.5">
      <c r="A265" s="29"/>
      <c r="B265" s="30"/>
      <c r="C265" s="92"/>
      <c r="D265" s="31"/>
      <c r="E265" s="3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22"/>
      <c r="AH265" s="22"/>
      <c r="AI265" s="22"/>
      <c r="AJ265" s="22"/>
      <c r="AK265" s="22"/>
      <c r="AL265" s="22"/>
      <c r="AM265" s="22"/>
      <c r="AN265" s="22"/>
      <c r="AO265" s="22"/>
      <c r="AP265" s="22"/>
      <c r="AQ265" s="22"/>
      <c r="AR265" s="22"/>
      <c r="AS265" s="22"/>
      <c r="AT265" s="22"/>
      <c r="AU265" s="22"/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  <c r="BG265" s="22"/>
      <c r="BH265" s="22"/>
      <c r="BI265" s="22"/>
      <c r="BJ265" s="22"/>
      <c r="BK265" s="22"/>
      <c r="BL265" s="22"/>
      <c r="BM265" s="22"/>
      <c r="BN265" s="22"/>
      <c r="BO265" s="22"/>
      <c r="BP265" s="22"/>
      <c r="BQ265" s="22"/>
      <c r="BR265" s="22"/>
      <c r="BS265" s="22"/>
      <c r="BT265" s="22"/>
      <c r="BU265" s="22"/>
      <c r="BV265" s="22"/>
      <c r="BW265" s="22"/>
      <c r="BX265" s="22"/>
      <c r="BY265" s="22"/>
      <c r="BZ265" s="22"/>
      <c r="CA265" s="22"/>
      <c r="CB265" s="22"/>
      <c r="CC265" s="22"/>
      <c r="CD265" s="22"/>
      <c r="CE265" s="22"/>
      <c r="CF265" s="22"/>
      <c r="CG265" s="22"/>
      <c r="CH265" s="22"/>
      <c r="CI265" s="22"/>
      <c r="CJ265" s="22"/>
      <c r="CK265" s="22"/>
      <c r="CL265" s="22"/>
      <c r="CM265" s="76"/>
      <c r="CN265" s="77"/>
      <c r="CO265" s="77"/>
    </row>
    <row r="266" spans="1:93" x14ac:dyDescent="0.5">
      <c r="A266" s="29"/>
      <c r="B266" s="30"/>
      <c r="C266" s="92"/>
      <c r="D266" s="31"/>
      <c r="E266" s="3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2"/>
      <c r="AH266" s="22"/>
      <c r="AI266" s="22"/>
      <c r="AJ266" s="22"/>
      <c r="AK266" s="22"/>
      <c r="AL266" s="22"/>
      <c r="AM266" s="22"/>
      <c r="AN266" s="22"/>
      <c r="AO266" s="22"/>
      <c r="AP266" s="22"/>
      <c r="AQ266" s="22"/>
      <c r="AR266" s="22"/>
      <c r="AS266" s="22"/>
      <c r="AT266" s="22"/>
      <c r="AU266" s="22"/>
      <c r="AV266" s="22"/>
      <c r="AW266" s="22"/>
      <c r="AX266" s="22"/>
      <c r="AY266" s="22"/>
      <c r="AZ266" s="22"/>
      <c r="BA266" s="22"/>
      <c r="BB266" s="22"/>
      <c r="BC266" s="22"/>
      <c r="BD266" s="22"/>
      <c r="BE266" s="22"/>
      <c r="BF266" s="22"/>
      <c r="BG266" s="22"/>
      <c r="BH266" s="22"/>
      <c r="BI266" s="22"/>
      <c r="BJ266" s="22"/>
      <c r="BK266" s="22"/>
      <c r="BL266" s="22"/>
      <c r="BM266" s="22"/>
      <c r="BN266" s="22"/>
      <c r="BO266" s="22"/>
      <c r="BP266" s="22"/>
      <c r="BQ266" s="22"/>
      <c r="BR266" s="22"/>
      <c r="BS266" s="22"/>
      <c r="BT266" s="22"/>
      <c r="BU266" s="22"/>
      <c r="BV266" s="22"/>
      <c r="BW266" s="22"/>
      <c r="BX266" s="22"/>
      <c r="BY266" s="22"/>
      <c r="BZ266" s="22"/>
      <c r="CA266" s="22"/>
      <c r="CB266" s="22"/>
      <c r="CC266" s="22"/>
      <c r="CD266" s="22"/>
      <c r="CE266" s="22"/>
      <c r="CF266" s="22"/>
      <c r="CG266" s="22"/>
      <c r="CH266" s="22"/>
      <c r="CI266" s="22"/>
      <c r="CJ266" s="22"/>
      <c r="CK266" s="22"/>
      <c r="CL266" s="22"/>
      <c r="CM266" s="76"/>
      <c r="CN266" s="77"/>
      <c r="CO266" s="77"/>
    </row>
    <row r="267" spans="1:93" x14ac:dyDescent="0.5">
      <c r="A267" s="29"/>
      <c r="B267" s="30"/>
      <c r="C267" s="92"/>
      <c r="D267" s="31"/>
      <c r="E267" s="3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  <c r="AO267" s="22"/>
      <c r="AP267" s="22"/>
      <c r="AQ267" s="22"/>
      <c r="AR267" s="22"/>
      <c r="AS267" s="22"/>
      <c r="AT267" s="22"/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76"/>
      <c r="CN267" s="77"/>
      <c r="CO267" s="77"/>
    </row>
    <row r="268" spans="1:93" x14ac:dyDescent="0.5">
      <c r="A268" s="29"/>
      <c r="B268" s="30"/>
      <c r="C268" s="92"/>
      <c r="D268" s="31"/>
      <c r="E268" s="3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22"/>
      <c r="AH268" s="22"/>
      <c r="AI268" s="22"/>
      <c r="AJ268" s="22"/>
      <c r="AK268" s="22"/>
      <c r="AL268" s="22"/>
      <c r="AM268" s="22"/>
      <c r="AN268" s="22"/>
      <c r="AO268" s="22"/>
      <c r="AP268" s="22"/>
      <c r="AQ268" s="22"/>
      <c r="AR268" s="22"/>
      <c r="AS268" s="22"/>
      <c r="AT268" s="22"/>
      <c r="AU268" s="22"/>
      <c r="AV268" s="22"/>
      <c r="AW268" s="22"/>
      <c r="AX268" s="22"/>
      <c r="AY268" s="22"/>
      <c r="AZ268" s="22"/>
      <c r="BA268" s="22"/>
      <c r="BB268" s="22"/>
      <c r="BC268" s="22"/>
      <c r="BD268" s="22"/>
      <c r="BE268" s="22"/>
      <c r="BF268" s="22"/>
      <c r="BG268" s="22"/>
      <c r="BH268" s="22"/>
      <c r="BI268" s="22"/>
      <c r="BJ268" s="22"/>
      <c r="BK268" s="22"/>
      <c r="BL268" s="22"/>
      <c r="BM268" s="22"/>
      <c r="BN268" s="22"/>
      <c r="BO268" s="22"/>
      <c r="BP268" s="22"/>
      <c r="BQ268" s="22"/>
      <c r="BR268" s="22"/>
      <c r="BS268" s="22"/>
      <c r="BT268" s="22"/>
      <c r="BU268" s="22"/>
      <c r="BV268" s="22"/>
      <c r="BW268" s="22"/>
      <c r="BX268" s="22"/>
      <c r="BY268" s="22"/>
      <c r="BZ268" s="22"/>
      <c r="CA268" s="22"/>
      <c r="CB268" s="22"/>
      <c r="CC268" s="22"/>
      <c r="CD268" s="22"/>
      <c r="CE268" s="22"/>
      <c r="CF268" s="22"/>
      <c r="CG268" s="22"/>
      <c r="CH268" s="22"/>
      <c r="CI268" s="22"/>
      <c r="CJ268" s="22"/>
      <c r="CK268" s="22"/>
      <c r="CL268" s="22"/>
      <c r="CM268" s="76"/>
      <c r="CN268" s="77"/>
      <c r="CO268" s="77"/>
    </row>
    <row r="269" spans="1:93" x14ac:dyDescent="0.5">
      <c r="A269" s="29"/>
      <c r="B269" s="30"/>
      <c r="C269" s="92"/>
      <c r="D269" s="31"/>
      <c r="E269" s="3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22"/>
      <c r="AH269" s="22"/>
      <c r="AI269" s="22"/>
      <c r="AJ269" s="22"/>
      <c r="AK269" s="22"/>
      <c r="AL269" s="22"/>
      <c r="AM269" s="22"/>
      <c r="AN269" s="22"/>
      <c r="AO269" s="22"/>
      <c r="AP269" s="22"/>
      <c r="AQ269" s="22"/>
      <c r="AR269" s="22"/>
      <c r="AS269" s="22"/>
      <c r="AT269" s="22"/>
      <c r="AU269" s="22"/>
      <c r="AV269" s="22"/>
      <c r="AW269" s="22"/>
      <c r="AX269" s="22"/>
      <c r="AY269" s="22"/>
      <c r="AZ269" s="22"/>
      <c r="BA269" s="22"/>
      <c r="BB269" s="22"/>
      <c r="BC269" s="22"/>
      <c r="BD269" s="22"/>
      <c r="BE269" s="22"/>
      <c r="BF269" s="22"/>
      <c r="BG269" s="22"/>
      <c r="BH269" s="22"/>
      <c r="BI269" s="22"/>
      <c r="BJ269" s="22"/>
      <c r="BK269" s="22"/>
      <c r="BL269" s="22"/>
      <c r="BM269" s="22"/>
      <c r="BN269" s="22"/>
      <c r="BO269" s="22"/>
      <c r="BP269" s="22"/>
      <c r="BQ269" s="22"/>
      <c r="BR269" s="22"/>
      <c r="BS269" s="22"/>
      <c r="BT269" s="22"/>
      <c r="BU269" s="22"/>
      <c r="BV269" s="22"/>
      <c r="BW269" s="22"/>
      <c r="BX269" s="22"/>
      <c r="BY269" s="22"/>
      <c r="BZ269" s="22"/>
      <c r="CA269" s="22"/>
      <c r="CB269" s="22"/>
      <c r="CC269" s="22"/>
      <c r="CD269" s="22"/>
      <c r="CE269" s="22"/>
      <c r="CF269" s="22"/>
      <c r="CG269" s="22"/>
      <c r="CH269" s="22"/>
      <c r="CI269" s="22"/>
      <c r="CJ269" s="22"/>
      <c r="CK269" s="22"/>
      <c r="CL269" s="22"/>
      <c r="CM269" s="76"/>
      <c r="CN269" s="77"/>
      <c r="CO269" s="77"/>
    </row>
    <row r="270" spans="1:93" x14ac:dyDescent="0.5">
      <c r="A270" s="29"/>
      <c r="B270" s="30"/>
      <c r="C270" s="92"/>
      <c r="D270" s="31"/>
      <c r="E270" s="3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22"/>
      <c r="AH270" s="22"/>
      <c r="AI270" s="22"/>
      <c r="AJ270" s="22"/>
      <c r="AK270" s="22"/>
      <c r="AL270" s="22"/>
      <c r="AM270" s="22"/>
      <c r="AN270" s="22"/>
      <c r="AO270" s="22"/>
      <c r="AP270" s="22"/>
      <c r="AQ270" s="22"/>
      <c r="AR270" s="22"/>
      <c r="AS270" s="22"/>
      <c r="AT270" s="22"/>
      <c r="AU270" s="22"/>
      <c r="AV270" s="22"/>
      <c r="AW270" s="22"/>
      <c r="AX270" s="22"/>
      <c r="AY270" s="22"/>
      <c r="AZ270" s="22"/>
      <c r="BA270" s="22"/>
      <c r="BB270" s="22"/>
      <c r="BC270" s="22"/>
      <c r="BD270" s="22"/>
      <c r="BE270" s="22"/>
      <c r="BF270" s="22"/>
      <c r="BG270" s="22"/>
      <c r="BH270" s="22"/>
      <c r="BI270" s="22"/>
      <c r="BJ270" s="22"/>
      <c r="BK270" s="22"/>
      <c r="BL270" s="22"/>
      <c r="BM270" s="22"/>
      <c r="BN270" s="22"/>
      <c r="BO270" s="22"/>
      <c r="BP270" s="22"/>
      <c r="BQ270" s="22"/>
      <c r="BR270" s="22"/>
      <c r="BS270" s="22"/>
      <c r="BT270" s="22"/>
      <c r="BU270" s="22"/>
      <c r="BV270" s="22"/>
      <c r="BW270" s="22"/>
      <c r="BX270" s="22"/>
      <c r="BY270" s="22"/>
      <c r="BZ270" s="22"/>
      <c r="CA270" s="22"/>
      <c r="CB270" s="22"/>
      <c r="CC270" s="22"/>
      <c r="CD270" s="22"/>
      <c r="CE270" s="22"/>
      <c r="CF270" s="22"/>
      <c r="CG270" s="22"/>
      <c r="CH270" s="22"/>
      <c r="CI270" s="22"/>
      <c r="CJ270" s="22"/>
      <c r="CK270" s="22"/>
      <c r="CL270" s="22"/>
      <c r="CM270" s="76"/>
      <c r="CN270" s="77"/>
      <c r="CO270" s="77"/>
    </row>
    <row r="271" spans="1:93" x14ac:dyDescent="0.5">
      <c r="A271" s="29"/>
      <c r="B271" s="30"/>
      <c r="C271" s="92"/>
      <c r="D271" s="31"/>
      <c r="E271" s="3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22"/>
      <c r="AH271" s="22"/>
      <c r="AI271" s="22"/>
      <c r="AJ271" s="22"/>
      <c r="AK271" s="22"/>
      <c r="AL271" s="22"/>
      <c r="AM271" s="22"/>
      <c r="AN271" s="22"/>
      <c r="AO271" s="22"/>
      <c r="AP271" s="22"/>
      <c r="AQ271" s="22"/>
      <c r="AR271" s="22"/>
      <c r="AS271" s="22"/>
      <c r="AT271" s="22"/>
      <c r="AU271" s="22"/>
      <c r="AV271" s="22"/>
      <c r="AW271" s="22"/>
      <c r="AX271" s="22"/>
      <c r="AY271" s="22"/>
      <c r="AZ271" s="22"/>
      <c r="BA271" s="22"/>
      <c r="BB271" s="22"/>
      <c r="BC271" s="22"/>
      <c r="BD271" s="22"/>
      <c r="BE271" s="22"/>
      <c r="BF271" s="22"/>
      <c r="BG271" s="22"/>
      <c r="BH271" s="22"/>
      <c r="BI271" s="22"/>
      <c r="BJ271" s="22"/>
      <c r="BK271" s="22"/>
      <c r="BL271" s="22"/>
      <c r="BM271" s="22"/>
      <c r="BN271" s="22"/>
      <c r="BO271" s="22"/>
      <c r="BP271" s="22"/>
      <c r="BQ271" s="22"/>
      <c r="BR271" s="22"/>
      <c r="BS271" s="22"/>
      <c r="BT271" s="22"/>
      <c r="BU271" s="22"/>
      <c r="BV271" s="22"/>
      <c r="BW271" s="22"/>
      <c r="BX271" s="22"/>
      <c r="BY271" s="22"/>
      <c r="BZ271" s="22"/>
      <c r="CA271" s="22"/>
      <c r="CB271" s="22"/>
      <c r="CC271" s="22"/>
      <c r="CD271" s="22"/>
      <c r="CE271" s="22"/>
      <c r="CF271" s="22"/>
      <c r="CG271" s="22"/>
      <c r="CH271" s="22"/>
      <c r="CI271" s="22"/>
      <c r="CJ271" s="22"/>
      <c r="CK271" s="22"/>
      <c r="CL271" s="22"/>
      <c r="CM271" s="76"/>
      <c r="CN271" s="77"/>
      <c r="CO271" s="77"/>
    </row>
    <row r="272" spans="1:93" x14ac:dyDescent="0.5">
      <c r="A272" s="29"/>
      <c r="B272" s="30"/>
      <c r="C272" s="92"/>
      <c r="D272" s="31"/>
      <c r="E272" s="3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22"/>
      <c r="AH272" s="22"/>
      <c r="AI272" s="22"/>
      <c r="AJ272" s="22"/>
      <c r="AK272" s="22"/>
      <c r="AL272" s="22"/>
      <c r="AM272" s="22"/>
      <c r="AN272" s="22"/>
      <c r="AO272" s="22"/>
      <c r="AP272" s="22"/>
      <c r="AQ272" s="22"/>
      <c r="AR272" s="22"/>
      <c r="AS272" s="22"/>
      <c r="AT272" s="22"/>
      <c r="AU272" s="22"/>
      <c r="AV272" s="22"/>
      <c r="AW272" s="22"/>
      <c r="AX272" s="22"/>
      <c r="AY272" s="22"/>
      <c r="AZ272" s="22"/>
      <c r="BA272" s="22"/>
      <c r="BB272" s="22"/>
      <c r="BC272" s="22"/>
      <c r="BD272" s="22"/>
      <c r="BE272" s="22"/>
      <c r="BF272" s="22"/>
      <c r="BG272" s="22"/>
      <c r="BH272" s="22"/>
      <c r="BI272" s="22"/>
      <c r="BJ272" s="22"/>
      <c r="BK272" s="22"/>
      <c r="BL272" s="22"/>
      <c r="BM272" s="22"/>
      <c r="BN272" s="22"/>
      <c r="BO272" s="22"/>
      <c r="BP272" s="22"/>
      <c r="BQ272" s="22"/>
      <c r="BR272" s="22"/>
      <c r="BS272" s="22"/>
      <c r="BT272" s="22"/>
      <c r="BU272" s="22"/>
      <c r="BV272" s="22"/>
      <c r="BW272" s="22"/>
      <c r="BX272" s="22"/>
      <c r="BY272" s="22"/>
      <c r="BZ272" s="22"/>
      <c r="CA272" s="22"/>
      <c r="CB272" s="22"/>
      <c r="CC272" s="22"/>
      <c r="CD272" s="22"/>
      <c r="CE272" s="22"/>
      <c r="CF272" s="22"/>
      <c r="CG272" s="22"/>
      <c r="CH272" s="22"/>
      <c r="CI272" s="22"/>
      <c r="CJ272" s="22"/>
      <c r="CK272" s="22"/>
      <c r="CL272" s="22"/>
      <c r="CM272" s="76"/>
      <c r="CN272" s="77"/>
      <c r="CO272" s="77"/>
    </row>
    <row r="273" spans="1:93" x14ac:dyDescent="0.5">
      <c r="A273" s="29"/>
      <c r="B273" s="30"/>
      <c r="C273" s="92"/>
      <c r="D273" s="31"/>
      <c r="E273" s="3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22"/>
      <c r="AH273" s="22"/>
      <c r="AI273" s="22"/>
      <c r="AJ273" s="22"/>
      <c r="AK273" s="22"/>
      <c r="AL273" s="22"/>
      <c r="AM273" s="22"/>
      <c r="AN273" s="22"/>
      <c r="AO273" s="22"/>
      <c r="AP273" s="22"/>
      <c r="AQ273" s="22"/>
      <c r="AR273" s="22"/>
      <c r="AS273" s="22"/>
      <c r="AT273" s="22"/>
      <c r="AU273" s="22"/>
      <c r="AV273" s="22"/>
      <c r="AW273" s="22"/>
      <c r="AX273" s="22"/>
      <c r="AY273" s="22"/>
      <c r="AZ273" s="22"/>
      <c r="BA273" s="22"/>
      <c r="BB273" s="22"/>
      <c r="BC273" s="22"/>
      <c r="BD273" s="22"/>
      <c r="BE273" s="22"/>
      <c r="BF273" s="22"/>
      <c r="BG273" s="22"/>
      <c r="BH273" s="22"/>
      <c r="BI273" s="22"/>
      <c r="BJ273" s="22"/>
      <c r="BK273" s="22"/>
      <c r="BL273" s="22"/>
      <c r="BM273" s="22"/>
      <c r="BN273" s="22"/>
      <c r="BO273" s="22"/>
      <c r="BP273" s="22"/>
      <c r="BQ273" s="22"/>
      <c r="BR273" s="22"/>
      <c r="BS273" s="22"/>
      <c r="BT273" s="22"/>
      <c r="BU273" s="22"/>
      <c r="BV273" s="22"/>
      <c r="BW273" s="22"/>
      <c r="BX273" s="22"/>
      <c r="BY273" s="22"/>
      <c r="BZ273" s="22"/>
      <c r="CA273" s="22"/>
      <c r="CB273" s="22"/>
      <c r="CC273" s="22"/>
      <c r="CD273" s="22"/>
      <c r="CE273" s="22"/>
      <c r="CF273" s="22"/>
      <c r="CG273" s="22"/>
      <c r="CH273" s="22"/>
      <c r="CI273" s="22"/>
      <c r="CJ273" s="22"/>
      <c r="CK273" s="22"/>
      <c r="CL273" s="22"/>
      <c r="CM273" s="76"/>
      <c r="CN273" s="77"/>
      <c r="CO273" s="77"/>
    </row>
    <row r="274" spans="1:93" x14ac:dyDescent="0.5">
      <c r="A274" s="29"/>
      <c r="B274" s="30"/>
      <c r="C274" s="92"/>
      <c r="D274" s="31"/>
      <c r="E274" s="3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22"/>
      <c r="AH274" s="22"/>
      <c r="AI274" s="22"/>
      <c r="AJ274" s="22"/>
      <c r="AK274" s="22"/>
      <c r="AL274" s="22"/>
      <c r="AM274" s="22"/>
      <c r="AN274" s="22"/>
      <c r="AO274" s="22"/>
      <c r="AP274" s="22"/>
      <c r="AQ274" s="22"/>
      <c r="AR274" s="22"/>
      <c r="AS274" s="22"/>
      <c r="AT274" s="22"/>
      <c r="AU274" s="22"/>
      <c r="AV274" s="22"/>
      <c r="AW274" s="22"/>
      <c r="AX274" s="22"/>
      <c r="AY274" s="22"/>
      <c r="AZ274" s="22"/>
      <c r="BA274" s="22"/>
      <c r="BB274" s="22"/>
      <c r="BC274" s="22"/>
      <c r="BD274" s="22"/>
      <c r="BE274" s="22"/>
      <c r="BF274" s="22"/>
      <c r="BG274" s="22"/>
      <c r="BH274" s="22"/>
      <c r="BI274" s="22"/>
      <c r="BJ274" s="22"/>
      <c r="BK274" s="22"/>
      <c r="BL274" s="22"/>
      <c r="BM274" s="22"/>
      <c r="BN274" s="22"/>
      <c r="BO274" s="22"/>
      <c r="BP274" s="22"/>
      <c r="BQ274" s="22"/>
      <c r="BR274" s="22"/>
      <c r="BS274" s="22"/>
      <c r="BT274" s="22"/>
      <c r="BU274" s="22"/>
      <c r="BV274" s="22"/>
      <c r="BW274" s="22"/>
      <c r="BX274" s="22"/>
      <c r="BY274" s="22"/>
      <c r="BZ274" s="22"/>
      <c r="CA274" s="22"/>
      <c r="CB274" s="22"/>
      <c r="CC274" s="22"/>
      <c r="CD274" s="22"/>
      <c r="CE274" s="22"/>
      <c r="CF274" s="22"/>
      <c r="CG274" s="22"/>
      <c r="CH274" s="22"/>
      <c r="CI274" s="22"/>
      <c r="CJ274" s="22"/>
      <c r="CK274" s="22"/>
      <c r="CL274" s="22"/>
      <c r="CM274" s="76"/>
      <c r="CN274" s="77"/>
      <c r="CO274" s="77"/>
    </row>
    <row r="275" spans="1:93" x14ac:dyDescent="0.5">
      <c r="A275" s="29"/>
      <c r="B275" s="30"/>
      <c r="C275" s="92"/>
      <c r="D275" s="31"/>
      <c r="E275" s="3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22"/>
      <c r="AH275" s="22"/>
      <c r="AI275" s="22"/>
      <c r="AJ275" s="22"/>
      <c r="AK275" s="22"/>
      <c r="AL275" s="22"/>
      <c r="AM275" s="22"/>
      <c r="AN275" s="22"/>
      <c r="AO275" s="22"/>
      <c r="AP275" s="22"/>
      <c r="AQ275" s="22"/>
      <c r="AR275" s="22"/>
      <c r="AS275" s="22"/>
      <c r="AT275" s="22"/>
      <c r="AU275" s="22"/>
      <c r="AV275" s="22"/>
      <c r="AW275" s="22"/>
      <c r="AX275" s="22"/>
      <c r="AY275" s="22"/>
      <c r="AZ275" s="22"/>
      <c r="BA275" s="22"/>
      <c r="BB275" s="22"/>
      <c r="BC275" s="22"/>
      <c r="BD275" s="22"/>
      <c r="BE275" s="22"/>
      <c r="BF275" s="22"/>
      <c r="BG275" s="22"/>
      <c r="BH275" s="22"/>
      <c r="BI275" s="22"/>
      <c r="BJ275" s="22"/>
      <c r="BK275" s="22"/>
      <c r="BL275" s="22"/>
      <c r="BM275" s="22"/>
      <c r="BN275" s="22"/>
      <c r="BO275" s="22"/>
      <c r="BP275" s="22"/>
      <c r="BQ275" s="22"/>
      <c r="BR275" s="22"/>
      <c r="BS275" s="22"/>
      <c r="BT275" s="22"/>
      <c r="BU275" s="22"/>
      <c r="BV275" s="22"/>
      <c r="BW275" s="22"/>
      <c r="BX275" s="22"/>
      <c r="BY275" s="22"/>
      <c r="BZ275" s="22"/>
      <c r="CA275" s="22"/>
      <c r="CB275" s="22"/>
      <c r="CC275" s="22"/>
      <c r="CD275" s="22"/>
      <c r="CE275" s="22"/>
      <c r="CF275" s="22"/>
      <c r="CG275" s="22"/>
      <c r="CH275" s="22"/>
      <c r="CI275" s="22"/>
      <c r="CJ275" s="22"/>
      <c r="CK275" s="22"/>
      <c r="CL275" s="22"/>
      <c r="CM275" s="76"/>
      <c r="CN275" s="77"/>
      <c r="CO275" s="77"/>
    </row>
    <row r="276" spans="1:93" x14ac:dyDescent="0.5">
      <c r="A276" s="29"/>
      <c r="B276" s="30"/>
      <c r="C276" s="92"/>
      <c r="D276" s="31"/>
      <c r="E276" s="3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22"/>
      <c r="AH276" s="22"/>
      <c r="AI276" s="22"/>
      <c r="AJ276" s="22"/>
      <c r="AK276" s="22"/>
      <c r="AL276" s="22"/>
      <c r="AM276" s="22"/>
      <c r="AN276" s="22"/>
      <c r="AO276" s="22"/>
      <c r="AP276" s="22"/>
      <c r="AQ276" s="22"/>
      <c r="AR276" s="22"/>
      <c r="AS276" s="22"/>
      <c r="AT276" s="22"/>
      <c r="AU276" s="22"/>
      <c r="AV276" s="22"/>
      <c r="AW276" s="22"/>
      <c r="AX276" s="22"/>
      <c r="AY276" s="22"/>
      <c r="AZ276" s="22"/>
      <c r="BA276" s="22"/>
      <c r="BB276" s="22"/>
      <c r="BC276" s="22"/>
      <c r="BD276" s="22"/>
      <c r="BE276" s="22"/>
      <c r="BF276" s="22"/>
      <c r="BG276" s="22"/>
      <c r="BH276" s="22"/>
      <c r="BI276" s="22"/>
      <c r="BJ276" s="22"/>
      <c r="BK276" s="22"/>
      <c r="BL276" s="22"/>
      <c r="BM276" s="22"/>
      <c r="BN276" s="22"/>
      <c r="BO276" s="22"/>
      <c r="BP276" s="22"/>
      <c r="BQ276" s="22"/>
      <c r="BR276" s="22"/>
      <c r="BS276" s="22"/>
      <c r="BT276" s="22"/>
      <c r="BU276" s="22"/>
      <c r="BV276" s="22"/>
      <c r="BW276" s="22"/>
      <c r="BX276" s="22"/>
      <c r="BY276" s="22"/>
      <c r="BZ276" s="22"/>
      <c r="CA276" s="22"/>
      <c r="CB276" s="22"/>
      <c r="CC276" s="22"/>
      <c r="CD276" s="22"/>
      <c r="CE276" s="22"/>
      <c r="CF276" s="22"/>
      <c r="CG276" s="22"/>
      <c r="CH276" s="22"/>
      <c r="CI276" s="22"/>
      <c r="CJ276" s="22"/>
      <c r="CK276" s="22"/>
      <c r="CL276" s="22"/>
      <c r="CM276" s="76"/>
      <c r="CN276" s="77"/>
      <c r="CO276" s="77"/>
    </row>
    <row r="277" spans="1:93" x14ac:dyDescent="0.5">
      <c r="A277" s="29"/>
      <c r="B277" s="30"/>
      <c r="C277" s="92"/>
      <c r="D277" s="31"/>
      <c r="E277" s="3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22"/>
      <c r="AH277" s="22"/>
      <c r="AI277" s="22"/>
      <c r="AJ277" s="22"/>
      <c r="AK277" s="22"/>
      <c r="AL277" s="22"/>
      <c r="AM277" s="22"/>
      <c r="AN277" s="22"/>
      <c r="AO277" s="22"/>
      <c r="AP277" s="22"/>
      <c r="AQ277" s="22"/>
      <c r="AR277" s="22"/>
      <c r="AS277" s="22"/>
      <c r="AT277" s="22"/>
      <c r="AU277" s="22"/>
      <c r="AV277" s="22"/>
      <c r="AW277" s="22"/>
      <c r="AX277" s="22"/>
      <c r="AY277" s="22"/>
      <c r="AZ277" s="22"/>
      <c r="BA277" s="22"/>
      <c r="BB277" s="22"/>
      <c r="BC277" s="22"/>
      <c r="BD277" s="22"/>
      <c r="BE277" s="22"/>
      <c r="BF277" s="22"/>
      <c r="BG277" s="22"/>
      <c r="BH277" s="22"/>
      <c r="BI277" s="22"/>
      <c r="BJ277" s="22"/>
      <c r="BK277" s="22"/>
      <c r="BL277" s="22"/>
      <c r="BM277" s="22"/>
      <c r="BN277" s="22"/>
      <c r="BO277" s="22"/>
      <c r="BP277" s="22"/>
      <c r="BQ277" s="22"/>
      <c r="BR277" s="22"/>
      <c r="BS277" s="22"/>
      <c r="BT277" s="22"/>
      <c r="BU277" s="22"/>
      <c r="BV277" s="22"/>
      <c r="BW277" s="22"/>
      <c r="BX277" s="22"/>
      <c r="BY277" s="22"/>
      <c r="BZ277" s="22"/>
      <c r="CA277" s="22"/>
      <c r="CB277" s="22"/>
      <c r="CC277" s="22"/>
      <c r="CD277" s="22"/>
      <c r="CE277" s="22"/>
      <c r="CF277" s="22"/>
      <c r="CG277" s="22"/>
      <c r="CH277" s="22"/>
      <c r="CI277" s="22"/>
      <c r="CJ277" s="22"/>
      <c r="CK277" s="22"/>
      <c r="CL277" s="22"/>
      <c r="CM277" s="76"/>
      <c r="CN277" s="77"/>
      <c r="CO277" s="77"/>
    </row>
    <row r="278" spans="1:93" x14ac:dyDescent="0.5">
      <c r="A278" s="29"/>
      <c r="B278" s="30"/>
      <c r="C278" s="92"/>
      <c r="D278" s="31"/>
      <c r="E278" s="3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22"/>
      <c r="AH278" s="22"/>
      <c r="AI278" s="22"/>
      <c r="AJ278" s="22"/>
      <c r="AK278" s="22"/>
      <c r="AL278" s="22"/>
      <c r="AM278" s="22"/>
      <c r="AN278" s="22"/>
      <c r="AO278" s="22"/>
      <c r="AP278" s="22"/>
      <c r="AQ278" s="22"/>
      <c r="AR278" s="22"/>
      <c r="AS278" s="22"/>
      <c r="AT278" s="22"/>
      <c r="AU278" s="22"/>
      <c r="AV278" s="22"/>
      <c r="AW278" s="22"/>
      <c r="AX278" s="22"/>
      <c r="AY278" s="22"/>
      <c r="AZ278" s="22"/>
      <c r="BA278" s="22"/>
      <c r="BB278" s="22"/>
      <c r="BC278" s="22"/>
      <c r="BD278" s="22"/>
      <c r="BE278" s="22"/>
      <c r="BF278" s="22"/>
      <c r="BG278" s="22"/>
      <c r="BH278" s="22"/>
      <c r="BI278" s="22"/>
      <c r="BJ278" s="22"/>
      <c r="BK278" s="22"/>
      <c r="BL278" s="22"/>
      <c r="BM278" s="22"/>
      <c r="BN278" s="22"/>
      <c r="BO278" s="22"/>
      <c r="BP278" s="22"/>
      <c r="BQ278" s="22"/>
      <c r="BR278" s="22"/>
      <c r="BS278" s="22"/>
      <c r="BT278" s="22"/>
      <c r="BU278" s="22"/>
      <c r="BV278" s="22"/>
      <c r="BW278" s="22"/>
      <c r="BX278" s="22"/>
      <c r="BY278" s="22"/>
      <c r="BZ278" s="22"/>
      <c r="CA278" s="22"/>
      <c r="CB278" s="22"/>
      <c r="CC278" s="22"/>
      <c r="CD278" s="22"/>
      <c r="CE278" s="22"/>
      <c r="CF278" s="22"/>
      <c r="CG278" s="22"/>
      <c r="CH278" s="22"/>
      <c r="CI278" s="22"/>
      <c r="CJ278" s="22"/>
      <c r="CK278" s="22"/>
      <c r="CL278" s="22"/>
      <c r="CM278" s="76"/>
      <c r="CN278" s="77"/>
      <c r="CO278" s="77"/>
    </row>
    <row r="279" spans="1:93" x14ac:dyDescent="0.5">
      <c r="A279" s="29"/>
      <c r="B279" s="30"/>
      <c r="C279" s="92"/>
      <c r="D279" s="31"/>
      <c r="E279" s="3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22"/>
      <c r="AH279" s="22"/>
      <c r="AI279" s="22"/>
      <c r="AJ279" s="22"/>
      <c r="AK279" s="22"/>
      <c r="AL279" s="22"/>
      <c r="AM279" s="22"/>
      <c r="AN279" s="22"/>
      <c r="AO279" s="22"/>
      <c r="AP279" s="22"/>
      <c r="AQ279" s="22"/>
      <c r="AR279" s="22"/>
      <c r="AS279" s="22"/>
      <c r="AT279" s="22"/>
      <c r="AU279" s="22"/>
      <c r="AV279" s="22"/>
      <c r="AW279" s="22"/>
      <c r="AX279" s="22"/>
      <c r="AY279" s="22"/>
      <c r="AZ279" s="22"/>
      <c r="BA279" s="22"/>
      <c r="BB279" s="22"/>
      <c r="BC279" s="22"/>
      <c r="BD279" s="22"/>
      <c r="BE279" s="22"/>
      <c r="BF279" s="22"/>
      <c r="BG279" s="22"/>
      <c r="BH279" s="22"/>
      <c r="BI279" s="22"/>
      <c r="BJ279" s="22"/>
      <c r="BK279" s="22"/>
      <c r="BL279" s="22"/>
      <c r="BM279" s="22"/>
      <c r="BN279" s="22"/>
      <c r="BO279" s="22"/>
      <c r="BP279" s="22"/>
      <c r="BQ279" s="22"/>
      <c r="BR279" s="22"/>
      <c r="BS279" s="22"/>
      <c r="BT279" s="22"/>
      <c r="BU279" s="22"/>
      <c r="BV279" s="22"/>
      <c r="BW279" s="22"/>
      <c r="BX279" s="22"/>
      <c r="BY279" s="22"/>
      <c r="BZ279" s="22"/>
      <c r="CA279" s="22"/>
      <c r="CB279" s="22"/>
      <c r="CC279" s="22"/>
      <c r="CD279" s="22"/>
      <c r="CE279" s="22"/>
      <c r="CF279" s="22"/>
      <c r="CG279" s="22"/>
      <c r="CH279" s="22"/>
      <c r="CI279" s="22"/>
      <c r="CJ279" s="22"/>
      <c r="CK279" s="22"/>
      <c r="CL279" s="22"/>
      <c r="CM279" s="76"/>
      <c r="CN279" s="77"/>
      <c r="CO279" s="77"/>
    </row>
    <row r="280" spans="1:93" x14ac:dyDescent="0.5">
      <c r="A280" s="29"/>
      <c r="B280" s="30"/>
      <c r="C280" s="92"/>
      <c r="D280" s="31"/>
      <c r="E280" s="3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22"/>
      <c r="AH280" s="22"/>
      <c r="AI280" s="22"/>
      <c r="AJ280" s="22"/>
      <c r="AK280" s="22"/>
      <c r="AL280" s="22"/>
      <c r="AM280" s="22"/>
      <c r="AN280" s="22"/>
      <c r="AO280" s="22"/>
      <c r="AP280" s="22"/>
      <c r="AQ280" s="22"/>
      <c r="AR280" s="22"/>
      <c r="AS280" s="22"/>
      <c r="AT280" s="22"/>
      <c r="AU280" s="22"/>
      <c r="AV280" s="22"/>
      <c r="AW280" s="22"/>
      <c r="AX280" s="22"/>
      <c r="AY280" s="22"/>
      <c r="AZ280" s="22"/>
      <c r="BA280" s="22"/>
      <c r="BB280" s="22"/>
      <c r="BC280" s="22"/>
      <c r="BD280" s="22"/>
      <c r="BE280" s="22"/>
      <c r="BF280" s="22"/>
      <c r="BG280" s="22"/>
      <c r="BH280" s="22"/>
      <c r="BI280" s="22"/>
      <c r="BJ280" s="22"/>
      <c r="BK280" s="22"/>
      <c r="BL280" s="22"/>
      <c r="BM280" s="22"/>
      <c r="BN280" s="22"/>
      <c r="BO280" s="22"/>
      <c r="BP280" s="22"/>
      <c r="BQ280" s="22"/>
      <c r="BR280" s="22"/>
      <c r="BS280" s="22"/>
      <c r="BT280" s="22"/>
      <c r="BU280" s="22"/>
      <c r="BV280" s="22"/>
      <c r="BW280" s="22"/>
      <c r="BX280" s="22"/>
      <c r="BY280" s="22"/>
      <c r="BZ280" s="22"/>
      <c r="CA280" s="22"/>
      <c r="CB280" s="22"/>
      <c r="CC280" s="22"/>
      <c r="CD280" s="22"/>
      <c r="CE280" s="22"/>
      <c r="CF280" s="22"/>
      <c r="CG280" s="22"/>
      <c r="CH280" s="22"/>
      <c r="CI280" s="22"/>
      <c r="CJ280" s="22"/>
      <c r="CK280" s="22"/>
      <c r="CL280" s="22"/>
      <c r="CM280" s="76"/>
      <c r="CN280" s="77"/>
      <c r="CO280" s="77"/>
    </row>
    <row r="281" spans="1:93" x14ac:dyDescent="0.5">
      <c r="A281" s="29"/>
      <c r="B281" s="30"/>
      <c r="C281" s="92"/>
      <c r="D281" s="31"/>
      <c r="E281" s="3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22"/>
      <c r="AH281" s="22"/>
      <c r="AI281" s="22"/>
      <c r="AJ281" s="22"/>
      <c r="AK281" s="22"/>
      <c r="AL281" s="22"/>
      <c r="AM281" s="22"/>
      <c r="AN281" s="22"/>
      <c r="AO281" s="22"/>
      <c r="AP281" s="22"/>
      <c r="AQ281" s="22"/>
      <c r="AR281" s="22"/>
      <c r="AS281" s="22"/>
      <c r="AT281" s="22"/>
      <c r="AU281" s="22"/>
      <c r="AV281" s="22"/>
      <c r="AW281" s="22"/>
      <c r="AX281" s="22"/>
      <c r="AY281" s="22"/>
      <c r="AZ281" s="22"/>
      <c r="BA281" s="22"/>
      <c r="BB281" s="22"/>
      <c r="BC281" s="22"/>
      <c r="BD281" s="22"/>
      <c r="BE281" s="22"/>
      <c r="BF281" s="22"/>
      <c r="BG281" s="22"/>
      <c r="BH281" s="22"/>
      <c r="BI281" s="22"/>
      <c r="BJ281" s="22"/>
      <c r="BK281" s="22"/>
      <c r="BL281" s="22"/>
      <c r="BM281" s="22"/>
      <c r="BN281" s="22"/>
      <c r="BO281" s="22"/>
      <c r="BP281" s="22"/>
      <c r="BQ281" s="22"/>
      <c r="BR281" s="22"/>
      <c r="BS281" s="22"/>
      <c r="BT281" s="22"/>
      <c r="BU281" s="22"/>
      <c r="BV281" s="22"/>
      <c r="BW281" s="22"/>
      <c r="BX281" s="22"/>
      <c r="BY281" s="22"/>
      <c r="BZ281" s="22"/>
      <c r="CA281" s="22"/>
      <c r="CB281" s="22"/>
      <c r="CC281" s="22"/>
      <c r="CD281" s="22"/>
      <c r="CE281" s="22"/>
      <c r="CF281" s="22"/>
      <c r="CG281" s="22"/>
      <c r="CH281" s="22"/>
      <c r="CI281" s="22"/>
      <c r="CJ281" s="22"/>
      <c r="CK281" s="22"/>
      <c r="CL281" s="22"/>
      <c r="CM281" s="76"/>
      <c r="CN281" s="77"/>
      <c r="CO281" s="77"/>
    </row>
    <row r="282" spans="1:93" x14ac:dyDescent="0.5">
      <c r="A282" s="29"/>
      <c r="B282" s="30"/>
      <c r="C282" s="92"/>
      <c r="D282" s="31"/>
      <c r="E282" s="3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22"/>
      <c r="AH282" s="22"/>
      <c r="AI282" s="22"/>
      <c r="AJ282" s="22"/>
      <c r="AK282" s="22"/>
      <c r="AL282" s="22"/>
      <c r="AM282" s="22"/>
      <c r="AN282" s="22"/>
      <c r="AO282" s="22"/>
      <c r="AP282" s="22"/>
      <c r="AQ282" s="22"/>
      <c r="AR282" s="22"/>
      <c r="AS282" s="22"/>
      <c r="AT282" s="22"/>
      <c r="AU282" s="22"/>
      <c r="AV282" s="22"/>
      <c r="AW282" s="22"/>
      <c r="AX282" s="22"/>
      <c r="AY282" s="22"/>
      <c r="AZ282" s="22"/>
      <c r="BA282" s="22"/>
      <c r="BB282" s="22"/>
      <c r="BC282" s="22"/>
      <c r="BD282" s="22"/>
      <c r="BE282" s="22"/>
      <c r="BF282" s="22"/>
      <c r="BG282" s="22"/>
      <c r="BH282" s="22"/>
      <c r="BI282" s="22"/>
      <c r="BJ282" s="22"/>
      <c r="BK282" s="22"/>
      <c r="BL282" s="22"/>
      <c r="BM282" s="22"/>
      <c r="BN282" s="22"/>
      <c r="BO282" s="22"/>
      <c r="BP282" s="22"/>
      <c r="BQ282" s="22"/>
      <c r="BR282" s="22"/>
      <c r="BS282" s="22"/>
      <c r="BT282" s="22"/>
      <c r="BU282" s="22"/>
      <c r="BV282" s="22"/>
      <c r="BW282" s="22"/>
      <c r="BX282" s="22"/>
      <c r="BY282" s="22"/>
      <c r="BZ282" s="22"/>
      <c r="CA282" s="22"/>
      <c r="CB282" s="22"/>
      <c r="CC282" s="22"/>
      <c r="CD282" s="22"/>
      <c r="CE282" s="22"/>
      <c r="CF282" s="22"/>
      <c r="CG282" s="22"/>
      <c r="CH282" s="22"/>
      <c r="CI282" s="22"/>
      <c r="CJ282" s="22"/>
      <c r="CK282" s="22"/>
      <c r="CL282" s="22"/>
      <c r="CM282" s="76"/>
      <c r="CN282" s="77"/>
      <c r="CO282" s="77"/>
    </row>
    <row r="283" spans="1:93" x14ac:dyDescent="0.5">
      <c r="A283" s="29"/>
      <c r="B283" s="30"/>
      <c r="C283" s="92"/>
      <c r="D283" s="31"/>
      <c r="E283" s="3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22"/>
      <c r="AH283" s="22"/>
      <c r="AI283" s="22"/>
      <c r="AJ283" s="22"/>
      <c r="AK283" s="22"/>
      <c r="AL283" s="22"/>
      <c r="AM283" s="22"/>
      <c r="AN283" s="22"/>
      <c r="AO283" s="22"/>
      <c r="AP283" s="22"/>
      <c r="AQ283" s="22"/>
      <c r="AR283" s="22"/>
      <c r="AS283" s="22"/>
      <c r="AT283" s="22"/>
      <c r="AU283" s="22"/>
      <c r="AV283" s="22"/>
      <c r="AW283" s="22"/>
      <c r="AX283" s="22"/>
      <c r="AY283" s="22"/>
      <c r="AZ283" s="22"/>
      <c r="BA283" s="22"/>
      <c r="BB283" s="22"/>
      <c r="BC283" s="22"/>
      <c r="BD283" s="22"/>
      <c r="BE283" s="22"/>
      <c r="BF283" s="22"/>
      <c r="BG283" s="22"/>
      <c r="BH283" s="22"/>
      <c r="BI283" s="22"/>
      <c r="BJ283" s="22"/>
      <c r="BK283" s="22"/>
      <c r="BL283" s="22"/>
      <c r="BM283" s="22"/>
      <c r="BN283" s="22"/>
      <c r="BO283" s="22"/>
      <c r="BP283" s="22"/>
      <c r="BQ283" s="22"/>
      <c r="BR283" s="22"/>
      <c r="BS283" s="22"/>
      <c r="BT283" s="22"/>
      <c r="BU283" s="22"/>
      <c r="BV283" s="22"/>
      <c r="BW283" s="22"/>
      <c r="BX283" s="22"/>
      <c r="BY283" s="22"/>
      <c r="BZ283" s="22"/>
      <c r="CA283" s="22"/>
      <c r="CB283" s="22"/>
      <c r="CC283" s="22"/>
      <c r="CD283" s="22"/>
      <c r="CE283" s="22"/>
      <c r="CF283" s="22"/>
      <c r="CG283" s="22"/>
      <c r="CH283" s="22"/>
      <c r="CI283" s="22"/>
      <c r="CJ283" s="22"/>
      <c r="CK283" s="22"/>
      <c r="CL283" s="22"/>
      <c r="CM283" s="76"/>
      <c r="CN283" s="77"/>
      <c r="CO283" s="77"/>
    </row>
    <row r="284" spans="1:93" x14ac:dyDescent="0.5">
      <c r="A284" s="29"/>
      <c r="B284" s="30"/>
      <c r="C284" s="92"/>
      <c r="D284" s="31"/>
      <c r="E284" s="3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22"/>
      <c r="AH284" s="22"/>
      <c r="AI284" s="22"/>
      <c r="AJ284" s="22"/>
      <c r="AK284" s="22"/>
      <c r="AL284" s="22"/>
      <c r="AM284" s="22"/>
      <c r="AN284" s="22"/>
      <c r="AO284" s="22"/>
      <c r="AP284" s="22"/>
      <c r="AQ284" s="22"/>
      <c r="AR284" s="22"/>
      <c r="AS284" s="22"/>
      <c r="AT284" s="22"/>
      <c r="AU284" s="22"/>
      <c r="AV284" s="22"/>
      <c r="AW284" s="22"/>
      <c r="AX284" s="22"/>
      <c r="AY284" s="22"/>
      <c r="AZ284" s="22"/>
      <c r="BA284" s="22"/>
      <c r="BB284" s="22"/>
      <c r="BC284" s="22"/>
      <c r="BD284" s="22"/>
      <c r="BE284" s="22"/>
      <c r="BF284" s="22"/>
      <c r="BG284" s="22"/>
      <c r="BH284" s="22"/>
      <c r="BI284" s="22"/>
      <c r="BJ284" s="22"/>
      <c r="BK284" s="22"/>
      <c r="BL284" s="22"/>
      <c r="BM284" s="22"/>
      <c r="BN284" s="22"/>
      <c r="BO284" s="22"/>
      <c r="BP284" s="22"/>
      <c r="BQ284" s="22"/>
      <c r="BR284" s="22"/>
      <c r="BS284" s="22"/>
      <c r="BT284" s="22"/>
      <c r="BU284" s="22"/>
      <c r="BV284" s="22"/>
      <c r="BW284" s="22"/>
      <c r="BX284" s="22"/>
      <c r="BY284" s="22"/>
      <c r="BZ284" s="22"/>
      <c r="CA284" s="22"/>
      <c r="CB284" s="22"/>
      <c r="CC284" s="22"/>
      <c r="CD284" s="22"/>
      <c r="CE284" s="22"/>
      <c r="CF284" s="22"/>
      <c r="CG284" s="22"/>
      <c r="CH284" s="22"/>
      <c r="CI284" s="22"/>
      <c r="CJ284" s="22"/>
      <c r="CK284" s="22"/>
      <c r="CL284" s="22"/>
      <c r="CM284" s="76"/>
      <c r="CN284" s="77"/>
      <c r="CO284" s="77"/>
    </row>
    <row r="285" spans="1:93" x14ac:dyDescent="0.5">
      <c r="A285" s="29"/>
      <c r="B285" s="30"/>
      <c r="C285" s="92"/>
      <c r="D285" s="31"/>
      <c r="E285" s="3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22"/>
      <c r="AH285" s="22"/>
      <c r="AI285" s="22"/>
      <c r="AJ285" s="22"/>
      <c r="AK285" s="22"/>
      <c r="AL285" s="22"/>
      <c r="AM285" s="22"/>
      <c r="AN285" s="22"/>
      <c r="AO285" s="22"/>
      <c r="AP285" s="22"/>
      <c r="AQ285" s="22"/>
      <c r="AR285" s="22"/>
      <c r="AS285" s="22"/>
      <c r="AT285" s="22"/>
      <c r="AU285" s="22"/>
      <c r="AV285" s="22"/>
      <c r="AW285" s="22"/>
      <c r="AX285" s="22"/>
      <c r="AY285" s="22"/>
      <c r="AZ285" s="22"/>
      <c r="BA285" s="22"/>
      <c r="BB285" s="22"/>
      <c r="BC285" s="22"/>
      <c r="BD285" s="22"/>
      <c r="BE285" s="22"/>
      <c r="BF285" s="22"/>
      <c r="BG285" s="22"/>
      <c r="BH285" s="22"/>
      <c r="BI285" s="22"/>
      <c r="BJ285" s="22"/>
      <c r="BK285" s="22"/>
      <c r="BL285" s="22"/>
      <c r="BM285" s="22"/>
      <c r="BN285" s="22"/>
      <c r="BO285" s="22"/>
      <c r="BP285" s="22"/>
      <c r="BQ285" s="22"/>
      <c r="BR285" s="22"/>
      <c r="BS285" s="22"/>
      <c r="BT285" s="22"/>
      <c r="BU285" s="22"/>
      <c r="BV285" s="22"/>
      <c r="BW285" s="22"/>
      <c r="BX285" s="22"/>
      <c r="BY285" s="22"/>
      <c r="BZ285" s="22"/>
      <c r="CA285" s="22"/>
      <c r="CB285" s="22"/>
      <c r="CC285" s="22"/>
      <c r="CD285" s="22"/>
      <c r="CE285" s="22"/>
      <c r="CF285" s="22"/>
      <c r="CG285" s="22"/>
      <c r="CH285" s="22"/>
      <c r="CI285" s="22"/>
      <c r="CJ285" s="22"/>
      <c r="CK285" s="22"/>
      <c r="CL285" s="22"/>
      <c r="CM285" s="76"/>
      <c r="CN285" s="77"/>
      <c r="CO285" s="77"/>
    </row>
    <row r="286" spans="1:93" x14ac:dyDescent="0.5">
      <c r="A286" s="29"/>
      <c r="B286" s="30"/>
      <c r="C286" s="92"/>
      <c r="D286" s="31"/>
      <c r="E286" s="3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22"/>
      <c r="AH286" s="22"/>
      <c r="AI286" s="22"/>
      <c r="AJ286" s="22"/>
      <c r="AK286" s="22"/>
      <c r="AL286" s="22"/>
      <c r="AM286" s="22"/>
      <c r="AN286" s="22"/>
      <c r="AO286" s="22"/>
      <c r="AP286" s="22"/>
      <c r="AQ286" s="22"/>
      <c r="AR286" s="22"/>
      <c r="AS286" s="22"/>
      <c r="AT286" s="22"/>
      <c r="AU286" s="22"/>
      <c r="AV286" s="22"/>
      <c r="AW286" s="22"/>
      <c r="AX286" s="22"/>
      <c r="AY286" s="22"/>
      <c r="AZ286" s="22"/>
      <c r="BA286" s="22"/>
      <c r="BB286" s="22"/>
      <c r="BC286" s="22"/>
      <c r="BD286" s="22"/>
      <c r="BE286" s="22"/>
      <c r="BF286" s="22"/>
      <c r="BG286" s="22"/>
      <c r="BH286" s="22"/>
      <c r="BI286" s="22"/>
      <c r="BJ286" s="22"/>
      <c r="BK286" s="22"/>
      <c r="BL286" s="22"/>
      <c r="BM286" s="22"/>
      <c r="BN286" s="22"/>
      <c r="BO286" s="22"/>
      <c r="BP286" s="22"/>
      <c r="BQ286" s="22"/>
      <c r="BR286" s="22"/>
      <c r="BS286" s="22"/>
      <c r="BT286" s="22"/>
      <c r="BU286" s="22"/>
      <c r="BV286" s="22"/>
      <c r="BW286" s="22"/>
      <c r="BX286" s="22"/>
      <c r="BY286" s="22"/>
      <c r="BZ286" s="22"/>
      <c r="CA286" s="22"/>
      <c r="CB286" s="22"/>
      <c r="CC286" s="22"/>
      <c r="CD286" s="22"/>
      <c r="CE286" s="22"/>
      <c r="CF286" s="22"/>
      <c r="CG286" s="22"/>
      <c r="CH286" s="22"/>
      <c r="CI286" s="22"/>
      <c r="CJ286" s="22"/>
      <c r="CK286" s="22"/>
      <c r="CL286" s="22"/>
      <c r="CM286" s="76"/>
      <c r="CN286" s="77"/>
      <c r="CO286" s="77"/>
    </row>
    <row r="287" spans="1:93" x14ac:dyDescent="0.5">
      <c r="A287" s="29"/>
      <c r="B287" s="30"/>
      <c r="C287" s="92"/>
      <c r="D287" s="31"/>
      <c r="E287" s="3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22"/>
      <c r="AH287" s="22"/>
      <c r="AI287" s="22"/>
      <c r="AJ287" s="22"/>
      <c r="AK287" s="22"/>
      <c r="AL287" s="22"/>
      <c r="AM287" s="22"/>
      <c r="AN287" s="22"/>
      <c r="AO287" s="22"/>
      <c r="AP287" s="22"/>
      <c r="AQ287" s="22"/>
      <c r="AR287" s="22"/>
      <c r="AS287" s="22"/>
      <c r="AT287" s="22"/>
      <c r="AU287" s="22"/>
      <c r="AV287" s="22"/>
      <c r="AW287" s="22"/>
      <c r="AX287" s="22"/>
      <c r="AY287" s="22"/>
      <c r="AZ287" s="22"/>
      <c r="BA287" s="22"/>
      <c r="BB287" s="22"/>
      <c r="BC287" s="22"/>
      <c r="BD287" s="22"/>
      <c r="BE287" s="22"/>
      <c r="BF287" s="22"/>
      <c r="BG287" s="22"/>
      <c r="BH287" s="22"/>
      <c r="BI287" s="22"/>
      <c r="BJ287" s="22"/>
      <c r="BK287" s="22"/>
      <c r="BL287" s="22"/>
      <c r="BM287" s="22"/>
      <c r="BN287" s="22"/>
      <c r="BO287" s="22"/>
      <c r="BP287" s="22"/>
      <c r="BQ287" s="22"/>
      <c r="BR287" s="22"/>
      <c r="BS287" s="22"/>
      <c r="BT287" s="22"/>
      <c r="BU287" s="22"/>
      <c r="BV287" s="22"/>
      <c r="BW287" s="22"/>
      <c r="BX287" s="22"/>
      <c r="BY287" s="22"/>
      <c r="BZ287" s="22"/>
      <c r="CA287" s="22"/>
      <c r="CB287" s="22"/>
      <c r="CC287" s="22"/>
      <c r="CD287" s="22"/>
      <c r="CE287" s="22"/>
      <c r="CF287" s="22"/>
      <c r="CG287" s="22"/>
      <c r="CH287" s="22"/>
      <c r="CI287" s="22"/>
      <c r="CJ287" s="22"/>
      <c r="CK287" s="22"/>
      <c r="CL287" s="22"/>
      <c r="CM287" s="76"/>
      <c r="CN287" s="77"/>
      <c r="CO287" s="77"/>
    </row>
    <row r="288" spans="1:93" x14ac:dyDescent="0.5">
      <c r="A288" s="29"/>
      <c r="B288" s="30"/>
      <c r="C288" s="92"/>
      <c r="D288" s="31"/>
      <c r="E288" s="3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22"/>
      <c r="AH288" s="22"/>
      <c r="AI288" s="22"/>
      <c r="AJ288" s="22"/>
      <c r="AK288" s="22"/>
      <c r="AL288" s="22"/>
      <c r="AM288" s="22"/>
      <c r="AN288" s="22"/>
      <c r="AO288" s="22"/>
      <c r="AP288" s="22"/>
      <c r="AQ288" s="22"/>
      <c r="AR288" s="22"/>
      <c r="AS288" s="22"/>
      <c r="AT288" s="22"/>
      <c r="AU288" s="22"/>
      <c r="AV288" s="22"/>
      <c r="AW288" s="22"/>
      <c r="AX288" s="22"/>
      <c r="AY288" s="22"/>
      <c r="AZ288" s="22"/>
      <c r="BA288" s="22"/>
      <c r="BB288" s="22"/>
      <c r="BC288" s="22"/>
      <c r="BD288" s="22"/>
      <c r="BE288" s="22"/>
      <c r="BF288" s="22"/>
      <c r="BG288" s="22"/>
      <c r="BH288" s="22"/>
      <c r="BI288" s="22"/>
      <c r="BJ288" s="22"/>
      <c r="BK288" s="22"/>
      <c r="BL288" s="22"/>
      <c r="BM288" s="22"/>
      <c r="BN288" s="22"/>
      <c r="BO288" s="22"/>
      <c r="BP288" s="22"/>
      <c r="BQ288" s="22"/>
      <c r="BR288" s="22"/>
      <c r="BS288" s="22"/>
      <c r="BT288" s="22"/>
      <c r="BU288" s="22"/>
      <c r="BV288" s="22"/>
      <c r="BW288" s="22"/>
      <c r="BX288" s="22"/>
      <c r="BY288" s="22"/>
      <c r="BZ288" s="22"/>
      <c r="CA288" s="22"/>
      <c r="CB288" s="22"/>
      <c r="CC288" s="22"/>
      <c r="CD288" s="22"/>
      <c r="CE288" s="22"/>
      <c r="CF288" s="22"/>
      <c r="CG288" s="22"/>
      <c r="CH288" s="22"/>
      <c r="CI288" s="22"/>
      <c r="CJ288" s="22"/>
      <c r="CK288" s="22"/>
      <c r="CL288" s="22"/>
      <c r="CM288" s="76"/>
      <c r="CN288" s="77"/>
      <c r="CO288" s="77"/>
    </row>
    <row r="289" spans="1:93" x14ac:dyDescent="0.5">
      <c r="A289" s="29"/>
      <c r="B289" s="30"/>
      <c r="C289" s="92"/>
      <c r="D289" s="31"/>
      <c r="E289" s="3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22"/>
      <c r="AH289" s="22"/>
      <c r="AI289" s="22"/>
      <c r="AJ289" s="22"/>
      <c r="AK289" s="22"/>
      <c r="AL289" s="22"/>
      <c r="AM289" s="22"/>
      <c r="AN289" s="22"/>
      <c r="AO289" s="22"/>
      <c r="AP289" s="22"/>
      <c r="AQ289" s="22"/>
      <c r="AR289" s="22"/>
      <c r="AS289" s="22"/>
      <c r="AT289" s="22"/>
      <c r="AU289" s="22"/>
      <c r="AV289" s="22"/>
      <c r="AW289" s="22"/>
      <c r="AX289" s="22"/>
      <c r="AY289" s="22"/>
      <c r="AZ289" s="22"/>
      <c r="BA289" s="22"/>
      <c r="BB289" s="22"/>
      <c r="BC289" s="22"/>
      <c r="BD289" s="22"/>
      <c r="BE289" s="22"/>
      <c r="BF289" s="22"/>
      <c r="BG289" s="22"/>
      <c r="BH289" s="22"/>
      <c r="BI289" s="22"/>
      <c r="BJ289" s="22"/>
      <c r="BK289" s="22"/>
      <c r="BL289" s="22"/>
      <c r="BM289" s="22"/>
      <c r="BN289" s="22"/>
      <c r="BO289" s="22"/>
      <c r="BP289" s="22"/>
      <c r="BQ289" s="22"/>
      <c r="BR289" s="22"/>
      <c r="BS289" s="22"/>
      <c r="BT289" s="22"/>
      <c r="BU289" s="22"/>
      <c r="BV289" s="22"/>
      <c r="BW289" s="22"/>
      <c r="BX289" s="22"/>
      <c r="BY289" s="22"/>
      <c r="BZ289" s="22"/>
      <c r="CA289" s="22"/>
      <c r="CB289" s="22"/>
      <c r="CC289" s="22"/>
      <c r="CD289" s="22"/>
      <c r="CE289" s="22"/>
      <c r="CF289" s="22"/>
      <c r="CG289" s="22"/>
      <c r="CH289" s="22"/>
      <c r="CI289" s="22"/>
      <c r="CJ289" s="22"/>
      <c r="CK289" s="22"/>
      <c r="CL289" s="22"/>
      <c r="CM289" s="76"/>
      <c r="CN289" s="77"/>
      <c r="CO289" s="77"/>
    </row>
    <row r="290" spans="1:93" x14ac:dyDescent="0.5">
      <c r="A290" s="29"/>
      <c r="B290" s="30"/>
      <c r="C290" s="92"/>
      <c r="D290" s="31"/>
      <c r="E290" s="3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22"/>
      <c r="AH290" s="22"/>
      <c r="AI290" s="22"/>
      <c r="AJ290" s="22"/>
      <c r="AK290" s="22"/>
      <c r="AL290" s="22"/>
      <c r="AM290" s="22"/>
      <c r="AN290" s="22"/>
      <c r="AO290" s="22"/>
      <c r="AP290" s="22"/>
      <c r="AQ290" s="22"/>
      <c r="AR290" s="22"/>
      <c r="AS290" s="22"/>
      <c r="AT290" s="22"/>
      <c r="AU290" s="22"/>
      <c r="AV290" s="22"/>
      <c r="AW290" s="22"/>
      <c r="AX290" s="22"/>
      <c r="AY290" s="22"/>
      <c r="AZ290" s="22"/>
      <c r="BA290" s="22"/>
      <c r="BB290" s="22"/>
      <c r="BC290" s="22"/>
      <c r="BD290" s="22"/>
      <c r="BE290" s="22"/>
      <c r="BF290" s="22"/>
      <c r="BG290" s="22"/>
      <c r="BH290" s="22"/>
      <c r="BI290" s="22"/>
      <c r="BJ290" s="22"/>
      <c r="BK290" s="22"/>
      <c r="BL290" s="22"/>
      <c r="BM290" s="22"/>
      <c r="BN290" s="22"/>
      <c r="BO290" s="22"/>
      <c r="BP290" s="22"/>
      <c r="BQ290" s="22"/>
      <c r="BR290" s="22"/>
      <c r="BS290" s="22"/>
      <c r="BT290" s="22"/>
      <c r="BU290" s="22"/>
      <c r="BV290" s="22"/>
      <c r="BW290" s="22"/>
      <c r="BX290" s="22"/>
      <c r="BY290" s="22"/>
      <c r="BZ290" s="22"/>
      <c r="CA290" s="22"/>
      <c r="CB290" s="22"/>
      <c r="CC290" s="22"/>
      <c r="CD290" s="22"/>
      <c r="CE290" s="22"/>
      <c r="CF290" s="22"/>
      <c r="CG290" s="22"/>
      <c r="CH290" s="22"/>
      <c r="CI290" s="22"/>
      <c r="CJ290" s="22"/>
      <c r="CK290" s="22"/>
      <c r="CL290" s="22"/>
      <c r="CM290" s="76"/>
      <c r="CN290" s="77"/>
      <c r="CO290" s="77"/>
    </row>
    <row r="291" spans="1:93" x14ac:dyDescent="0.5">
      <c r="A291" s="29"/>
      <c r="B291" s="30"/>
      <c r="C291" s="92"/>
      <c r="D291" s="31"/>
      <c r="E291" s="3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22"/>
      <c r="AH291" s="22"/>
      <c r="AI291" s="22"/>
      <c r="AJ291" s="22"/>
      <c r="AK291" s="22"/>
      <c r="AL291" s="22"/>
      <c r="AM291" s="22"/>
      <c r="AN291" s="22"/>
      <c r="AO291" s="22"/>
      <c r="AP291" s="22"/>
      <c r="AQ291" s="22"/>
      <c r="AR291" s="22"/>
      <c r="AS291" s="22"/>
      <c r="AT291" s="22"/>
      <c r="AU291" s="22"/>
      <c r="AV291" s="22"/>
      <c r="AW291" s="22"/>
      <c r="AX291" s="22"/>
      <c r="AY291" s="22"/>
      <c r="AZ291" s="22"/>
      <c r="BA291" s="22"/>
      <c r="BB291" s="22"/>
      <c r="BC291" s="22"/>
      <c r="BD291" s="22"/>
      <c r="BE291" s="22"/>
      <c r="BF291" s="22"/>
      <c r="BG291" s="22"/>
      <c r="BH291" s="22"/>
      <c r="BI291" s="22"/>
      <c r="BJ291" s="22"/>
      <c r="BK291" s="22"/>
      <c r="BL291" s="22"/>
      <c r="BM291" s="22"/>
      <c r="BN291" s="22"/>
      <c r="BO291" s="22"/>
      <c r="BP291" s="22"/>
      <c r="BQ291" s="22"/>
      <c r="BR291" s="22"/>
      <c r="BS291" s="22"/>
      <c r="BT291" s="22"/>
      <c r="BU291" s="22"/>
      <c r="BV291" s="22"/>
      <c r="BW291" s="22"/>
      <c r="BX291" s="22"/>
      <c r="BY291" s="22"/>
      <c r="BZ291" s="22"/>
      <c r="CA291" s="22"/>
      <c r="CB291" s="22"/>
      <c r="CC291" s="22"/>
      <c r="CD291" s="22"/>
      <c r="CE291" s="22"/>
      <c r="CF291" s="22"/>
      <c r="CG291" s="22"/>
      <c r="CH291" s="22"/>
      <c r="CI291" s="22"/>
      <c r="CJ291" s="22"/>
      <c r="CK291" s="22"/>
      <c r="CL291" s="22"/>
      <c r="CM291" s="76"/>
      <c r="CN291" s="77"/>
      <c r="CO291" s="77"/>
    </row>
    <row r="292" spans="1:93" x14ac:dyDescent="0.5">
      <c r="A292" s="29"/>
      <c r="B292" s="30"/>
      <c r="C292" s="92"/>
      <c r="D292" s="31"/>
      <c r="E292" s="3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22"/>
      <c r="AH292" s="22"/>
      <c r="AI292" s="22"/>
      <c r="AJ292" s="22"/>
      <c r="AK292" s="22"/>
      <c r="AL292" s="22"/>
      <c r="AM292" s="22"/>
      <c r="AN292" s="22"/>
      <c r="AO292" s="22"/>
      <c r="AP292" s="22"/>
      <c r="AQ292" s="22"/>
      <c r="AR292" s="22"/>
      <c r="AS292" s="22"/>
      <c r="AT292" s="22"/>
      <c r="AU292" s="22"/>
      <c r="AV292" s="22"/>
      <c r="AW292" s="22"/>
      <c r="AX292" s="22"/>
      <c r="AY292" s="22"/>
      <c r="AZ292" s="22"/>
      <c r="BA292" s="22"/>
      <c r="BB292" s="22"/>
      <c r="BC292" s="22"/>
      <c r="BD292" s="22"/>
      <c r="BE292" s="22"/>
      <c r="BF292" s="22"/>
      <c r="BG292" s="22"/>
      <c r="BH292" s="22"/>
      <c r="BI292" s="22"/>
      <c r="BJ292" s="22"/>
      <c r="BK292" s="22"/>
      <c r="BL292" s="22"/>
      <c r="BM292" s="22"/>
      <c r="BN292" s="22"/>
      <c r="BO292" s="22"/>
      <c r="BP292" s="22"/>
      <c r="BQ292" s="22"/>
      <c r="BR292" s="22"/>
      <c r="BS292" s="22"/>
      <c r="BT292" s="22"/>
      <c r="BU292" s="22"/>
      <c r="BV292" s="22"/>
      <c r="BW292" s="22"/>
      <c r="BX292" s="22"/>
      <c r="BY292" s="22"/>
      <c r="BZ292" s="22"/>
      <c r="CA292" s="22"/>
      <c r="CB292" s="22"/>
      <c r="CC292" s="22"/>
      <c r="CD292" s="22"/>
      <c r="CE292" s="22"/>
      <c r="CF292" s="22"/>
      <c r="CG292" s="22"/>
      <c r="CH292" s="22"/>
      <c r="CI292" s="22"/>
      <c r="CJ292" s="22"/>
      <c r="CK292" s="22"/>
      <c r="CL292" s="22"/>
      <c r="CM292" s="76"/>
      <c r="CN292" s="77"/>
      <c r="CO292" s="77"/>
    </row>
    <row r="293" spans="1:93" x14ac:dyDescent="0.5">
      <c r="A293" s="29"/>
      <c r="B293" s="30"/>
      <c r="C293" s="92"/>
      <c r="D293" s="31"/>
      <c r="E293" s="3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22"/>
      <c r="AH293" s="22"/>
      <c r="AI293" s="22"/>
      <c r="AJ293" s="22"/>
      <c r="AK293" s="22"/>
      <c r="AL293" s="22"/>
      <c r="AM293" s="22"/>
      <c r="AN293" s="22"/>
      <c r="AO293" s="22"/>
      <c r="AP293" s="22"/>
      <c r="AQ293" s="22"/>
      <c r="AR293" s="22"/>
      <c r="AS293" s="22"/>
      <c r="AT293" s="22"/>
      <c r="AU293" s="22"/>
      <c r="AV293" s="22"/>
      <c r="AW293" s="22"/>
      <c r="AX293" s="22"/>
      <c r="AY293" s="22"/>
      <c r="AZ293" s="22"/>
      <c r="BA293" s="22"/>
      <c r="BB293" s="22"/>
      <c r="BC293" s="22"/>
      <c r="BD293" s="22"/>
      <c r="BE293" s="22"/>
      <c r="BF293" s="22"/>
      <c r="BG293" s="22"/>
      <c r="BH293" s="22"/>
      <c r="BI293" s="22"/>
      <c r="BJ293" s="22"/>
      <c r="BK293" s="22"/>
      <c r="BL293" s="22"/>
      <c r="BM293" s="22"/>
      <c r="BN293" s="22"/>
      <c r="BO293" s="22"/>
      <c r="BP293" s="22"/>
      <c r="BQ293" s="22"/>
      <c r="BR293" s="22"/>
      <c r="BS293" s="22"/>
      <c r="BT293" s="22"/>
      <c r="BU293" s="22"/>
      <c r="BV293" s="22"/>
      <c r="BW293" s="22"/>
      <c r="BX293" s="22"/>
      <c r="BY293" s="22"/>
      <c r="BZ293" s="22"/>
      <c r="CA293" s="22"/>
      <c r="CB293" s="22"/>
      <c r="CC293" s="22"/>
      <c r="CD293" s="22"/>
      <c r="CE293" s="22"/>
      <c r="CF293" s="22"/>
      <c r="CG293" s="22"/>
      <c r="CH293" s="22"/>
      <c r="CI293" s="22"/>
      <c r="CJ293" s="22"/>
      <c r="CK293" s="22"/>
      <c r="CL293" s="22"/>
      <c r="CM293" s="76"/>
      <c r="CN293" s="77"/>
      <c r="CO293" s="77"/>
    </row>
    <row r="294" spans="1:93" x14ac:dyDescent="0.5">
      <c r="A294" s="29"/>
      <c r="B294" s="30"/>
      <c r="C294" s="92"/>
      <c r="D294" s="31"/>
      <c r="E294" s="3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22"/>
      <c r="AH294" s="22"/>
      <c r="AI294" s="22"/>
      <c r="AJ294" s="22"/>
      <c r="AK294" s="22"/>
      <c r="AL294" s="22"/>
      <c r="AM294" s="22"/>
      <c r="AN294" s="22"/>
      <c r="AO294" s="22"/>
      <c r="AP294" s="22"/>
      <c r="AQ294" s="22"/>
      <c r="AR294" s="22"/>
      <c r="AS294" s="22"/>
      <c r="AT294" s="22"/>
      <c r="AU294" s="22"/>
      <c r="AV294" s="22"/>
      <c r="AW294" s="22"/>
      <c r="AX294" s="22"/>
      <c r="AY294" s="22"/>
      <c r="AZ294" s="22"/>
      <c r="BA294" s="22"/>
      <c r="BB294" s="22"/>
      <c r="BC294" s="22"/>
      <c r="BD294" s="22"/>
      <c r="BE294" s="22"/>
      <c r="BF294" s="22"/>
      <c r="BG294" s="22"/>
      <c r="BH294" s="22"/>
      <c r="BI294" s="22"/>
      <c r="BJ294" s="22"/>
      <c r="BK294" s="22"/>
      <c r="BL294" s="22"/>
      <c r="BM294" s="22"/>
      <c r="BN294" s="22"/>
      <c r="BO294" s="22"/>
      <c r="BP294" s="22"/>
      <c r="BQ294" s="22"/>
      <c r="BR294" s="22"/>
      <c r="BS294" s="22"/>
      <c r="BT294" s="22"/>
      <c r="BU294" s="22"/>
      <c r="BV294" s="22"/>
      <c r="BW294" s="22"/>
      <c r="BX294" s="22"/>
      <c r="BY294" s="22"/>
      <c r="BZ294" s="22"/>
      <c r="CA294" s="22"/>
      <c r="CB294" s="22"/>
      <c r="CC294" s="22"/>
      <c r="CD294" s="22"/>
      <c r="CE294" s="22"/>
      <c r="CF294" s="22"/>
      <c r="CG294" s="22"/>
      <c r="CH294" s="22"/>
      <c r="CI294" s="22"/>
      <c r="CJ294" s="22"/>
      <c r="CK294" s="22"/>
      <c r="CL294" s="22"/>
      <c r="CM294" s="76"/>
      <c r="CN294" s="77"/>
      <c r="CO294" s="77"/>
    </row>
    <row r="295" spans="1:93" x14ac:dyDescent="0.5">
      <c r="A295" s="29"/>
      <c r="B295" s="30"/>
      <c r="C295" s="92"/>
      <c r="D295" s="31"/>
      <c r="E295" s="3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2"/>
      <c r="AH295" s="22"/>
      <c r="AI295" s="22"/>
      <c r="AJ295" s="22"/>
      <c r="AK295" s="22"/>
      <c r="AL295" s="22"/>
      <c r="AM295" s="22"/>
      <c r="AN295" s="22"/>
      <c r="AO295" s="22"/>
      <c r="AP295" s="22"/>
      <c r="AQ295" s="22"/>
      <c r="AR295" s="22"/>
      <c r="AS295" s="22"/>
      <c r="AT295" s="22"/>
      <c r="AU295" s="22"/>
      <c r="AV295" s="22"/>
      <c r="AW295" s="22"/>
      <c r="AX295" s="22"/>
      <c r="AY295" s="22"/>
      <c r="AZ295" s="22"/>
      <c r="BA295" s="22"/>
      <c r="BB295" s="22"/>
      <c r="BC295" s="22"/>
      <c r="BD295" s="22"/>
      <c r="BE295" s="22"/>
      <c r="BF295" s="22"/>
      <c r="BG295" s="22"/>
      <c r="BH295" s="22"/>
      <c r="BI295" s="22"/>
      <c r="BJ295" s="22"/>
      <c r="BK295" s="22"/>
      <c r="BL295" s="22"/>
      <c r="BM295" s="22"/>
      <c r="BN295" s="22"/>
      <c r="BO295" s="22"/>
      <c r="BP295" s="22"/>
      <c r="BQ295" s="22"/>
      <c r="BR295" s="22"/>
      <c r="BS295" s="22"/>
      <c r="BT295" s="22"/>
      <c r="BU295" s="22"/>
      <c r="BV295" s="22"/>
      <c r="BW295" s="22"/>
      <c r="BX295" s="22"/>
      <c r="BY295" s="22"/>
      <c r="BZ295" s="22"/>
      <c r="CA295" s="22"/>
      <c r="CB295" s="22"/>
      <c r="CC295" s="22"/>
      <c r="CD295" s="22"/>
      <c r="CE295" s="22"/>
      <c r="CF295" s="22"/>
      <c r="CG295" s="22"/>
      <c r="CH295" s="22"/>
      <c r="CI295" s="22"/>
      <c r="CJ295" s="22"/>
      <c r="CK295" s="22"/>
      <c r="CL295" s="22"/>
      <c r="CM295" s="76"/>
      <c r="CN295" s="77"/>
      <c r="CO295" s="77"/>
    </row>
    <row r="296" spans="1:93" x14ac:dyDescent="0.5">
      <c r="A296" s="29"/>
      <c r="B296" s="30"/>
      <c r="C296" s="92"/>
      <c r="D296" s="31"/>
      <c r="E296" s="3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22"/>
      <c r="AH296" s="22"/>
      <c r="AI296" s="22"/>
      <c r="AJ296" s="22"/>
      <c r="AK296" s="22"/>
      <c r="AL296" s="22"/>
      <c r="AM296" s="22"/>
      <c r="AN296" s="22"/>
      <c r="AO296" s="22"/>
      <c r="AP296" s="22"/>
      <c r="AQ296" s="22"/>
      <c r="AR296" s="22"/>
      <c r="AS296" s="22"/>
      <c r="AT296" s="22"/>
      <c r="AU296" s="22"/>
      <c r="AV296" s="22"/>
      <c r="AW296" s="22"/>
      <c r="AX296" s="22"/>
      <c r="AY296" s="22"/>
      <c r="AZ296" s="22"/>
      <c r="BA296" s="22"/>
      <c r="BB296" s="22"/>
      <c r="BC296" s="22"/>
      <c r="BD296" s="22"/>
      <c r="BE296" s="22"/>
      <c r="BF296" s="22"/>
      <c r="BG296" s="22"/>
      <c r="BH296" s="22"/>
      <c r="BI296" s="22"/>
      <c r="BJ296" s="22"/>
      <c r="BK296" s="22"/>
      <c r="BL296" s="22"/>
      <c r="BM296" s="22"/>
      <c r="BN296" s="22"/>
      <c r="BO296" s="22"/>
      <c r="BP296" s="22"/>
      <c r="BQ296" s="22"/>
      <c r="BR296" s="22"/>
      <c r="BS296" s="22"/>
      <c r="BT296" s="22"/>
      <c r="BU296" s="22"/>
      <c r="BV296" s="22"/>
      <c r="BW296" s="22"/>
      <c r="BX296" s="22"/>
      <c r="BY296" s="22"/>
      <c r="BZ296" s="22"/>
      <c r="CA296" s="22"/>
      <c r="CB296" s="22"/>
      <c r="CC296" s="22"/>
      <c r="CD296" s="22"/>
      <c r="CE296" s="22"/>
      <c r="CF296" s="22"/>
      <c r="CG296" s="22"/>
      <c r="CH296" s="22"/>
      <c r="CI296" s="22"/>
      <c r="CJ296" s="22"/>
      <c r="CK296" s="22"/>
      <c r="CL296" s="22"/>
      <c r="CM296" s="76"/>
      <c r="CN296" s="77"/>
      <c r="CO296" s="77"/>
    </row>
    <row r="297" spans="1:93" x14ac:dyDescent="0.5">
      <c r="A297" s="29"/>
      <c r="B297" s="30"/>
      <c r="C297" s="92"/>
      <c r="D297" s="31"/>
      <c r="E297" s="3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22"/>
      <c r="AH297" s="22"/>
      <c r="AI297" s="22"/>
      <c r="AJ297" s="22"/>
      <c r="AK297" s="22"/>
      <c r="AL297" s="22"/>
      <c r="AM297" s="22"/>
      <c r="AN297" s="22"/>
      <c r="AO297" s="22"/>
      <c r="AP297" s="22"/>
      <c r="AQ297" s="22"/>
      <c r="AR297" s="22"/>
      <c r="AS297" s="22"/>
      <c r="AT297" s="22"/>
      <c r="AU297" s="22"/>
      <c r="AV297" s="22"/>
      <c r="AW297" s="22"/>
      <c r="AX297" s="22"/>
      <c r="AY297" s="22"/>
      <c r="AZ297" s="22"/>
      <c r="BA297" s="22"/>
      <c r="BB297" s="22"/>
      <c r="BC297" s="22"/>
      <c r="BD297" s="22"/>
      <c r="BE297" s="22"/>
      <c r="BF297" s="22"/>
      <c r="BG297" s="22"/>
      <c r="BH297" s="22"/>
      <c r="BI297" s="22"/>
      <c r="BJ297" s="22"/>
      <c r="BK297" s="22"/>
      <c r="BL297" s="22"/>
      <c r="BM297" s="22"/>
      <c r="BN297" s="22"/>
      <c r="BO297" s="22"/>
      <c r="BP297" s="22"/>
      <c r="BQ297" s="22"/>
      <c r="BR297" s="22"/>
      <c r="BS297" s="22"/>
      <c r="BT297" s="22"/>
      <c r="BU297" s="22"/>
      <c r="BV297" s="22"/>
      <c r="BW297" s="22"/>
      <c r="BX297" s="22"/>
      <c r="BY297" s="22"/>
      <c r="BZ297" s="22"/>
      <c r="CA297" s="22"/>
      <c r="CB297" s="22"/>
      <c r="CC297" s="22"/>
      <c r="CD297" s="22"/>
      <c r="CE297" s="22"/>
      <c r="CF297" s="22"/>
      <c r="CG297" s="22"/>
      <c r="CH297" s="22"/>
      <c r="CI297" s="22"/>
      <c r="CJ297" s="22"/>
      <c r="CK297" s="22"/>
      <c r="CL297" s="22"/>
      <c r="CM297" s="76"/>
      <c r="CN297" s="77"/>
      <c r="CO297" s="77"/>
    </row>
    <row r="298" spans="1:93" x14ac:dyDescent="0.5">
      <c r="A298" s="29"/>
      <c r="B298" s="30"/>
      <c r="C298" s="92"/>
      <c r="D298" s="31"/>
      <c r="E298" s="3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22"/>
      <c r="AH298" s="22"/>
      <c r="AI298" s="22"/>
      <c r="AJ298" s="22"/>
      <c r="AK298" s="22"/>
      <c r="AL298" s="22"/>
      <c r="AM298" s="22"/>
      <c r="AN298" s="22"/>
      <c r="AO298" s="22"/>
      <c r="AP298" s="22"/>
      <c r="AQ298" s="22"/>
      <c r="AR298" s="22"/>
      <c r="AS298" s="22"/>
      <c r="AT298" s="22"/>
      <c r="AU298" s="22"/>
      <c r="AV298" s="22"/>
      <c r="AW298" s="22"/>
      <c r="AX298" s="22"/>
      <c r="AY298" s="22"/>
      <c r="AZ298" s="22"/>
      <c r="BA298" s="22"/>
      <c r="BB298" s="22"/>
      <c r="BC298" s="22"/>
      <c r="BD298" s="22"/>
      <c r="BE298" s="22"/>
      <c r="BF298" s="22"/>
      <c r="BG298" s="22"/>
      <c r="BH298" s="22"/>
      <c r="BI298" s="22"/>
      <c r="BJ298" s="22"/>
      <c r="BK298" s="22"/>
      <c r="BL298" s="22"/>
      <c r="BM298" s="22"/>
      <c r="BN298" s="22"/>
      <c r="BO298" s="22"/>
      <c r="BP298" s="22"/>
      <c r="BQ298" s="22"/>
      <c r="BR298" s="22"/>
      <c r="BS298" s="22"/>
      <c r="BT298" s="22"/>
      <c r="BU298" s="22"/>
      <c r="BV298" s="22"/>
      <c r="BW298" s="22"/>
      <c r="BX298" s="22"/>
      <c r="BY298" s="22"/>
      <c r="BZ298" s="22"/>
      <c r="CA298" s="22"/>
      <c r="CB298" s="22"/>
      <c r="CC298" s="22"/>
      <c r="CD298" s="22"/>
      <c r="CE298" s="22"/>
      <c r="CF298" s="22"/>
      <c r="CG298" s="22"/>
      <c r="CH298" s="22"/>
      <c r="CI298" s="22"/>
      <c r="CJ298" s="22"/>
      <c r="CK298" s="22"/>
      <c r="CL298" s="22"/>
      <c r="CM298" s="76"/>
      <c r="CN298" s="77"/>
      <c r="CO298" s="77"/>
    </row>
    <row r="299" spans="1:93" x14ac:dyDescent="0.5">
      <c r="A299" s="29"/>
      <c r="B299" s="30"/>
      <c r="C299" s="92"/>
      <c r="D299" s="31"/>
      <c r="E299" s="3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  <c r="AH299" s="22"/>
      <c r="AI299" s="22"/>
      <c r="AJ299" s="22"/>
      <c r="AK299" s="22"/>
      <c r="AL299" s="22"/>
      <c r="AM299" s="22"/>
      <c r="AN299" s="22"/>
      <c r="AO299" s="22"/>
      <c r="AP299" s="22"/>
      <c r="AQ299" s="22"/>
      <c r="AR299" s="22"/>
      <c r="AS299" s="22"/>
      <c r="AT299" s="22"/>
      <c r="AU299" s="22"/>
      <c r="AV299" s="22"/>
      <c r="AW299" s="22"/>
      <c r="AX299" s="22"/>
      <c r="AY299" s="22"/>
      <c r="AZ299" s="22"/>
      <c r="BA299" s="22"/>
      <c r="BB299" s="22"/>
      <c r="BC299" s="22"/>
      <c r="BD299" s="22"/>
      <c r="BE299" s="22"/>
      <c r="BF299" s="22"/>
      <c r="BG299" s="22"/>
      <c r="BH299" s="22"/>
      <c r="BI299" s="22"/>
      <c r="BJ299" s="22"/>
      <c r="BK299" s="22"/>
      <c r="BL299" s="22"/>
      <c r="BM299" s="22"/>
      <c r="BN299" s="22"/>
      <c r="BO299" s="22"/>
      <c r="BP299" s="22"/>
      <c r="BQ299" s="22"/>
      <c r="BR299" s="22"/>
      <c r="BS299" s="22"/>
      <c r="BT299" s="22"/>
      <c r="BU299" s="22"/>
      <c r="BV299" s="22"/>
      <c r="BW299" s="22"/>
      <c r="BX299" s="22"/>
      <c r="BY299" s="22"/>
      <c r="BZ299" s="22"/>
      <c r="CA299" s="22"/>
      <c r="CB299" s="22"/>
      <c r="CC299" s="22"/>
      <c r="CD299" s="22"/>
      <c r="CE299" s="22"/>
      <c r="CF299" s="22"/>
      <c r="CG299" s="22"/>
      <c r="CH299" s="22"/>
      <c r="CI299" s="22"/>
      <c r="CJ299" s="22"/>
      <c r="CK299" s="22"/>
      <c r="CL299" s="22"/>
      <c r="CM299" s="76"/>
      <c r="CN299" s="77"/>
      <c r="CO299" s="77"/>
    </row>
    <row r="300" spans="1:93" x14ac:dyDescent="0.5">
      <c r="A300" s="29"/>
      <c r="B300" s="30"/>
      <c r="C300" s="92"/>
      <c r="D300" s="31"/>
      <c r="E300" s="3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22"/>
      <c r="AH300" s="22"/>
      <c r="AI300" s="22"/>
      <c r="AJ300" s="22"/>
      <c r="AK300" s="22"/>
      <c r="AL300" s="22"/>
      <c r="AM300" s="22"/>
      <c r="AN300" s="22"/>
      <c r="AO300" s="22"/>
      <c r="AP300" s="22"/>
      <c r="AQ300" s="22"/>
      <c r="AR300" s="22"/>
      <c r="AS300" s="22"/>
      <c r="AT300" s="22"/>
      <c r="AU300" s="22"/>
      <c r="AV300" s="22"/>
      <c r="AW300" s="22"/>
      <c r="AX300" s="22"/>
      <c r="AY300" s="22"/>
      <c r="AZ300" s="22"/>
      <c r="BA300" s="22"/>
      <c r="BB300" s="22"/>
      <c r="BC300" s="22"/>
      <c r="BD300" s="22"/>
      <c r="BE300" s="22"/>
      <c r="BF300" s="22"/>
      <c r="BG300" s="22"/>
      <c r="BH300" s="22"/>
      <c r="BI300" s="22"/>
      <c r="BJ300" s="22"/>
      <c r="BK300" s="22"/>
      <c r="BL300" s="22"/>
      <c r="BM300" s="22"/>
      <c r="BN300" s="22"/>
      <c r="BO300" s="22"/>
      <c r="BP300" s="22"/>
      <c r="BQ300" s="22"/>
      <c r="BR300" s="22"/>
      <c r="BS300" s="22"/>
      <c r="BT300" s="22"/>
      <c r="BU300" s="22"/>
      <c r="BV300" s="22"/>
      <c r="BW300" s="22"/>
      <c r="BX300" s="22"/>
      <c r="BY300" s="22"/>
      <c r="BZ300" s="22"/>
      <c r="CA300" s="22"/>
      <c r="CB300" s="22"/>
      <c r="CC300" s="22"/>
      <c r="CD300" s="22"/>
      <c r="CE300" s="22"/>
      <c r="CF300" s="22"/>
      <c r="CG300" s="22"/>
      <c r="CH300" s="22"/>
      <c r="CI300" s="22"/>
      <c r="CJ300" s="22"/>
      <c r="CK300" s="22"/>
      <c r="CL300" s="22"/>
      <c r="CM300" s="76"/>
      <c r="CN300" s="77"/>
      <c r="CO300" s="77"/>
    </row>
    <row r="301" spans="1:93" x14ac:dyDescent="0.5">
      <c r="A301" s="29"/>
      <c r="B301" s="30"/>
      <c r="C301" s="92"/>
      <c r="D301" s="31"/>
      <c r="E301" s="3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22"/>
      <c r="AH301" s="22"/>
      <c r="AI301" s="22"/>
      <c r="AJ301" s="22"/>
      <c r="AK301" s="22"/>
      <c r="AL301" s="22"/>
      <c r="AM301" s="22"/>
      <c r="AN301" s="22"/>
      <c r="AO301" s="22"/>
      <c r="AP301" s="22"/>
      <c r="AQ301" s="22"/>
      <c r="AR301" s="22"/>
      <c r="AS301" s="22"/>
      <c r="AT301" s="22"/>
      <c r="AU301" s="22"/>
      <c r="AV301" s="22"/>
      <c r="AW301" s="22"/>
      <c r="AX301" s="22"/>
      <c r="AY301" s="22"/>
      <c r="AZ301" s="22"/>
      <c r="BA301" s="22"/>
      <c r="BB301" s="22"/>
      <c r="BC301" s="22"/>
      <c r="BD301" s="22"/>
      <c r="BE301" s="22"/>
      <c r="BF301" s="22"/>
      <c r="BG301" s="22"/>
      <c r="BH301" s="22"/>
      <c r="BI301" s="22"/>
      <c r="BJ301" s="22"/>
      <c r="BK301" s="22"/>
      <c r="BL301" s="22"/>
      <c r="BM301" s="22"/>
      <c r="BN301" s="22"/>
      <c r="BO301" s="22"/>
      <c r="BP301" s="22"/>
      <c r="BQ301" s="22"/>
      <c r="BR301" s="22"/>
      <c r="BS301" s="22"/>
      <c r="BT301" s="22"/>
      <c r="BU301" s="22"/>
      <c r="BV301" s="22"/>
      <c r="BW301" s="22"/>
      <c r="BX301" s="22"/>
      <c r="BY301" s="22"/>
      <c r="BZ301" s="22"/>
      <c r="CA301" s="22"/>
      <c r="CB301" s="22"/>
      <c r="CC301" s="22"/>
      <c r="CD301" s="22"/>
      <c r="CE301" s="22"/>
      <c r="CF301" s="22"/>
      <c r="CG301" s="22"/>
      <c r="CH301" s="22"/>
      <c r="CI301" s="22"/>
      <c r="CJ301" s="22"/>
      <c r="CK301" s="22"/>
      <c r="CL301" s="22"/>
      <c r="CM301" s="76"/>
      <c r="CN301" s="77"/>
      <c r="CO301" s="77"/>
    </row>
    <row r="302" spans="1:93" x14ac:dyDescent="0.5">
      <c r="A302" s="29"/>
      <c r="B302" s="30"/>
      <c r="C302" s="92"/>
      <c r="D302" s="31"/>
      <c r="E302" s="3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2"/>
      <c r="AH302" s="22"/>
      <c r="AI302" s="22"/>
      <c r="AJ302" s="22"/>
      <c r="AK302" s="22"/>
      <c r="AL302" s="22"/>
      <c r="AM302" s="22"/>
      <c r="AN302" s="22"/>
      <c r="AO302" s="22"/>
      <c r="AP302" s="22"/>
      <c r="AQ302" s="22"/>
      <c r="AR302" s="22"/>
      <c r="AS302" s="22"/>
      <c r="AT302" s="22"/>
      <c r="AU302" s="22"/>
      <c r="AV302" s="22"/>
      <c r="AW302" s="22"/>
      <c r="AX302" s="22"/>
      <c r="AY302" s="22"/>
      <c r="AZ302" s="22"/>
      <c r="BA302" s="22"/>
      <c r="BB302" s="22"/>
      <c r="BC302" s="22"/>
      <c r="BD302" s="22"/>
      <c r="BE302" s="22"/>
      <c r="BF302" s="22"/>
      <c r="BG302" s="22"/>
      <c r="BH302" s="22"/>
      <c r="BI302" s="22"/>
      <c r="BJ302" s="22"/>
      <c r="BK302" s="22"/>
      <c r="BL302" s="22"/>
      <c r="BM302" s="22"/>
      <c r="BN302" s="22"/>
      <c r="BO302" s="22"/>
      <c r="BP302" s="22"/>
      <c r="BQ302" s="22"/>
      <c r="BR302" s="22"/>
      <c r="BS302" s="22"/>
      <c r="BT302" s="22"/>
      <c r="BU302" s="22"/>
      <c r="BV302" s="22"/>
      <c r="BW302" s="22"/>
      <c r="BX302" s="22"/>
      <c r="BY302" s="22"/>
      <c r="BZ302" s="22"/>
      <c r="CA302" s="22"/>
      <c r="CB302" s="22"/>
      <c r="CC302" s="22"/>
      <c r="CD302" s="22"/>
      <c r="CE302" s="22"/>
      <c r="CF302" s="22"/>
      <c r="CG302" s="22"/>
      <c r="CH302" s="22"/>
      <c r="CI302" s="22"/>
      <c r="CJ302" s="22"/>
      <c r="CK302" s="22"/>
      <c r="CL302" s="22"/>
      <c r="CM302" s="76"/>
      <c r="CN302" s="77"/>
      <c r="CO302" s="77"/>
    </row>
    <row r="303" spans="1:93" x14ac:dyDescent="0.5">
      <c r="A303" s="29"/>
      <c r="B303" s="30"/>
      <c r="C303" s="92"/>
      <c r="D303" s="31"/>
      <c r="E303" s="3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2"/>
      <c r="AH303" s="22"/>
      <c r="AI303" s="22"/>
      <c r="AJ303" s="22"/>
      <c r="AK303" s="22"/>
      <c r="AL303" s="22"/>
      <c r="AM303" s="22"/>
      <c r="AN303" s="22"/>
      <c r="AO303" s="22"/>
      <c r="AP303" s="22"/>
      <c r="AQ303" s="22"/>
      <c r="AR303" s="22"/>
      <c r="AS303" s="22"/>
      <c r="AT303" s="22"/>
      <c r="AU303" s="22"/>
      <c r="AV303" s="22"/>
      <c r="AW303" s="22"/>
      <c r="AX303" s="22"/>
      <c r="AY303" s="22"/>
      <c r="AZ303" s="22"/>
      <c r="BA303" s="22"/>
      <c r="BB303" s="22"/>
      <c r="BC303" s="22"/>
      <c r="BD303" s="22"/>
      <c r="BE303" s="22"/>
      <c r="BF303" s="22"/>
      <c r="BG303" s="22"/>
      <c r="BH303" s="22"/>
      <c r="BI303" s="22"/>
      <c r="BJ303" s="22"/>
      <c r="BK303" s="22"/>
      <c r="BL303" s="22"/>
      <c r="BM303" s="22"/>
      <c r="BN303" s="22"/>
      <c r="BO303" s="22"/>
      <c r="BP303" s="22"/>
      <c r="BQ303" s="22"/>
      <c r="BR303" s="22"/>
      <c r="BS303" s="22"/>
      <c r="BT303" s="22"/>
      <c r="BU303" s="22"/>
      <c r="BV303" s="22"/>
      <c r="BW303" s="22"/>
      <c r="BX303" s="22"/>
      <c r="BY303" s="22"/>
      <c r="BZ303" s="22"/>
      <c r="CA303" s="22"/>
      <c r="CB303" s="22"/>
      <c r="CC303" s="22"/>
      <c r="CD303" s="22"/>
      <c r="CE303" s="22"/>
      <c r="CF303" s="22"/>
      <c r="CG303" s="22"/>
      <c r="CH303" s="22"/>
      <c r="CI303" s="22"/>
      <c r="CJ303" s="22"/>
      <c r="CK303" s="22"/>
      <c r="CL303" s="22"/>
      <c r="CM303" s="76"/>
      <c r="CN303" s="77"/>
      <c r="CO303" s="77"/>
    </row>
    <row r="304" spans="1:93" x14ac:dyDescent="0.5">
      <c r="A304" s="29"/>
      <c r="B304" s="30"/>
      <c r="C304" s="92"/>
      <c r="D304" s="31"/>
      <c r="E304" s="3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22"/>
      <c r="AH304" s="22"/>
      <c r="AI304" s="22"/>
      <c r="AJ304" s="22"/>
      <c r="AK304" s="22"/>
      <c r="AL304" s="22"/>
      <c r="AM304" s="22"/>
      <c r="AN304" s="22"/>
      <c r="AO304" s="22"/>
      <c r="AP304" s="22"/>
      <c r="AQ304" s="22"/>
      <c r="AR304" s="22"/>
      <c r="AS304" s="22"/>
      <c r="AT304" s="22"/>
      <c r="AU304" s="22"/>
      <c r="AV304" s="22"/>
      <c r="AW304" s="22"/>
      <c r="AX304" s="22"/>
      <c r="AY304" s="22"/>
      <c r="AZ304" s="22"/>
      <c r="BA304" s="22"/>
      <c r="BB304" s="22"/>
      <c r="BC304" s="22"/>
      <c r="BD304" s="22"/>
      <c r="BE304" s="22"/>
      <c r="BF304" s="22"/>
      <c r="BG304" s="22"/>
      <c r="BH304" s="22"/>
      <c r="BI304" s="22"/>
      <c r="BJ304" s="22"/>
      <c r="BK304" s="22"/>
      <c r="BL304" s="22"/>
      <c r="BM304" s="22"/>
      <c r="BN304" s="22"/>
      <c r="BO304" s="22"/>
      <c r="BP304" s="22"/>
      <c r="BQ304" s="22"/>
      <c r="BR304" s="22"/>
      <c r="BS304" s="22"/>
      <c r="BT304" s="22"/>
      <c r="BU304" s="22"/>
      <c r="BV304" s="22"/>
      <c r="BW304" s="22"/>
      <c r="BX304" s="22"/>
      <c r="BY304" s="22"/>
      <c r="BZ304" s="22"/>
      <c r="CA304" s="22"/>
      <c r="CB304" s="22"/>
      <c r="CC304" s="22"/>
      <c r="CD304" s="22"/>
      <c r="CE304" s="22"/>
      <c r="CF304" s="22"/>
      <c r="CG304" s="22"/>
      <c r="CH304" s="22"/>
      <c r="CI304" s="22"/>
      <c r="CJ304" s="22"/>
      <c r="CK304" s="22"/>
      <c r="CL304" s="22"/>
      <c r="CM304" s="76"/>
      <c r="CN304" s="77"/>
      <c r="CO304" s="77"/>
    </row>
    <row r="305" spans="1:93" x14ac:dyDescent="0.5">
      <c r="A305" s="29"/>
      <c r="B305" s="30"/>
      <c r="C305" s="92"/>
      <c r="D305" s="31"/>
      <c r="E305" s="3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22"/>
      <c r="AH305" s="22"/>
      <c r="AI305" s="22"/>
      <c r="AJ305" s="22"/>
      <c r="AK305" s="22"/>
      <c r="AL305" s="22"/>
      <c r="AM305" s="22"/>
      <c r="AN305" s="22"/>
      <c r="AO305" s="22"/>
      <c r="AP305" s="22"/>
      <c r="AQ305" s="22"/>
      <c r="AR305" s="22"/>
      <c r="AS305" s="22"/>
      <c r="AT305" s="22"/>
      <c r="AU305" s="22"/>
      <c r="AV305" s="22"/>
      <c r="AW305" s="22"/>
      <c r="AX305" s="22"/>
      <c r="AY305" s="22"/>
      <c r="AZ305" s="22"/>
      <c r="BA305" s="22"/>
      <c r="BB305" s="22"/>
      <c r="BC305" s="22"/>
      <c r="BD305" s="22"/>
      <c r="BE305" s="22"/>
      <c r="BF305" s="22"/>
      <c r="BG305" s="22"/>
      <c r="BH305" s="22"/>
      <c r="BI305" s="22"/>
      <c r="BJ305" s="22"/>
      <c r="BK305" s="22"/>
      <c r="BL305" s="22"/>
      <c r="BM305" s="22"/>
      <c r="BN305" s="22"/>
      <c r="BO305" s="22"/>
      <c r="BP305" s="22"/>
      <c r="BQ305" s="22"/>
      <c r="BR305" s="22"/>
      <c r="BS305" s="22"/>
      <c r="BT305" s="22"/>
      <c r="BU305" s="22"/>
      <c r="BV305" s="22"/>
      <c r="BW305" s="22"/>
      <c r="BX305" s="22"/>
      <c r="BY305" s="22"/>
      <c r="BZ305" s="22"/>
      <c r="CA305" s="22"/>
      <c r="CB305" s="22"/>
      <c r="CC305" s="22"/>
      <c r="CD305" s="22"/>
      <c r="CE305" s="22"/>
      <c r="CF305" s="22"/>
      <c r="CG305" s="22"/>
      <c r="CH305" s="22"/>
      <c r="CI305" s="22"/>
      <c r="CJ305" s="22"/>
      <c r="CK305" s="22"/>
      <c r="CL305" s="22"/>
      <c r="CM305" s="76"/>
      <c r="CN305" s="77"/>
      <c r="CO305" s="77"/>
    </row>
    <row r="306" spans="1:93" x14ac:dyDescent="0.5">
      <c r="A306" s="29"/>
      <c r="B306" s="30"/>
      <c r="C306" s="92"/>
      <c r="D306" s="31"/>
      <c r="E306" s="3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22"/>
      <c r="AH306" s="22"/>
      <c r="AI306" s="22"/>
      <c r="AJ306" s="22"/>
      <c r="AK306" s="22"/>
      <c r="AL306" s="22"/>
      <c r="AM306" s="22"/>
      <c r="AN306" s="22"/>
      <c r="AO306" s="22"/>
      <c r="AP306" s="22"/>
      <c r="AQ306" s="22"/>
      <c r="AR306" s="22"/>
      <c r="AS306" s="22"/>
      <c r="AT306" s="22"/>
      <c r="AU306" s="22"/>
      <c r="AV306" s="22"/>
      <c r="AW306" s="22"/>
      <c r="AX306" s="22"/>
      <c r="AY306" s="22"/>
      <c r="AZ306" s="22"/>
      <c r="BA306" s="22"/>
      <c r="BB306" s="22"/>
      <c r="BC306" s="22"/>
      <c r="BD306" s="22"/>
      <c r="BE306" s="22"/>
      <c r="BF306" s="22"/>
      <c r="BG306" s="22"/>
      <c r="BH306" s="22"/>
      <c r="BI306" s="22"/>
      <c r="BJ306" s="22"/>
      <c r="BK306" s="22"/>
      <c r="BL306" s="22"/>
      <c r="BM306" s="22"/>
      <c r="BN306" s="22"/>
      <c r="BO306" s="22"/>
      <c r="BP306" s="22"/>
      <c r="BQ306" s="22"/>
      <c r="BR306" s="22"/>
      <c r="BS306" s="22"/>
      <c r="BT306" s="22"/>
      <c r="BU306" s="22"/>
      <c r="BV306" s="22"/>
      <c r="BW306" s="22"/>
      <c r="BX306" s="22"/>
      <c r="BY306" s="22"/>
      <c r="BZ306" s="22"/>
      <c r="CA306" s="22"/>
      <c r="CB306" s="22"/>
      <c r="CC306" s="22"/>
      <c r="CD306" s="22"/>
      <c r="CE306" s="22"/>
      <c r="CF306" s="22"/>
      <c r="CG306" s="22"/>
      <c r="CH306" s="22"/>
      <c r="CI306" s="22"/>
      <c r="CJ306" s="22"/>
      <c r="CK306" s="22"/>
      <c r="CL306" s="22"/>
      <c r="CM306" s="76"/>
      <c r="CN306" s="77"/>
      <c r="CO306" s="77"/>
    </row>
    <row r="307" spans="1:93" x14ac:dyDescent="0.5">
      <c r="A307" s="29"/>
      <c r="B307" s="30"/>
      <c r="C307" s="92"/>
      <c r="D307" s="31"/>
      <c r="E307" s="3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22"/>
      <c r="AH307" s="22"/>
      <c r="AI307" s="22"/>
      <c r="AJ307" s="22"/>
      <c r="AK307" s="22"/>
      <c r="AL307" s="22"/>
      <c r="AM307" s="22"/>
      <c r="AN307" s="22"/>
      <c r="AO307" s="22"/>
      <c r="AP307" s="22"/>
      <c r="AQ307" s="22"/>
      <c r="AR307" s="22"/>
      <c r="AS307" s="22"/>
      <c r="AT307" s="22"/>
      <c r="AU307" s="22"/>
      <c r="AV307" s="22"/>
      <c r="AW307" s="22"/>
      <c r="AX307" s="22"/>
      <c r="AY307" s="22"/>
      <c r="AZ307" s="22"/>
      <c r="BA307" s="22"/>
      <c r="BB307" s="22"/>
      <c r="BC307" s="22"/>
      <c r="BD307" s="22"/>
      <c r="BE307" s="22"/>
      <c r="BF307" s="22"/>
      <c r="BG307" s="22"/>
      <c r="BH307" s="22"/>
      <c r="BI307" s="22"/>
      <c r="BJ307" s="22"/>
      <c r="BK307" s="22"/>
      <c r="BL307" s="22"/>
      <c r="BM307" s="22"/>
      <c r="BN307" s="22"/>
      <c r="BO307" s="22"/>
      <c r="BP307" s="22"/>
      <c r="BQ307" s="22"/>
      <c r="BR307" s="22"/>
      <c r="BS307" s="22"/>
      <c r="BT307" s="22"/>
      <c r="BU307" s="22"/>
      <c r="BV307" s="22"/>
      <c r="BW307" s="22"/>
      <c r="BX307" s="22"/>
      <c r="BY307" s="22"/>
      <c r="BZ307" s="22"/>
      <c r="CA307" s="22"/>
      <c r="CB307" s="22"/>
      <c r="CC307" s="22"/>
      <c r="CD307" s="22"/>
      <c r="CE307" s="22"/>
      <c r="CF307" s="22"/>
      <c r="CG307" s="22"/>
      <c r="CH307" s="22"/>
      <c r="CI307" s="22"/>
      <c r="CJ307" s="22"/>
      <c r="CK307" s="22"/>
      <c r="CL307" s="22"/>
      <c r="CM307" s="76"/>
      <c r="CN307" s="77"/>
      <c r="CO307" s="77"/>
    </row>
    <row r="308" spans="1:93" x14ac:dyDescent="0.5">
      <c r="A308" s="29"/>
      <c r="B308" s="30"/>
      <c r="C308" s="92"/>
      <c r="D308" s="31"/>
      <c r="E308" s="3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22"/>
      <c r="AH308" s="22"/>
      <c r="AI308" s="22"/>
      <c r="AJ308" s="22"/>
      <c r="AK308" s="22"/>
      <c r="AL308" s="22"/>
      <c r="AM308" s="22"/>
      <c r="AN308" s="22"/>
      <c r="AO308" s="22"/>
      <c r="AP308" s="22"/>
      <c r="AQ308" s="22"/>
      <c r="AR308" s="22"/>
      <c r="AS308" s="22"/>
      <c r="AT308" s="22"/>
      <c r="AU308" s="22"/>
      <c r="AV308" s="22"/>
      <c r="AW308" s="22"/>
      <c r="AX308" s="22"/>
      <c r="AY308" s="22"/>
      <c r="AZ308" s="22"/>
      <c r="BA308" s="22"/>
      <c r="BB308" s="22"/>
      <c r="BC308" s="22"/>
      <c r="BD308" s="22"/>
      <c r="BE308" s="22"/>
      <c r="BF308" s="22"/>
      <c r="BG308" s="22"/>
      <c r="BH308" s="22"/>
      <c r="BI308" s="22"/>
      <c r="BJ308" s="22"/>
      <c r="BK308" s="22"/>
      <c r="BL308" s="22"/>
      <c r="BM308" s="22"/>
      <c r="BN308" s="22"/>
      <c r="BO308" s="22"/>
      <c r="BP308" s="22"/>
      <c r="BQ308" s="22"/>
      <c r="BR308" s="22"/>
      <c r="BS308" s="22"/>
      <c r="BT308" s="22"/>
      <c r="BU308" s="22"/>
      <c r="BV308" s="22"/>
      <c r="BW308" s="22"/>
      <c r="BX308" s="22"/>
      <c r="BY308" s="22"/>
      <c r="BZ308" s="22"/>
      <c r="CA308" s="22"/>
      <c r="CB308" s="22"/>
      <c r="CC308" s="22"/>
      <c r="CD308" s="22"/>
      <c r="CE308" s="22"/>
      <c r="CF308" s="22"/>
      <c r="CG308" s="22"/>
      <c r="CH308" s="22"/>
      <c r="CI308" s="22"/>
      <c r="CJ308" s="22"/>
      <c r="CK308" s="22"/>
      <c r="CL308" s="22"/>
      <c r="CM308" s="76"/>
      <c r="CN308" s="77"/>
      <c r="CO308" s="77"/>
    </row>
    <row r="309" spans="1:93" x14ac:dyDescent="0.5">
      <c r="A309" s="29"/>
      <c r="B309" s="30"/>
      <c r="C309" s="92"/>
      <c r="D309" s="31"/>
      <c r="E309" s="3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22"/>
      <c r="AH309" s="22"/>
      <c r="AI309" s="22"/>
      <c r="AJ309" s="22"/>
      <c r="AK309" s="22"/>
      <c r="AL309" s="22"/>
      <c r="AM309" s="22"/>
      <c r="AN309" s="22"/>
      <c r="AO309" s="22"/>
      <c r="AP309" s="22"/>
      <c r="AQ309" s="22"/>
      <c r="AR309" s="22"/>
      <c r="AS309" s="22"/>
      <c r="AT309" s="22"/>
      <c r="AU309" s="22"/>
      <c r="AV309" s="22"/>
      <c r="AW309" s="22"/>
      <c r="AX309" s="22"/>
      <c r="AY309" s="22"/>
      <c r="AZ309" s="22"/>
      <c r="BA309" s="22"/>
      <c r="BB309" s="22"/>
      <c r="BC309" s="22"/>
      <c r="BD309" s="22"/>
      <c r="BE309" s="22"/>
      <c r="BF309" s="22"/>
      <c r="BG309" s="22"/>
      <c r="BH309" s="22"/>
      <c r="BI309" s="22"/>
      <c r="BJ309" s="22"/>
      <c r="BK309" s="22"/>
      <c r="BL309" s="22"/>
      <c r="BM309" s="22"/>
      <c r="BN309" s="22"/>
      <c r="BO309" s="22"/>
      <c r="BP309" s="22"/>
      <c r="BQ309" s="22"/>
      <c r="BR309" s="22"/>
      <c r="BS309" s="22"/>
      <c r="BT309" s="22"/>
      <c r="BU309" s="22"/>
      <c r="BV309" s="22"/>
      <c r="BW309" s="22"/>
      <c r="BX309" s="22"/>
      <c r="BY309" s="22"/>
      <c r="BZ309" s="22"/>
      <c r="CA309" s="22"/>
      <c r="CB309" s="22"/>
      <c r="CC309" s="22"/>
      <c r="CD309" s="22"/>
      <c r="CE309" s="22"/>
      <c r="CF309" s="22"/>
      <c r="CG309" s="22"/>
      <c r="CH309" s="22"/>
      <c r="CI309" s="22"/>
      <c r="CJ309" s="22"/>
      <c r="CK309" s="22"/>
      <c r="CL309" s="22"/>
      <c r="CM309" s="76"/>
      <c r="CN309" s="77"/>
      <c r="CO309" s="77"/>
    </row>
    <row r="310" spans="1:93" x14ac:dyDescent="0.5">
      <c r="A310" s="29"/>
      <c r="B310" s="30"/>
      <c r="C310" s="92"/>
      <c r="D310" s="31"/>
      <c r="E310" s="3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22"/>
      <c r="AH310" s="22"/>
      <c r="AI310" s="22"/>
      <c r="AJ310" s="22"/>
      <c r="AK310" s="22"/>
      <c r="AL310" s="22"/>
      <c r="AM310" s="22"/>
      <c r="AN310" s="22"/>
      <c r="AO310" s="22"/>
      <c r="AP310" s="22"/>
      <c r="AQ310" s="22"/>
      <c r="AR310" s="22"/>
      <c r="AS310" s="22"/>
      <c r="AT310" s="22"/>
      <c r="AU310" s="22"/>
      <c r="AV310" s="22"/>
      <c r="AW310" s="22"/>
      <c r="AX310" s="22"/>
      <c r="AY310" s="22"/>
      <c r="AZ310" s="22"/>
      <c r="BA310" s="22"/>
      <c r="BB310" s="22"/>
      <c r="BC310" s="22"/>
      <c r="BD310" s="22"/>
      <c r="BE310" s="22"/>
      <c r="BF310" s="22"/>
      <c r="BG310" s="22"/>
      <c r="BH310" s="22"/>
      <c r="BI310" s="22"/>
      <c r="BJ310" s="22"/>
      <c r="BK310" s="22"/>
      <c r="BL310" s="22"/>
      <c r="BM310" s="22"/>
      <c r="BN310" s="22"/>
      <c r="BO310" s="22"/>
      <c r="BP310" s="22"/>
      <c r="BQ310" s="22"/>
      <c r="BR310" s="22"/>
      <c r="BS310" s="22"/>
      <c r="BT310" s="22"/>
      <c r="BU310" s="22"/>
      <c r="BV310" s="22"/>
      <c r="BW310" s="22"/>
      <c r="BX310" s="22"/>
      <c r="BY310" s="22"/>
      <c r="BZ310" s="22"/>
      <c r="CA310" s="22"/>
      <c r="CB310" s="22"/>
      <c r="CC310" s="22"/>
      <c r="CD310" s="22"/>
      <c r="CE310" s="22"/>
      <c r="CF310" s="22"/>
      <c r="CG310" s="22"/>
      <c r="CH310" s="22"/>
      <c r="CI310" s="22"/>
      <c r="CJ310" s="22"/>
      <c r="CK310" s="22"/>
      <c r="CL310" s="22"/>
      <c r="CM310" s="76"/>
      <c r="CN310" s="77"/>
      <c r="CO310" s="77"/>
    </row>
    <row r="311" spans="1:93" x14ac:dyDescent="0.5">
      <c r="A311" s="29"/>
      <c r="B311" s="30"/>
      <c r="C311" s="92"/>
      <c r="D311" s="31"/>
      <c r="E311" s="3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22"/>
      <c r="AH311" s="22"/>
      <c r="AI311" s="22"/>
      <c r="AJ311" s="22"/>
      <c r="AK311" s="22"/>
      <c r="AL311" s="22"/>
      <c r="AM311" s="22"/>
      <c r="AN311" s="22"/>
      <c r="AO311" s="22"/>
      <c r="AP311" s="22"/>
      <c r="AQ311" s="22"/>
      <c r="AR311" s="22"/>
      <c r="AS311" s="22"/>
      <c r="AT311" s="22"/>
      <c r="AU311" s="22"/>
      <c r="AV311" s="22"/>
      <c r="AW311" s="22"/>
      <c r="AX311" s="22"/>
      <c r="AY311" s="22"/>
      <c r="AZ311" s="22"/>
      <c r="BA311" s="22"/>
      <c r="BB311" s="22"/>
      <c r="BC311" s="22"/>
      <c r="BD311" s="22"/>
      <c r="BE311" s="22"/>
      <c r="BF311" s="22"/>
      <c r="BG311" s="22"/>
      <c r="BH311" s="22"/>
      <c r="BI311" s="22"/>
      <c r="BJ311" s="22"/>
      <c r="BK311" s="22"/>
      <c r="BL311" s="22"/>
      <c r="BM311" s="22"/>
      <c r="BN311" s="22"/>
      <c r="BO311" s="22"/>
      <c r="BP311" s="22"/>
      <c r="BQ311" s="22"/>
      <c r="BR311" s="22"/>
      <c r="BS311" s="22"/>
      <c r="BT311" s="22"/>
      <c r="BU311" s="22"/>
      <c r="BV311" s="22"/>
      <c r="BW311" s="22"/>
      <c r="BX311" s="22"/>
      <c r="BY311" s="22"/>
      <c r="BZ311" s="22"/>
      <c r="CA311" s="22"/>
      <c r="CB311" s="22"/>
      <c r="CC311" s="22"/>
      <c r="CD311" s="22"/>
      <c r="CE311" s="22"/>
      <c r="CF311" s="22"/>
      <c r="CG311" s="22"/>
      <c r="CH311" s="22"/>
      <c r="CI311" s="22"/>
      <c r="CJ311" s="22"/>
      <c r="CK311" s="22"/>
      <c r="CL311" s="22"/>
      <c r="CM311" s="76"/>
      <c r="CN311" s="77"/>
      <c r="CO311" s="77"/>
    </row>
    <row r="312" spans="1:93" x14ac:dyDescent="0.5">
      <c r="A312" s="29"/>
      <c r="B312" s="30"/>
      <c r="C312" s="92"/>
      <c r="D312" s="31"/>
      <c r="E312" s="3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22"/>
      <c r="AH312" s="22"/>
      <c r="AI312" s="22"/>
      <c r="AJ312" s="22"/>
      <c r="AK312" s="22"/>
      <c r="AL312" s="22"/>
      <c r="AM312" s="22"/>
      <c r="AN312" s="22"/>
      <c r="AO312" s="22"/>
      <c r="AP312" s="22"/>
      <c r="AQ312" s="22"/>
      <c r="AR312" s="22"/>
      <c r="AS312" s="22"/>
      <c r="AT312" s="22"/>
      <c r="AU312" s="22"/>
      <c r="AV312" s="22"/>
      <c r="AW312" s="22"/>
      <c r="AX312" s="22"/>
      <c r="AY312" s="22"/>
      <c r="AZ312" s="22"/>
      <c r="BA312" s="22"/>
      <c r="BB312" s="22"/>
      <c r="BC312" s="22"/>
      <c r="BD312" s="22"/>
      <c r="BE312" s="22"/>
      <c r="BF312" s="22"/>
      <c r="BG312" s="22"/>
      <c r="BH312" s="22"/>
      <c r="BI312" s="22"/>
      <c r="BJ312" s="22"/>
      <c r="BK312" s="22"/>
      <c r="BL312" s="22"/>
      <c r="BM312" s="22"/>
      <c r="BN312" s="22"/>
      <c r="BO312" s="22"/>
      <c r="BP312" s="22"/>
      <c r="BQ312" s="22"/>
      <c r="BR312" s="22"/>
      <c r="BS312" s="22"/>
      <c r="BT312" s="22"/>
      <c r="BU312" s="22"/>
      <c r="BV312" s="22"/>
      <c r="BW312" s="22"/>
      <c r="BX312" s="22"/>
      <c r="BY312" s="22"/>
      <c r="BZ312" s="22"/>
      <c r="CA312" s="22"/>
      <c r="CB312" s="22"/>
      <c r="CC312" s="22"/>
      <c r="CD312" s="22"/>
      <c r="CE312" s="22"/>
      <c r="CF312" s="22"/>
      <c r="CG312" s="22"/>
      <c r="CH312" s="22"/>
      <c r="CI312" s="22"/>
      <c r="CJ312" s="22"/>
      <c r="CK312" s="22"/>
      <c r="CL312" s="22"/>
      <c r="CM312" s="76"/>
      <c r="CN312" s="77"/>
      <c r="CO312" s="77"/>
    </row>
    <row r="313" spans="1:93" x14ac:dyDescent="0.5">
      <c r="A313" s="29"/>
      <c r="B313" s="30"/>
      <c r="C313" s="92"/>
      <c r="D313" s="31"/>
      <c r="E313" s="3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22"/>
      <c r="AH313" s="22"/>
      <c r="AI313" s="22"/>
      <c r="AJ313" s="22"/>
      <c r="AK313" s="22"/>
      <c r="AL313" s="22"/>
      <c r="AM313" s="22"/>
      <c r="AN313" s="22"/>
      <c r="AO313" s="22"/>
      <c r="AP313" s="22"/>
      <c r="AQ313" s="22"/>
      <c r="AR313" s="22"/>
      <c r="AS313" s="22"/>
      <c r="AT313" s="22"/>
      <c r="AU313" s="22"/>
      <c r="AV313" s="22"/>
      <c r="AW313" s="22"/>
      <c r="AX313" s="22"/>
      <c r="AY313" s="22"/>
      <c r="AZ313" s="22"/>
      <c r="BA313" s="22"/>
      <c r="BB313" s="22"/>
      <c r="BC313" s="22"/>
      <c r="BD313" s="22"/>
      <c r="BE313" s="22"/>
      <c r="BF313" s="22"/>
      <c r="BG313" s="22"/>
      <c r="BH313" s="22"/>
      <c r="BI313" s="22"/>
      <c r="BJ313" s="22"/>
      <c r="BK313" s="22"/>
      <c r="BL313" s="22"/>
      <c r="BM313" s="22"/>
      <c r="BN313" s="22"/>
      <c r="BO313" s="22"/>
      <c r="BP313" s="22"/>
      <c r="BQ313" s="22"/>
      <c r="BR313" s="22"/>
      <c r="BS313" s="22"/>
      <c r="BT313" s="22"/>
      <c r="BU313" s="22"/>
      <c r="BV313" s="22"/>
      <c r="BW313" s="22"/>
      <c r="BX313" s="22"/>
      <c r="BY313" s="22"/>
      <c r="BZ313" s="22"/>
      <c r="CA313" s="22"/>
      <c r="CB313" s="22"/>
      <c r="CC313" s="22"/>
      <c r="CD313" s="22"/>
      <c r="CE313" s="22"/>
      <c r="CF313" s="22"/>
      <c r="CG313" s="22"/>
      <c r="CH313" s="22"/>
      <c r="CI313" s="22"/>
      <c r="CJ313" s="22"/>
      <c r="CK313" s="22"/>
      <c r="CL313" s="22"/>
      <c r="CM313" s="76"/>
      <c r="CN313" s="77"/>
      <c r="CO313" s="77"/>
    </row>
    <row r="314" spans="1:93" x14ac:dyDescent="0.5">
      <c r="A314" s="29"/>
      <c r="B314" s="30"/>
      <c r="C314" s="92"/>
      <c r="D314" s="31"/>
      <c r="E314" s="3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22"/>
      <c r="AH314" s="22"/>
      <c r="AI314" s="22"/>
      <c r="AJ314" s="22"/>
      <c r="AK314" s="22"/>
      <c r="AL314" s="22"/>
      <c r="AM314" s="22"/>
      <c r="AN314" s="22"/>
      <c r="AO314" s="22"/>
      <c r="AP314" s="22"/>
      <c r="AQ314" s="22"/>
      <c r="AR314" s="22"/>
      <c r="AS314" s="22"/>
      <c r="AT314" s="22"/>
      <c r="AU314" s="22"/>
      <c r="AV314" s="22"/>
      <c r="AW314" s="22"/>
      <c r="AX314" s="22"/>
      <c r="AY314" s="22"/>
      <c r="AZ314" s="22"/>
      <c r="BA314" s="22"/>
      <c r="BB314" s="22"/>
      <c r="BC314" s="22"/>
      <c r="BD314" s="22"/>
      <c r="BE314" s="22"/>
      <c r="BF314" s="22"/>
      <c r="BG314" s="22"/>
      <c r="BH314" s="22"/>
      <c r="BI314" s="22"/>
      <c r="BJ314" s="22"/>
      <c r="BK314" s="22"/>
      <c r="BL314" s="22"/>
      <c r="BM314" s="22"/>
      <c r="BN314" s="22"/>
      <c r="BO314" s="22"/>
      <c r="BP314" s="22"/>
      <c r="BQ314" s="22"/>
      <c r="BR314" s="22"/>
      <c r="BS314" s="22"/>
      <c r="BT314" s="22"/>
      <c r="BU314" s="22"/>
      <c r="BV314" s="22"/>
      <c r="BW314" s="22"/>
      <c r="BX314" s="22"/>
      <c r="BY314" s="22"/>
      <c r="BZ314" s="22"/>
      <c r="CA314" s="22"/>
      <c r="CB314" s="22"/>
      <c r="CC314" s="22"/>
      <c r="CD314" s="22"/>
      <c r="CE314" s="22"/>
      <c r="CF314" s="22"/>
      <c r="CG314" s="22"/>
      <c r="CH314" s="22"/>
      <c r="CI314" s="22"/>
      <c r="CJ314" s="22"/>
      <c r="CK314" s="22"/>
      <c r="CL314" s="22"/>
      <c r="CM314" s="76"/>
      <c r="CN314" s="77"/>
      <c r="CO314" s="77"/>
    </row>
    <row r="315" spans="1:93" x14ac:dyDescent="0.5">
      <c r="A315" s="29"/>
      <c r="B315" s="30"/>
      <c r="C315" s="92"/>
      <c r="D315" s="31"/>
      <c r="E315" s="3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22"/>
      <c r="AH315" s="22"/>
      <c r="AI315" s="22"/>
      <c r="AJ315" s="22"/>
      <c r="AK315" s="22"/>
      <c r="AL315" s="22"/>
      <c r="AM315" s="22"/>
      <c r="AN315" s="22"/>
      <c r="AO315" s="22"/>
      <c r="AP315" s="22"/>
      <c r="AQ315" s="22"/>
      <c r="AR315" s="22"/>
      <c r="AS315" s="22"/>
      <c r="AT315" s="22"/>
      <c r="AU315" s="22"/>
      <c r="AV315" s="22"/>
      <c r="AW315" s="22"/>
      <c r="AX315" s="22"/>
      <c r="AY315" s="22"/>
      <c r="AZ315" s="22"/>
      <c r="BA315" s="22"/>
      <c r="BB315" s="22"/>
      <c r="BC315" s="22"/>
      <c r="BD315" s="22"/>
      <c r="BE315" s="22"/>
      <c r="BF315" s="22"/>
      <c r="BG315" s="22"/>
      <c r="BH315" s="22"/>
      <c r="BI315" s="22"/>
      <c r="BJ315" s="22"/>
      <c r="BK315" s="22"/>
      <c r="BL315" s="22"/>
      <c r="BM315" s="22"/>
      <c r="BN315" s="22"/>
      <c r="BO315" s="22"/>
      <c r="BP315" s="22"/>
      <c r="BQ315" s="22"/>
      <c r="BR315" s="22"/>
      <c r="BS315" s="22"/>
      <c r="BT315" s="22"/>
      <c r="BU315" s="22"/>
      <c r="BV315" s="22"/>
      <c r="BW315" s="22"/>
      <c r="BX315" s="22"/>
      <c r="BY315" s="22"/>
      <c r="BZ315" s="22"/>
      <c r="CA315" s="22"/>
      <c r="CB315" s="22"/>
      <c r="CC315" s="22"/>
      <c r="CD315" s="22"/>
      <c r="CE315" s="22"/>
      <c r="CF315" s="22"/>
      <c r="CG315" s="22"/>
      <c r="CH315" s="22"/>
      <c r="CI315" s="22"/>
      <c r="CJ315" s="22"/>
      <c r="CK315" s="22"/>
      <c r="CL315" s="22"/>
      <c r="CM315" s="76"/>
      <c r="CN315" s="77"/>
      <c r="CO315" s="77"/>
    </row>
    <row r="316" spans="1:93" s="45" customFormat="1" x14ac:dyDescent="0.5">
      <c r="A316" s="29"/>
      <c r="B316" s="30"/>
      <c r="C316" s="33"/>
      <c r="D316" s="31"/>
      <c r="E316" s="32"/>
      <c r="F316" s="22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33"/>
      <c r="AJ316" s="33"/>
      <c r="AK316" s="33"/>
      <c r="AL316" s="33"/>
      <c r="AM316" s="33"/>
      <c r="AN316" s="33"/>
      <c r="AO316" s="33"/>
      <c r="AP316" s="33"/>
      <c r="AQ316" s="33"/>
      <c r="AR316" s="33"/>
      <c r="AS316" s="33"/>
      <c r="AT316" s="33"/>
      <c r="AU316" s="33"/>
      <c r="AV316" s="33"/>
      <c r="AW316" s="33"/>
      <c r="AX316" s="33"/>
      <c r="AY316" s="33"/>
      <c r="AZ316" s="33"/>
      <c r="BA316" s="33"/>
      <c r="BB316" s="33"/>
      <c r="BC316" s="33"/>
      <c r="BD316" s="33"/>
      <c r="BE316" s="33"/>
      <c r="BF316" s="33"/>
      <c r="BG316" s="33"/>
      <c r="BH316" s="33"/>
      <c r="BI316" s="33"/>
      <c r="BJ316" s="33"/>
      <c r="BK316" s="33"/>
      <c r="BL316" s="33"/>
      <c r="BM316" s="33"/>
      <c r="BN316" s="33"/>
      <c r="BO316" s="33"/>
      <c r="BP316" s="33"/>
      <c r="BQ316" s="33"/>
      <c r="BR316" s="33"/>
      <c r="BS316" s="33"/>
      <c r="BT316" s="33"/>
      <c r="BU316" s="33"/>
      <c r="BV316" s="33"/>
      <c r="BW316" s="33"/>
      <c r="BX316" s="33"/>
      <c r="BY316" s="33"/>
      <c r="BZ316" s="33"/>
      <c r="CA316" s="33"/>
      <c r="CB316" s="33"/>
      <c r="CC316" s="33"/>
      <c r="CD316" s="33"/>
      <c r="CE316" s="33"/>
      <c r="CF316" s="33"/>
      <c r="CG316" s="33"/>
      <c r="CH316" s="33"/>
      <c r="CI316" s="33"/>
      <c r="CJ316" s="33"/>
      <c r="CK316" s="33"/>
      <c r="CL316" s="33"/>
      <c r="CM316" s="33"/>
      <c r="CN316" s="33"/>
      <c r="CO316" s="33"/>
    </row>
    <row r="317" spans="1:93" s="45" customFormat="1" x14ac:dyDescent="0.5">
      <c r="A317" s="29"/>
      <c r="B317" s="30"/>
      <c r="C317" s="33"/>
      <c r="D317" s="31"/>
      <c r="E317" s="32"/>
      <c r="F317" s="22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33"/>
      <c r="BB317" s="33"/>
      <c r="BC317" s="33"/>
      <c r="BD317" s="33"/>
      <c r="BE317" s="33"/>
      <c r="BF317" s="33"/>
      <c r="BG317" s="33"/>
      <c r="BH317" s="33"/>
      <c r="BI317" s="33"/>
      <c r="BJ317" s="33"/>
      <c r="BK317" s="33"/>
      <c r="BL317" s="33"/>
      <c r="BM317" s="33"/>
      <c r="BN317" s="33"/>
      <c r="BO317" s="33"/>
      <c r="BP317" s="33"/>
      <c r="BQ317" s="33"/>
      <c r="BR317" s="33"/>
      <c r="BS317" s="33"/>
      <c r="BT317" s="33"/>
      <c r="BU317" s="33"/>
      <c r="BV317" s="33"/>
      <c r="BW317" s="33"/>
      <c r="BX317" s="33"/>
      <c r="BY317" s="33"/>
      <c r="BZ317" s="33"/>
      <c r="CA317" s="33"/>
      <c r="CB317" s="33"/>
      <c r="CC317" s="33"/>
      <c r="CD317" s="33"/>
      <c r="CE317" s="33"/>
      <c r="CF317" s="33"/>
      <c r="CG317" s="33"/>
      <c r="CH317" s="33"/>
      <c r="CI317" s="33"/>
      <c r="CJ317" s="33"/>
      <c r="CK317" s="33"/>
      <c r="CL317" s="33"/>
      <c r="CM317" s="33"/>
      <c r="CN317" s="33"/>
      <c r="CO317" s="33"/>
    </row>
    <row r="318" spans="1:93" s="45" customFormat="1" x14ac:dyDescent="0.5">
      <c r="A318" s="29"/>
      <c r="B318" s="30"/>
      <c r="C318" s="33"/>
      <c r="D318" s="31"/>
      <c r="E318" s="32"/>
      <c r="F318" s="22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33"/>
      <c r="BB318" s="33"/>
      <c r="BC318" s="33"/>
      <c r="BD318" s="33"/>
      <c r="BE318" s="33"/>
      <c r="BF318" s="33"/>
      <c r="BG318" s="33"/>
      <c r="BH318" s="33"/>
      <c r="BI318" s="33"/>
      <c r="BJ318" s="33"/>
      <c r="BK318" s="33"/>
      <c r="BL318" s="33"/>
      <c r="BM318" s="33"/>
      <c r="BN318" s="33"/>
      <c r="BO318" s="33"/>
      <c r="BP318" s="33"/>
      <c r="BQ318" s="33"/>
      <c r="BR318" s="33"/>
      <c r="BS318" s="33"/>
      <c r="BT318" s="33"/>
      <c r="BU318" s="33"/>
      <c r="BV318" s="33"/>
      <c r="BW318" s="33"/>
      <c r="BX318" s="33"/>
      <c r="BY318" s="33"/>
      <c r="BZ318" s="33"/>
      <c r="CA318" s="33"/>
      <c r="CB318" s="33"/>
      <c r="CC318" s="33"/>
      <c r="CD318" s="33"/>
      <c r="CE318" s="33"/>
      <c r="CF318" s="33"/>
      <c r="CG318" s="33"/>
      <c r="CH318" s="33"/>
      <c r="CI318" s="33"/>
      <c r="CJ318" s="33"/>
      <c r="CK318" s="33"/>
      <c r="CL318" s="33"/>
      <c r="CM318" s="33"/>
      <c r="CN318" s="33"/>
      <c r="CO318" s="33"/>
    </row>
    <row r="319" spans="1:93" s="45" customFormat="1" x14ac:dyDescent="0.5">
      <c r="A319" s="29"/>
      <c r="B319" s="30"/>
      <c r="C319" s="33"/>
      <c r="D319" s="31"/>
      <c r="E319" s="32"/>
      <c r="F319" s="22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33"/>
      <c r="BB319" s="33"/>
      <c r="BC319" s="33"/>
      <c r="BD319" s="33"/>
      <c r="BE319" s="33"/>
      <c r="BF319" s="33"/>
      <c r="BG319" s="33"/>
      <c r="BH319" s="33"/>
      <c r="BI319" s="33"/>
      <c r="BJ319" s="33"/>
      <c r="BK319" s="33"/>
      <c r="BL319" s="33"/>
      <c r="BM319" s="33"/>
      <c r="BN319" s="33"/>
      <c r="BO319" s="33"/>
      <c r="BP319" s="33"/>
      <c r="BQ319" s="33"/>
      <c r="BR319" s="33"/>
      <c r="BS319" s="33"/>
      <c r="BT319" s="33"/>
      <c r="BU319" s="33"/>
      <c r="BV319" s="33"/>
      <c r="BW319" s="33"/>
      <c r="BX319" s="33"/>
      <c r="BY319" s="33"/>
      <c r="BZ319" s="33"/>
      <c r="CA319" s="33"/>
      <c r="CB319" s="33"/>
      <c r="CC319" s="33"/>
      <c r="CD319" s="33"/>
      <c r="CE319" s="33"/>
      <c r="CF319" s="33"/>
      <c r="CG319" s="33"/>
      <c r="CH319" s="33"/>
      <c r="CI319" s="33"/>
      <c r="CJ319" s="33"/>
      <c r="CK319" s="33"/>
      <c r="CL319" s="33"/>
      <c r="CM319" s="33"/>
      <c r="CN319" s="33"/>
      <c r="CO319" s="33"/>
    </row>
    <row r="320" spans="1:93" s="45" customFormat="1" x14ac:dyDescent="0.5">
      <c r="A320" s="29"/>
      <c r="B320" s="30"/>
      <c r="C320" s="33"/>
      <c r="D320" s="31"/>
      <c r="E320" s="32"/>
      <c r="F320" s="22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33"/>
      <c r="BB320" s="33"/>
      <c r="BC320" s="33"/>
      <c r="BD320" s="33"/>
      <c r="BE320" s="33"/>
      <c r="BF320" s="33"/>
      <c r="BG320" s="33"/>
      <c r="BH320" s="33"/>
      <c r="BI320" s="33"/>
      <c r="BJ320" s="33"/>
      <c r="BK320" s="33"/>
      <c r="BL320" s="33"/>
      <c r="BM320" s="33"/>
      <c r="BN320" s="33"/>
      <c r="BO320" s="33"/>
      <c r="BP320" s="33"/>
      <c r="BQ320" s="33"/>
      <c r="BR320" s="33"/>
      <c r="BS320" s="33"/>
      <c r="BT320" s="33"/>
      <c r="BU320" s="33"/>
      <c r="BV320" s="33"/>
      <c r="BW320" s="33"/>
      <c r="BX320" s="33"/>
      <c r="BY320" s="33"/>
      <c r="BZ320" s="33"/>
      <c r="CA320" s="33"/>
      <c r="CB320" s="33"/>
      <c r="CC320" s="33"/>
      <c r="CD320" s="33"/>
      <c r="CE320" s="33"/>
      <c r="CF320" s="33"/>
      <c r="CG320" s="33"/>
      <c r="CH320" s="33"/>
      <c r="CI320" s="33"/>
      <c r="CJ320" s="33"/>
      <c r="CK320" s="33"/>
      <c r="CL320" s="33"/>
      <c r="CM320" s="33"/>
      <c r="CN320" s="33"/>
      <c r="CO320" s="33"/>
    </row>
    <row r="321" spans="1:93" s="45" customFormat="1" x14ac:dyDescent="0.5">
      <c r="A321" s="29"/>
      <c r="B321" s="30"/>
      <c r="C321" s="33"/>
      <c r="D321" s="31"/>
      <c r="E321" s="32"/>
      <c r="F321" s="22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33"/>
      <c r="BB321" s="33"/>
      <c r="BC321" s="33"/>
      <c r="BD321" s="33"/>
      <c r="BE321" s="33"/>
      <c r="BF321" s="33"/>
      <c r="BG321" s="33"/>
      <c r="BH321" s="33"/>
      <c r="BI321" s="33"/>
      <c r="BJ321" s="33"/>
      <c r="BK321" s="33"/>
      <c r="BL321" s="33"/>
      <c r="BM321" s="33"/>
      <c r="BN321" s="33"/>
      <c r="BO321" s="33"/>
      <c r="BP321" s="33"/>
      <c r="BQ321" s="33"/>
      <c r="BR321" s="33"/>
      <c r="BS321" s="33"/>
      <c r="BT321" s="33"/>
      <c r="BU321" s="33"/>
      <c r="BV321" s="33"/>
      <c r="BW321" s="33"/>
      <c r="BX321" s="33"/>
      <c r="BY321" s="33"/>
      <c r="BZ321" s="33"/>
      <c r="CA321" s="33"/>
      <c r="CB321" s="33"/>
      <c r="CC321" s="33"/>
      <c r="CD321" s="33"/>
      <c r="CE321" s="33"/>
      <c r="CF321" s="33"/>
      <c r="CG321" s="33"/>
      <c r="CH321" s="33"/>
      <c r="CI321" s="33"/>
      <c r="CJ321" s="33"/>
      <c r="CK321" s="33"/>
      <c r="CL321" s="33"/>
      <c r="CM321" s="33"/>
      <c r="CN321" s="33"/>
      <c r="CO321" s="33"/>
    </row>
    <row r="322" spans="1:93" s="45" customFormat="1" x14ac:dyDescent="0.5">
      <c r="A322" s="29"/>
      <c r="B322" s="30"/>
      <c r="C322" s="33"/>
      <c r="D322" s="31"/>
      <c r="E322" s="32"/>
      <c r="F322" s="22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33"/>
      <c r="BB322" s="33"/>
      <c r="BC322" s="33"/>
      <c r="BD322" s="33"/>
      <c r="BE322" s="33"/>
      <c r="BF322" s="33"/>
      <c r="BG322" s="33"/>
      <c r="BH322" s="33"/>
      <c r="BI322" s="33"/>
      <c r="BJ322" s="33"/>
      <c r="BK322" s="33"/>
      <c r="BL322" s="33"/>
      <c r="BM322" s="33"/>
      <c r="BN322" s="33"/>
      <c r="BO322" s="33"/>
      <c r="BP322" s="33"/>
      <c r="BQ322" s="33"/>
      <c r="BR322" s="33"/>
      <c r="BS322" s="33"/>
      <c r="BT322" s="33"/>
      <c r="BU322" s="33"/>
      <c r="BV322" s="33"/>
      <c r="BW322" s="33"/>
      <c r="BX322" s="33"/>
      <c r="BY322" s="33"/>
      <c r="BZ322" s="33"/>
      <c r="CA322" s="33"/>
      <c r="CB322" s="33"/>
      <c r="CC322" s="33"/>
      <c r="CD322" s="33"/>
      <c r="CE322" s="33"/>
      <c r="CF322" s="33"/>
      <c r="CG322" s="33"/>
      <c r="CH322" s="33"/>
      <c r="CI322" s="33"/>
      <c r="CJ322" s="33"/>
      <c r="CK322" s="33"/>
      <c r="CL322" s="33"/>
      <c r="CM322" s="33"/>
      <c r="CN322" s="33"/>
      <c r="CO322" s="33"/>
    </row>
    <row r="323" spans="1:93" x14ac:dyDescent="0.5">
      <c r="A323" s="152" t="s">
        <v>22</v>
      </c>
      <c r="B323" s="153"/>
      <c r="D323" s="159" t="s">
        <v>53</v>
      </c>
      <c r="E323" s="160"/>
      <c r="F323" s="161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  <c r="AR323" s="24"/>
      <c r="AS323" s="24"/>
      <c r="AT323" s="24"/>
      <c r="AU323" s="24"/>
      <c r="AV323" s="24"/>
      <c r="AW323" s="24"/>
      <c r="AX323" s="24"/>
      <c r="AY323" s="24"/>
      <c r="AZ323" s="24"/>
      <c r="BA323" s="24"/>
      <c r="BB323" s="24"/>
      <c r="BC323" s="24"/>
      <c r="BD323" s="24"/>
      <c r="BE323" s="24"/>
      <c r="BF323" s="24"/>
      <c r="BG323" s="24"/>
      <c r="BH323" s="24"/>
      <c r="BI323" s="24"/>
      <c r="BJ323" s="24"/>
      <c r="BK323" s="24"/>
      <c r="BL323" s="24"/>
      <c r="BM323" s="24"/>
      <c r="BN323" s="24"/>
      <c r="BO323" s="24"/>
      <c r="BP323" s="24"/>
      <c r="BQ323" s="24"/>
      <c r="BR323" s="24"/>
      <c r="BS323" s="24"/>
      <c r="BT323" s="24"/>
      <c r="BU323" s="24"/>
      <c r="BV323" s="24"/>
      <c r="BW323" s="24"/>
      <c r="BX323" s="24"/>
      <c r="BY323" s="24"/>
      <c r="BZ323" s="24"/>
      <c r="CA323" s="24"/>
      <c r="CB323" s="24"/>
      <c r="CC323" s="24"/>
      <c r="CD323" s="24"/>
      <c r="CE323" s="24"/>
      <c r="CF323" s="24"/>
      <c r="CG323" s="24"/>
      <c r="CH323" s="24"/>
      <c r="CI323" s="24"/>
      <c r="CJ323" s="24"/>
      <c r="CK323" s="24"/>
      <c r="CL323" s="24"/>
    </row>
    <row r="324" spans="1:93" x14ac:dyDescent="0.5">
      <c r="A324" s="154"/>
      <c r="B324" s="155"/>
      <c r="D324" s="159"/>
      <c r="E324" s="160"/>
      <c r="F324" s="161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  <c r="AR324" s="24"/>
      <c r="AS324" s="24"/>
      <c r="AT324" s="24"/>
      <c r="AU324" s="24"/>
      <c r="AV324" s="24"/>
      <c r="AW324" s="24"/>
      <c r="AX324" s="24"/>
      <c r="AY324" s="24"/>
      <c r="AZ324" s="24"/>
      <c r="BA324" s="24"/>
      <c r="BB324" s="24"/>
      <c r="BC324" s="24"/>
      <c r="BD324" s="24"/>
      <c r="BE324" s="24"/>
      <c r="BF324" s="24"/>
      <c r="BG324" s="24"/>
      <c r="BH324" s="24"/>
      <c r="BI324" s="24"/>
      <c r="BJ324" s="24"/>
      <c r="BK324" s="24"/>
      <c r="BL324" s="24"/>
      <c r="BM324" s="24"/>
      <c r="BN324" s="24"/>
      <c r="BO324" s="24"/>
      <c r="BP324" s="24"/>
      <c r="BQ324" s="24"/>
      <c r="BR324" s="24"/>
      <c r="BS324" s="24"/>
      <c r="BT324" s="24"/>
      <c r="BU324" s="24"/>
      <c r="BV324" s="24"/>
      <c r="BW324" s="24"/>
      <c r="BX324" s="24"/>
      <c r="BY324" s="24"/>
      <c r="BZ324" s="24"/>
      <c r="CA324" s="24"/>
      <c r="CB324" s="24"/>
      <c r="CC324" s="24"/>
      <c r="CD324" s="24"/>
      <c r="CE324" s="24"/>
      <c r="CF324" s="24"/>
      <c r="CG324" s="24"/>
      <c r="CH324" s="24"/>
      <c r="CI324" s="24"/>
      <c r="CJ324" s="24"/>
      <c r="CK324" s="24"/>
      <c r="CL324" s="24"/>
    </row>
    <row r="325" spans="1:93" x14ac:dyDescent="0.5">
      <c r="A325" s="23" t="s">
        <v>10</v>
      </c>
      <c r="B325" s="20" t="s">
        <v>25</v>
      </c>
      <c r="D325" s="162"/>
      <c r="E325" s="163"/>
      <c r="F325" s="16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  <c r="AR325" s="24"/>
      <c r="AS325" s="24"/>
      <c r="AT325" s="24"/>
      <c r="AU325" s="24"/>
      <c r="AV325" s="24"/>
      <c r="AW325" s="24"/>
      <c r="AX325" s="24"/>
      <c r="AY325" s="24"/>
      <c r="AZ325" s="24"/>
      <c r="BA325" s="24"/>
      <c r="BB325" s="24"/>
      <c r="BC325" s="24"/>
      <c r="BD325" s="24"/>
      <c r="BE325" s="24"/>
      <c r="BF325" s="24"/>
      <c r="BG325" s="24"/>
      <c r="BH325" s="24"/>
      <c r="BI325" s="24"/>
      <c r="BJ325" s="24"/>
      <c r="BK325" s="24"/>
      <c r="BL325" s="24"/>
      <c r="BM325" s="24"/>
      <c r="BN325" s="24"/>
      <c r="BO325" s="24"/>
      <c r="BP325" s="24"/>
      <c r="BQ325" s="24"/>
      <c r="BR325" s="24"/>
      <c r="BS325" s="24"/>
      <c r="BT325" s="24"/>
      <c r="BU325" s="24"/>
      <c r="BV325" s="24"/>
      <c r="BW325" s="24"/>
      <c r="BX325" s="24"/>
      <c r="BY325" s="24"/>
      <c r="BZ325" s="24"/>
      <c r="CA325" s="24"/>
      <c r="CB325" s="24"/>
      <c r="CC325" s="24"/>
      <c r="CD325" s="24"/>
      <c r="CE325" s="24"/>
      <c r="CF325" s="24"/>
      <c r="CG325" s="24"/>
      <c r="CH325" s="24"/>
      <c r="CI325" s="24"/>
      <c r="CJ325" s="24"/>
      <c r="CK325" s="24"/>
      <c r="CL325" s="24"/>
    </row>
    <row r="327" spans="1:93" x14ac:dyDescent="0.5">
      <c r="B327" s="33" t="s">
        <v>54</v>
      </c>
      <c r="F327" s="77" t="e">
        <f>#REF!</f>
        <v>#REF!</v>
      </c>
    </row>
    <row r="328" spans="1:93" x14ac:dyDescent="0.5">
      <c r="B328" s="33" t="s">
        <v>55</v>
      </c>
      <c r="F328" s="77" t="e">
        <f>#REF!+#REF!+#REF!+#REF!</f>
        <v>#REF!</v>
      </c>
    </row>
    <row r="329" spans="1:93" x14ac:dyDescent="0.5">
      <c r="B329" s="33" t="s">
        <v>56</v>
      </c>
      <c r="F329" s="46" t="e">
        <f>+#REF!+#REF!</f>
        <v>#REF!</v>
      </c>
    </row>
    <row r="330" spans="1:93" x14ac:dyDescent="0.5">
      <c r="B330" s="33" t="s">
        <v>57</v>
      </c>
      <c r="F330" s="46" t="e">
        <f>+#REF!+#REF!</f>
        <v>#REF!</v>
      </c>
    </row>
    <row r="331" spans="1:93" x14ac:dyDescent="0.5">
      <c r="B331" s="33" t="s">
        <v>58</v>
      </c>
      <c r="F331" s="46" t="e">
        <f>+#REF!+#REF!+#REF!+#REF!+#REF!</f>
        <v>#REF!</v>
      </c>
    </row>
    <row r="332" spans="1:93" x14ac:dyDescent="0.5">
      <c r="B332" s="33" t="s">
        <v>59</v>
      </c>
      <c r="F332" s="77" t="e">
        <f>#REF!+#REF!+#REF!+#REF!+#REF!</f>
        <v>#REF!</v>
      </c>
    </row>
    <row r="333" spans="1:93" x14ac:dyDescent="0.5">
      <c r="B333" s="33" t="s">
        <v>60</v>
      </c>
      <c r="F333" s="46" t="e">
        <f>+#REF!+#REF!+#REF!</f>
        <v>#REF!</v>
      </c>
    </row>
    <row r="334" spans="1:93" x14ac:dyDescent="0.5">
      <c r="B334" s="33" t="s">
        <v>61</v>
      </c>
      <c r="F334" s="77" t="e">
        <f>+#REF!+#REF!</f>
        <v>#REF!</v>
      </c>
    </row>
    <row r="342" spans="2:2" x14ac:dyDescent="0.5">
      <c r="B342" s="33">
        <f>490000/57</f>
        <v>8596.4912280701756</v>
      </c>
    </row>
  </sheetData>
  <dataConsolidate/>
  <mergeCells count="10">
    <mergeCell ref="C1:F3"/>
    <mergeCell ref="A323:B324"/>
    <mergeCell ref="D323:F325"/>
    <mergeCell ref="A7:B7"/>
    <mergeCell ref="E4:F4"/>
    <mergeCell ref="A4:A5"/>
    <mergeCell ref="B4:B5"/>
    <mergeCell ref="C4:C5"/>
    <mergeCell ref="D4:D5"/>
    <mergeCell ref="A1:B2"/>
  </mergeCells>
  <phoneticPr fontId="6" type="noConversion"/>
  <pageMargins left="0.47244094488188981" right="0.19685039370078741" top="0.39370078740157483" bottom="0.31496062992125984" header="0.23622047244094491" footer="0.19685039370078741"/>
  <pageSetup paperSize="9" scale="91" fitToHeight="50" orientation="portrait" r:id="rId1"/>
  <headerFooter alignWithMargins="0">
    <oddFooter>&amp;L&amp;F/FA&amp;CPage &amp;P de &amp;N</oddFooter>
  </headerFooter>
  <rowBreaks count="3" manualBreakCount="3">
    <brk id="42" max="5" man="1"/>
    <brk id="88" max="5" man="1"/>
    <brk id="2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 </vt:lpstr>
      <vt:lpstr>Lot Menuis int bois</vt:lpstr>
      <vt:lpstr>'Lot Menuis int bois'!Impression_des_titres</vt:lpstr>
      <vt:lpstr>'Lot Menuis int bois'!Zone_d_impression</vt:lpstr>
      <vt:lpstr>'PDG '!Zone_d_impression</vt:lpstr>
    </vt:vector>
  </TitlesOfParts>
  <Company>ANDRIOT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Andriot</dc:creator>
  <cp:lastModifiedBy>frederic andriot</cp:lastModifiedBy>
  <cp:lastPrinted>2025-03-14T19:14:00Z</cp:lastPrinted>
  <dcterms:created xsi:type="dcterms:W3CDTF">2007-10-11T07:00:52Z</dcterms:created>
  <dcterms:modified xsi:type="dcterms:W3CDTF">2025-03-20T20:03:13Z</dcterms:modified>
</cp:coreProperties>
</file>