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J\DAJ-SCoP\2_Transversaux\Impression &amp; Communication\Marché GOODIES\marché 2024-2028\1_DCE\DCE\"/>
    </mc:Choice>
  </mc:AlternateContent>
  <xr:revisionPtr revIDLastSave="0" documentId="13_ncr:1_{1FD8B3FB-3213-490A-9071-C9F946B5A9FC}" xr6:coauthVersionLast="47" xr6:coauthVersionMax="47" xr10:uidLastSave="{00000000-0000-0000-0000-000000000000}"/>
  <bookViews>
    <workbookView xWindow="20370" yWindow="-3120" windowWidth="29040" windowHeight="15840" xr2:uid="{00000000-000D-0000-FFFF-FFFF00000000}"/>
  </bookViews>
  <sheets>
    <sheet name="BPU - DQE" sheetId="1" r:id="rId1"/>
  </sheets>
  <definedNames>
    <definedName name="_xlnm.Print_Area" localSheetId="0">'BPU - DQE'!$B$1:$Y$53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50" i="1" l="1"/>
  <c r="X49" i="1"/>
  <c r="X48" i="1"/>
  <c r="X47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12" i="1"/>
  <c r="W50" i="1"/>
  <c r="W49" i="1"/>
  <c r="W48" i="1"/>
  <c r="W47" i="1"/>
  <c r="W45" i="1"/>
  <c r="W44" i="1"/>
  <c r="W43" i="1"/>
  <c r="W42" i="1"/>
  <c r="W41" i="1"/>
  <c r="W40" i="1"/>
  <c r="W39" i="1"/>
  <c r="W38" i="1"/>
  <c r="W37" i="1"/>
  <c r="W36" i="1"/>
  <c r="W33" i="1"/>
  <c r="W32" i="1"/>
  <c r="W31" i="1"/>
  <c r="W30" i="1"/>
  <c r="W27" i="1"/>
  <c r="W25" i="1"/>
  <c r="W24" i="1"/>
  <c r="W23" i="1"/>
  <c r="W22" i="1"/>
  <c r="W17" i="1"/>
  <c r="W15" i="1"/>
  <c r="W20" i="1"/>
  <c r="W21" i="1"/>
  <c r="W26" i="1"/>
  <c r="W28" i="1"/>
  <c r="W29" i="1"/>
  <c r="W34" i="1"/>
  <c r="W35" i="1"/>
  <c r="W19" i="1"/>
  <c r="W13" i="1"/>
  <c r="W14" i="1"/>
  <c r="W16" i="1"/>
  <c r="W18" i="1"/>
  <c r="W1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13" i="1"/>
  <c r="T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12" i="1"/>
  <c r="P45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12" i="1"/>
  <c r="N45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12" i="1"/>
  <c r="L45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12" i="1"/>
  <c r="J45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12" i="1"/>
</calcChain>
</file>

<file path=xl/sharedStrings.xml><?xml version="1.0" encoding="utf-8"?>
<sst xmlns="http://schemas.openxmlformats.org/spreadsheetml/2006/main" count="113" uniqueCount="103">
  <si>
    <t>Produit</t>
  </si>
  <si>
    <t>Marquage</t>
  </si>
  <si>
    <t>Prix unitaire</t>
  </si>
  <si>
    <t>HT</t>
  </si>
  <si>
    <t>TTC</t>
  </si>
  <si>
    <t>Référence BPU</t>
  </si>
  <si>
    <t>1.1</t>
  </si>
  <si>
    <t>1.2</t>
  </si>
  <si>
    <t>1.3</t>
  </si>
  <si>
    <t>1.5</t>
  </si>
  <si>
    <t>1.6</t>
  </si>
  <si>
    <t>Référence constructeur</t>
  </si>
  <si>
    <t>Tote bag</t>
  </si>
  <si>
    <t>Clé U.S.B 8GB minimum</t>
  </si>
  <si>
    <t>1.7</t>
  </si>
  <si>
    <t>250 à 499 pces</t>
  </si>
  <si>
    <t>500 à 999 pces</t>
  </si>
  <si>
    <t>1.8</t>
  </si>
  <si>
    <t>2.1</t>
  </si>
  <si>
    <t>2.2</t>
  </si>
  <si>
    <t>2.3</t>
  </si>
  <si>
    <t>2.4</t>
  </si>
  <si>
    <t>Tasse café</t>
  </si>
  <si>
    <t>Gamme Textile</t>
  </si>
  <si>
    <t>T-shirt sport</t>
  </si>
  <si>
    <t>Polo</t>
  </si>
  <si>
    <t>Hoodies</t>
  </si>
  <si>
    <t>Marquage à double logos</t>
  </si>
  <si>
    <t>Eco cup 25 cl</t>
  </si>
  <si>
    <t>Mug</t>
  </si>
  <si>
    <t>Echarpe de diplômé</t>
  </si>
  <si>
    <t>Tour de cou + pochette badge</t>
  </si>
  <si>
    <t>Carnet A5 Couverture rigide</t>
  </si>
  <si>
    <t>T-shirt coton blanc</t>
  </si>
  <si>
    <t>T-shirt coton couleur</t>
  </si>
  <si>
    <t>Stylo bille</t>
  </si>
  <si>
    <t>Stylo bic 4 couleurs</t>
  </si>
  <si>
    <t>1.4</t>
  </si>
  <si>
    <t>1.9</t>
  </si>
  <si>
    <t>1.10</t>
  </si>
  <si>
    <t>1.11</t>
  </si>
  <si>
    <t>Casquette</t>
  </si>
  <si>
    <t>Doudonne sans manches</t>
  </si>
  <si>
    <t>Lunch box</t>
  </si>
  <si>
    <t>1.12</t>
  </si>
  <si>
    <t>1.13</t>
  </si>
  <si>
    <t>1.14</t>
  </si>
  <si>
    <t>1.15</t>
  </si>
  <si>
    <t>1.16</t>
  </si>
  <si>
    <t>1.17</t>
  </si>
  <si>
    <t>1.18</t>
  </si>
  <si>
    <t>Set de Couverts réutilisables</t>
  </si>
  <si>
    <t>Sac polochon</t>
  </si>
  <si>
    <t>Sac kraft 30 cm x 23,5 cm</t>
  </si>
  <si>
    <t>Cabas coton</t>
  </si>
  <si>
    <t>Bracelet Tyveck</t>
  </si>
  <si>
    <t>1.19</t>
  </si>
  <si>
    <t>Bracelet événementiel tissu</t>
  </si>
  <si>
    <t>1.20</t>
  </si>
  <si>
    <t>Pin's</t>
  </si>
  <si>
    <t>1.21</t>
  </si>
  <si>
    <t>Parapluie</t>
  </si>
  <si>
    <t>Gobelet rétractable</t>
  </si>
  <si>
    <t>1.22</t>
  </si>
  <si>
    <t>Trousse de voyage tissu</t>
  </si>
  <si>
    <t>Carnet spirales</t>
  </si>
  <si>
    <t>Bloc notes</t>
  </si>
  <si>
    <t>1.23</t>
  </si>
  <si>
    <t>1.24</t>
  </si>
  <si>
    <t>1.25</t>
  </si>
  <si>
    <t>Magnet</t>
  </si>
  <si>
    <t>Cartes postales</t>
  </si>
  <si>
    <t>0 à 99 pces</t>
  </si>
  <si>
    <t>100 à 249 pces</t>
  </si>
  <si>
    <t>1000 à 2499 pces</t>
  </si>
  <si>
    <t>Bordereau des prix unitaires</t>
  </si>
  <si>
    <t>Nom du candidat :</t>
  </si>
  <si>
    <t>Détail Quantitatif Estimatif (DQE) sur 4 ans
Partie non-contractuelle</t>
  </si>
  <si>
    <t>Total € HT (sur la base quantités estimatives sur 4 ans)</t>
  </si>
  <si>
    <t>Total € TTC (sur la base quantités estimatives sur 4 ans)</t>
  </si>
  <si>
    <r>
      <rPr>
        <b/>
        <sz val="11"/>
        <color theme="1"/>
        <rFont val="Work Sans"/>
      </rPr>
      <t>PARTIE CONTRACTUELLE</t>
    </r>
    <r>
      <rPr>
        <b/>
        <sz val="11"/>
        <color theme="1"/>
        <rFont val="Calibri"/>
        <family val="2"/>
        <scheme val="minor"/>
      </rPr>
      <t xml:space="preserve"> </t>
    </r>
  </si>
  <si>
    <t>Gamme
Papeterie et petit électronique</t>
  </si>
  <si>
    <t>2.5</t>
  </si>
  <si>
    <t>2.6</t>
  </si>
  <si>
    <t>2.7</t>
  </si>
  <si>
    <t>2.8</t>
  </si>
  <si>
    <t>2.9</t>
  </si>
  <si>
    <t>Crayon de bois avec gomme</t>
  </si>
  <si>
    <r>
      <rPr>
        <b/>
        <sz val="11"/>
        <color theme="1"/>
        <rFont val="Work Sans"/>
      </rPr>
      <t xml:space="preserve">1. Technique de marquage en fonction du support : 
</t>
    </r>
    <r>
      <rPr>
        <sz val="11"/>
        <color theme="1"/>
        <rFont val="Work Sans"/>
      </rPr>
      <t xml:space="preserve">Sérigraphie /flocage
Embossage  
Broderie </t>
    </r>
    <r>
      <rPr>
        <b/>
        <sz val="11"/>
        <color theme="1"/>
        <rFont val="Work Sans"/>
      </rPr>
      <t xml:space="preserve">
2. En fonction de la couleur du support :
</t>
    </r>
    <r>
      <rPr>
        <sz val="11"/>
        <color theme="1"/>
        <rFont val="Work Sans"/>
      </rPr>
      <t>Monochromie
Quadrichromie</t>
    </r>
    <r>
      <rPr>
        <b/>
        <sz val="11"/>
        <color theme="1"/>
        <rFont val="Work Sans"/>
      </rPr>
      <t xml:space="preserve">
3. En fonction du support
</t>
    </r>
    <r>
      <rPr>
        <sz val="11"/>
        <color theme="1"/>
        <rFont val="Work Sans"/>
      </rPr>
      <t>Logo intégral
Isotype seul
Logo et isotype (ex : gamme textile &gt; isotype cœur et logo au dos)</t>
    </r>
  </si>
  <si>
    <t>Précision du marquage (selon modalités colonne F)</t>
  </si>
  <si>
    <t>Bouteille isotherme</t>
  </si>
  <si>
    <t>Frais de transport pour toute commande inférieure à 500 € HT</t>
  </si>
  <si>
    <t>Mise en place du site internet / boutique en ligne conformément aux dispositions du CCTP</t>
  </si>
  <si>
    <t>Autres</t>
  </si>
  <si>
    <t>3.1</t>
  </si>
  <si>
    <t>3.2</t>
  </si>
  <si>
    <t>3.3</t>
  </si>
  <si>
    <t>Prix unitaire € HT</t>
  </si>
  <si>
    <t>Accord-cadre de conception et livraison d’objets promotionnels 
via une boutique en ligne pour le compte de l'université de Tours</t>
  </si>
  <si>
    <t xml:space="preserve"> Le candidat complètera obligatoirement ce document sous peine de voir son offre déclarée irrégulière. Il joindra à son offre technique l'ensemble des fiches techniques et photos descriptifs de chaque référence.</t>
  </si>
  <si>
    <t>Quantitatif</t>
  </si>
  <si>
    <r>
      <rPr>
        <sz val="12"/>
        <color theme="1"/>
        <rFont val="Calibri"/>
        <family val="2"/>
      </rPr>
      <t>≥</t>
    </r>
    <r>
      <rPr>
        <sz val="12"/>
        <color theme="1"/>
        <rFont val="Calibri"/>
        <family val="2"/>
        <scheme val="minor"/>
      </rPr>
      <t xml:space="preserve"> 2500 pces</t>
    </r>
  </si>
  <si>
    <t>Total permettant l'analyse du critère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</si>
</sst>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Work Sans"/>
    </font>
    <font>
      <b/>
      <sz val="16"/>
      <color rgb="FFFF0000"/>
      <name val="Work Sans"/>
    </font>
    <font>
      <b/>
      <sz val="14"/>
      <color theme="1"/>
      <name val="Work Sans"/>
    </font>
    <font>
      <sz val="12"/>
      <color theme="1"/>
      <name val="Work Sans"/>
    </font>
    <font>
      <b/>
      <sz val="12"/>
      <color rgb="FFFF0000"/>
      <name val="Work Sans"/>
    </font>
    <font>
      <sz val="11"/>
      <color theme="1"/>
      <name val="Work Sans"/>
    </font>
    <font>
      <b/>
      <sz val="11"/>
      <color theme="1"/>
      <name val="Work Sans"/>
    </font>
    <font>
      <b/>
      <sz val="16"/>
      <color theme="1"/>
      <name val="Work Sans"/>
    </font>
    <font>
      <sz val="8"/>
      <name val="Calibri"/>
      <family val="2"/>
      <scheme val="minor"/>
    </font>
    <font>
      <b/>
      <sz val="20"/>
      <color theme="1"/>
      <name val="Work Sans"/>
    </font>
    <font>
      <b/>
      <sz val="11"/>
      <name val="Work Sans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indexed="64"/>
      </left>
      <right style="medium">
        <color rgb="FFFF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 style="medium">
        <color indexed="64"/>
      </bottom>
      <diagonal/>
    </border>
    <border>
      <left/>
      <right style="medium">
        <color rgb="FFFF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5" xfId="0" applyBorder="1"/>
    <xf numFmtId="0" fontId="0" fillId="0" borderId="12" xfId="0" applyBorder="1"/>
    <xf numFmtId="0" fontId="0" fillId="5" borderId="0" xfId="0" applyFill="1"/>
    <xf numFmtId="0" fontId="0" fillId="0" borderId="26" xfId="0" applyBorder="1"/>
    <xf numFmtId="0" fontId="0" fillId="5" borderId="10" xfId="0" applyFill="1" applyBorder="1"/>
    <xf numFmtId="0" fontId="9" fillId="0" borderId="0" xfId="0" applyFont="1" applyAlignment="1">
      <alignment horizontal="center" vertical="center"/>
    </xf>
    <xf numFmtId="3" fontId="9" fillId="0" borderId="2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0" fillId="0" borderId="39" xfId="0" applyBorder="1"/>
    <xf numFmtId="0" fontId="0" fillId="0" borderId="38" xfId="0" applyBorder="1"/>
    <xf numFmtId="0" fontId="0" fillId="0" borderId="40" xfId="0" applyBorder="1"/>
    <xf numFmtId="0" fontId="1" fillId="4" borderId="4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" fontId="10" fillId="3" borderId="39" xfId="0" applyNumberFormat="1" applyFont="1" applyFill="1" applyBorder="1" applyAlignment="1">
      <alignment horizontal="center" vertical="center" wrapText="1"/>
    </xf>
    <xf numFmtId="16" fontId="10" fillId="3" borderId="41" xfId="0" applyNumberFormat="1" applyFont="1" applyFill="1" applyBorder="1" applyAlignment="1">
      <alignment horizontal="center" vertical="center" wrapText="1"/>
    </xf>
    <xf numFmtId="16" fontId="10" fillId="3" borderId="40" xfId="0" applyNumberFormat="1" applyFont="1" applyFill="1" applyBorder="1" applyAlignment="1">
      <alignment horizontal="center" vertical="center" wrapText="1"/>
    </xf>
    <xf numFmtId="16" fontId="10" fillId="3" borderId="38" xfId="0" applyNumberFormat="1" applyFont="1" applyFill="1" applyBorder="1" applyAlignment="1">
      <alignment horizontal="center" vertical="center" wrapText="1"/>
    </xf>
    <xf numFmtId="0" fontId="1" fillId="4" borderId="4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164" fontId="0" fillId="0" borderId="16" xfId="0" applyNumberFormat="1" applyBorder="1"/>
    <xf numFmtId="164" fontId="0" fillId="0" borderId="11" xfId="0" applyNumberFormat="1" applyBorder="1"/>
    <xf numFmtId="164" fontId="0" fillId="0" borderId="27" xfId="0" applyNumberFormat="1" applyBorder="1"/>
    <xf numFmtId="164" fontId="0" fillId="0" borderId="18" xfId="0" applyNumberFormat="1" applyBorder="1"/>
    <xf numFmtId="164" fontId="0" fillId="0" borderId="17" xfId="0" applyNumberFormat="1" applyBorder="1"/>
    <xf numFmtId="164" fontId="0" fillId="0" borderId="2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3" fontId="10" fillId="0" borderId="2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25" xfId="0" applyNumberFormat="1" applyBorder="1"/>
    <xf numFmtId="164" fontId="0" fillId="0" borderId="25" xfId="0" applyNumberFormat="1" applyBorder="1" applyAlignment="1">
      <alignment horizontal="center"/>
    </xf>
    <xf numFmtId="3" fontId="9" fillId="6" borderId="53" xfId="0" applyNumberFormat="1" applyFont="1" applyFill="1" applyBorder="1" applyAlignment="1">
      <alignment horizontal="center" vertical="center"/>
    </xf>
    <xf numFmtId="3" fontId="9" fillId="6" borderId="5" xfId="0" applyNumberFormat="1" applyFont="1" applyFill="1" applyBorder="1" applyAlignment="1">
      <alignment horizontal="center" vertical="center"/>
    </xf>
    <xf numFmtId="3" fontId="9" fillId="6" borderId="4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50" xfId="0" applyFont="1" applyFill="1" applyBorder="1" applyAlignment="1">
      <alignment horizontal="center" vertical="center" wrapText="1"/>
    </xf>
    <xf numFmtId="0" fontId="1" fillId="6" borderId="51" xfId="0" applyFont="1" applyFill="1" applyBorder="1" applyAlignment="1">
      <alignment horizontal="center" vertical="center" wrapText="1"/>
    </xf>
    <xf numFmtId="0" fontId="1" fillId="6" borderId="52" xfId="0" applyFont="1" applyFill="1" applyBorder="1" applyAlignment="1">
      <alignment horizontal="center" vertical="center" wrapText="1"/>
    </xf>
    <xf numFmtId="0" fontId="1" fillId="6" borderId="49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" fontId="10" fillId="3" borderId="42" xfId="0" applyNumberFormat="1" applyFont="1" applyFill="1" applyBorder="1" applyAlignment="1">
      <alignment horizontal="center" vertical="center" wrapText="1"/>
    </xf>
    <xf numFmtId="16" fontId="10" fillId="3" borderId="43" xfId="0" applyNumberFormat="1" applyFont="1" applyFill="1" applyBorder="1" applyAlignment="1">
      <alignment horizontal="center" vertical="center" wrapText="1"/>
    </xf>
    <xf numFmtId="16" fontId="10" fillId="3" borderId="44" xfId="0" applyNumberFormat="1" applyFont="1" applyFill="1" applyBorder="1" applyAlignment="1">
      <alignment horizontal="center" vertical="center" wrapText="1"/>
    </xf>
    <xf numFmtId="16" fontId="10" fillId="3" borderId="45" xfId="0" applyNumberFormat="1" applyFont="1" applyFill="1" applyBorder="1" applyAlignment="1">
      <alignment horizontal="center" vertical="center" wrapText="1"/>
    </xf>
    <xf numFmtId="16" fontId="10" fillId="3" borderId="46" xfId="0" applyNumberFormat="1" applyFont="1" applyFill="1" applyBorder="1" applyAlignment="1">
      <alignment horizontal="center" vertical="center" wrapText="1"/>
    </xf>
    <xf numFmtId="16" fontId="10" fillId="3" borderId="47" xfId="0" applyNumberFormat="1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35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 textRotation="90"/>
    </xf>
    <xf numFmtId="0" fontId="1" fillId="5" borderId="9" xfId="0" applyFont="1" applyFill="1" applyBorder="1" applyAlignment="1">
      <alignment horizontal="center" vertical="center" textRotation="90"/>
    </xf>
    <xf numFmtId="0" fontId="1" fillId="5" borderId="12" xfId="0" applyFont="1" applyFill="1" applyBorder="1" applyAlignment="1">
      <alignment horizontal="center" vertical="center" textRotation="90"/>
    </xf>
    <xf numFmtId="0" fontId="1" fillId="5" borderId="3" xfId="0" applyFont="1" applyFill="1" applyBorder="1" applyAlignment="1">
      <alignment horizontal="center" vertical="center" textRotation="90"/>
    </xf>
    <xf numFmtId="0" fontId="11" fillId="3" borderId="9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31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128588</xdr:colOff>
      <xdr:row>0</xdr:row>
      <xdr:rowOff>210503</xdr:rowOff>
    </xdr:from>
    <xdr:to>
      <xdr:col>3</xdr:col>
      <xdr:colOff>879158</xdr:colOff>
      <xdr:row>2</xdr:row>
      <xdr:rowOff>170869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280BEB-C894-498E-0A0E-AB51E6AC3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1" y="210503"/>
          <a:ext cx="2215038" cy="5675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50"/>
  <sheetViews>
    <sheetView tabSelected="1" view="pageBreakPreview" topLeftCell="A8" zoomScale="50" zoomScaleNormal="140" zoomScaleSheetLayoutView="50" workbookViewId="0">
      <selection activeCell="X51" sqref="X51"/>
    </sheetView>
  </sheetViews>
  <sheetFormatPr baseColWidth="10" defaultRowHeight="14.4" x14ac:dyDescent="0.3"/>
  <cols>
    <col min="1" max="1" width="4" customWidth="1"/>
    <col min="3" max="3" width="21.33203125" customWidth="1"/>
    <col min="4" max="4" width="22.33203125" customWidth="1"/>
    <col min="5" max="5" width="22.44140625" customWidth="1"/>
    <col min="6" max="6" width="26.88671875" customWidth="1"/>
    <col min="7" max="7" width="22.6640625" customWidth="1"/>
    <col min="8" max="8" width="29" customWidth="1"/>
    <col min="21" max="21" width="8.44140625" customWidth="1"/>
    <col min="22" max="22" width="22.6640625" style="9" customWidth="1"/>
    <col min="23" max="23" width="22.6640625" bestFit="1" customWidth="1"/>
    <col min="24" max="24" width="22.5546875" customWidth="1"/>
  </cols>
  <sheetData>
    <row r="1" spans="2:24" ht="25.8" x14ac:dyDescent="0.5">
      <c r="B1" s="6"/>
      <c r="F1" s="2"/>
      <c r="G1" s="2"/>
    </row>
    <row r="2" spans="2:24" ht="47.4" customHeight="1" x14ac:dyDescent="0.45">
      <c r="B2" s="6"/>
      <c r="D2" s="93" t="s">
        <v>98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2:24" ht="18" x14ac:dyDescent="0.35">
      <c r="B3" s="6"/>
      <c r="I3" s="1"/>
    </row>
    <row r="4" spans="2:24" ht="21" x14ac:dyDescent="0.4">
      <c r="B4" s="6"/>
      <c r="E4" s="95" t="s">
        <v>75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2:24" ht="14.4" customHeight="1" x14ac:dyDescent="0.3">
      <c r="C5" s="96" t="s">
        <v>99</v>
      </c>
      <c r="D5" s="97"/>
      <c r="E5" s="97"/>
      <c r="F5" s="98"/>
    </row>
    <row r="6" spans="2:24" x14ac:dyDescent="0.3">
      <c r="C6" s="99"/>
      <c r="D6" s="100"/>
      <c r="E6" s="100"/>
      <c r="F6" s="101"/>
    </row>
    <row r="7" spans="2:24" ht="27" customHeight="1" x14ac:dyDescent="0.35">
      <c r="B7" s="6"/>
      <c r="C7" s="102"/>
      <c r="D7" s="103"/>
      <c r="E7" s="103"/>
      <c r="F7" s="104"/>
      <c r="I7" s="1"/>
    </row>
    <row r="8" spans="2:24" ht="18.600000000000001" thickBot="1" x14ac:dyDescent="0.4">
      <c r="B8" s="6"/>
      <c r="D8" s="3"/>
      <c r="I8" s="1"/>
    </row>
    <row r="9" spans="2:24" ht="30" customHeight="1" thickBot="1" x14ac:dyDescent="0.35">
      <c r="B9" s="6"/>
      <c r="C9" s="75" t="s">
        <v>76</v>
      </c>
      <c r="D9" s="76"/>
      <c r="E9" s="76"/>
      <c r="F9" s="77"/>
      <c r="I9" s="90" t="s">
        <v>2</v>
      </c>
      <c r="J9" s="91"/>
      <c r="K9" s="91"/>
      <c r="L9" s="91"/>
      <c r="M9" s="91"/>
      <c r="N9" s="91"/>
      <c r="O9" s="91"/>
      <c r="P9" s="91"/>
      <c r="Q9" s="91"/>
      <c r="R9" s="91"/>
      <c r="S9" s="91"/>
      <c r="T9" s="92"/>
      <c r="V9" s="84" t="s">
        <v>77</v>
      </c>
      <c r="W9" s="85"/>
      <c r="X9" s="86"/>
    </row>
    <row r="10" spans="2:24" ht="30" customHeight="1" thickBot="1" x14ac:dyDescent="0.35">
      <c r="B10" s="6"/>
      <c r="I10" s="105" t="s">
        <v>72</v>
      </c>
      <c r="J10" s="106"/>
      <c r="K10" s="105" t="s">
        <v>73</v>
      </c>
      <c r="L10" s="106"/>
      <c r="M10" s="105" t="s">
        <v>15</v>
      </c>
      <c r="N10" s="106"/>
      <c r="O10" s="105" t="s">
        <v>16</v>
      </c>
      <c r="P10" s="106"/>
      <c r="Q10" s="105" t="s">
        <v>74</v>
      </c>
      <c r="R10" s="106"/>
      <c r="S10" s="105" t="s">
        <v>101</v>
      </c>
      <c r="T10" s="106"/>
      <c r="V10" s="87"/>
      <c r="W10" s="88"/>
      <c r="X10" s="89"/>
    </row>
    <row r="11" spans="2:24" ht="55.8" thickBot="1" x14ac:dyDescent="0.35">
      <c r="B11" s="8"/>
      <c r="D11" s="13" t="s">
        <v>5</v>
      </c>
      <c r="E11" s="13" t="s">
        <v>0</v>
      </c>
      <c r="F11" s="11" t="s">
        <v>1</v>
      </c>
      <c r="G11" s="25" t="s">
        <v>89</v>
      </c>
      <c r="H11" s="13" t="s">
        <v>11</v>
      </c>
      <c r="I11" s="18" t="s">
        <v>3</v>
      </c>
      <c r="J11" s="19" t="s">
        <v>4</v>
      </c>
      <c r="K11" s="18" t="s">
        <v>3</v>
      </c>
      <c r="L11" s="19" t="s">
        <v>4</v>
      </c>
      <c r="M11" s="19" t="s">
        <v>3</v>
      </c>
      <c r="N11" s="19" t="s">
        <v>4</v>
      </c>
      <c r="O11" s="19" t="s">
        <v>3</v>
      </c>
      <c r="P11" s="19" t="s">
        <v>4</v>
      </c>
      <c r="Q11" s="19" t="s">
        <v>3</v>
      </c>
      <c r="R11" s="19" t="s">
        <v>4</v>
      </c>
      <c r="S11" s="19" t="s">
        <v>3</v>
      </c>
      <c r="T11" s="18" t="s">
        <v>4</v>
      </c>
      <c r="V11" s="26" t="s">
        <v>100</v>
      </c>
      <c r="W11" s="27" t="s">
        <v>78</v>
      </c>
      <c r="X11" s="28" t="s">
        <v>79</v>
      </c>
    </row>
    <row r="12" spans="2:24" ht="30" customHeight="1" thickBot="1" x14ac:dyDescent="0.35">
      <c r="B12" s="78" t="s">
        <v>80</v>
      </c>
      <c r="C12" s="69" t="s">
        <v>81</v>
      </c>
      <c r="D12" s="23" t="s">
        <v>6</v>
      </c>
      <c r="E12" s="23" t="s">
        <v>35</v>
      </c>
      <c r="F12" s="71" t="s">
        <v>88</v>
      </c>
      <c r="G12" s="24"/>
      <c r="H12" s="15"/>
      <c r="I12" s="29"/>
      <c r="J12" s="30">
        <f>I12*1.2</f>
        <v>0</v>
      </c>
      <c r="K12" s="32"/>
      <c r="L12" s="30">
        <f>K12*1.2</f>
        <v>0</v>
      </c>
      <c r="M12" s="30"/>
      <c r="N12" s="30">
        <f>M12*1.2</f>
        <v>0</v>
      </c>
      <c r="O12" s="30"/>
      <c r="P12" s="30">
        <f>O12*1.2</f>
        <v>0</v>
      </c>
      <c r="Q12" s="30"/>
      <c r="R12" s="30">
        <f>Q12*1.2</f>
        <v>0</v>
      </c>
      <c r="S12" s="30"/>
      <c r="T12" s="33">
        <f>S12*1.2</f>
        <v>0</v>
      </c>
      <c r="U12" s="5"/>
      <c r="V12" s="10">
        <v>6000</v>
      </c>
      <c r="W12" s="37">
        <f>S12*V12</f>
        <v>0</v>
      </c>
      <c r="X12" s="41">
        <f>W12*1.2</f>
        <v>0</v>
      </c>
    </row>
    <row r="13" spans="2:24" ht="29.4" customHeight="1" thickBot="1" x14ac:dyDescent="0.35">
      <c r="B13" s="79"/>
      <c r="C13" s="70"/>
      <c r="D13" s="20" t="s">
        <v>7</v>
      </c>
      <c r="E13" s="20" t="s">
        <v>36</v>
      </c>
      <c r="F13" s="72"/>
      <c r="G13" s="12"/>
      <c r="H13" s="14"/>
      <c r="I13" s="31"/>
      <c r="J13" s="30">
        <f t="shared" ref="J13:J45" si="0">I13*1.2</f>
        <v>0</v>
      </c>
      <c r="K13" s="30"/>
      <c r="L13" s="30">
        <f t="shared" ref="L13:L45" si="1">K13*1.2</f>
        <v>0</v>
      </c>
      <c r="M13" s="30"/>
      <c r="N13" s="30">
        <f t="shared" ref="N13:N45" si="2">M13*1.2</f>
        <v>0</v>
      </c>
      <c r="O13" s="30"/>
      <c r="P13" s="30">
        <f t="shared" ref="P13:P45" si="3">O13*1.2</f>
        <v>0</v>
      </c>
      <c r="Q13" s="30"/>
      <c r="R13" s="30">
        <f t="shared" ref="R13:R45" si="4">Q13*1.2</f>
        <v>0</v>
      </c>
      <c r="S13" s="30"/>
      <c r="T13" s="34">
        <f>S13*1.2</f>
        <v>0</v>
      </c>
      <c r="U13" s="5"/>
      <c r="V13" s="10">
        <v>3000</v>
      </c>
      <c r="W13" s="37">
        <f t="shared" ref="W13:W18" si="5">S13*V13</f>
        <v>0</v>
      </c>
      <c r="X13" s="41">
        <f t="shared" ref="X13:X45" si="6">W13*1.2</f>
        <v>0</v>
      </c>
    </row>
    <row r="14" spans="2:24" ht="30" customHeight="1" thickBot="1" x14ac:dyDescent="0.35">
      <c r="B14" s="79"/>
      <c r="C14" s="70"/>
      <c r="D14" s="20" t="s">
        <v>8</v>
      </c>
      <c r="E14" s="20" t="s">
        <v>87</v>
      </c>
      <c r="F14" s="72"/>
      <c r="G14" s="12"/>
      <c r="H14" s="14"/>
      <c r="I14" s="31"/>
      <c r="J14" s="30">
        <f t="shared" si="0"/>
        <v>0</v>
      </c>
      <c r="K14" s="30"/>
      <c r="L14" s="30">
        <f t="shared" si="1"/>
        <v>0</v>
      </c>
      <c r="M14" s="30"/>
      <c r="N14" s="30">
        <f t="shared" si="2"/>
        <v>0</v>
      </c>
      <c r="O14" s="30"/>
      <c r="P14" s="30">
        <f t="shared" si="3"/>
        <v>0</v>
      </c>
      <c r="Q14" s="30"/>
      <c r="R14" s="30">
        <f t="shared" si="4"/>
        <v>0</v>
      </c>
      <c r="S14" s="30"/>
      <c r="T14" s="34">
        <f t="shared" ref="T14:T45" si="7">S14*1.2</f>
        <v>0</v>
      </c>
      <c r="U14" s="5"/>
      <c r="V14" s="10">
        <v>3000</v>
      </c>
      <c r="W14" s="37">
        <f t="shared" si="5"/>
        <v>0</v>
      </c>
      <c r="X14" s="41">
        <f t="shared" si="6"/>
        <v>0</v>
      </c>
    </row>
    <row r="15" spans="2:24" ht="30" customHeight="1" thickBot="1" x14ac:dyDescent="0.35">
      <c r="B15" s="79"/>
      <c r="C15" s="70"/>
      <c r="D15" s="20" t="s">
        <v>37</v>
      </c>
      <c r="E15" s="20" t="s">
        <v>13</v>
      </c>
      <c r="F15" s="72"/>
      <c r="G15" s="12"/>
      <c r="H15" s="14"/>
      <c r="I15" s="31"/>
      <c r="J15" s="30">
        <f t="shared" si="0"/>
        <v>0</v>
      </c>
      <c r="K15" s="30"/>
      <c r="L15" s="30">
        <f t="shared" si="1"/>
        <v>0</v>
      </c>
      <c r="M15" s="30"/>
      <c r="N15" s="30">
        <f t="shared" si="2"/>
        <v>0</v>
      </c>
      <c r="O15" s="30"/>
      <c r="P15" s="30">
        <f t="shared" si="3"/>
        <v>0</v>
      </c>
      <c r="Q15" s="30"/>
      <c r="R15" s="30">
        <f t="shared" si="4"/>
        <v>0</v>
      </c>
      <c r="S15" s="30"/>
      <c r="T15" s="34">
        <f t="shared" si="7"/>
        <v>0</v>
      </c>
      <c r="U15" s="5"/>
      <c r="V15" s="10">
        <v>2000</v>
      </c>
      <c r="W15" s="37">
        <f>Q15*V15</f>
        <v>0</v>
      </c>
      <c r="X15" s="41">
        <f t="shared" si="6"/>
        <v>0</v>
      </c>
    </row>
    <row r="16" spans="2:24" ht="30" customHeight="1" thickBot="1" x14ac:dyDescent="0.35">
      <c r="B16" s="79"/>
      <c r="C16" s="70"/>
      <c r="D16" s="20" t="s">
        <v>9</v>
      </c>
      <c r="E16" s="20" t="s">
        <v>28</v>
      </c>
      <c r="F16" s="72"/>
      <c r="G16" s="12"/>
      <c r="H16" s="14"/>
      <c r="I16" s="31"/>
      <c r="J16" s="30">
        <f t="shared" si="0"/>
        <v>0</v>
      </c>
      <c r="K16" s="30"/>
      <c r="L16" s="30">
        <f t="shared" si="1"/>
        <v>0</v>
      </c>
      <c r="M16" s="30"/>
      <c r="N16" s="30">
        <f t="shared" si="2"/>
        <v>0</v>
      </c>
      <c r="O16" s="30"/>
      <c r="P16" s="30">
        <f t="shared" si="3"/>
        <v>0</v>
      </c>
      <c r="Q16" s="30"/>
      <c r="R16" s="30">
        <f t="shared" si="4"/>
        <v>0</v>
      </c>
      <c r="S16" s="30"/>
      <c r="T16" s="34">
        <f t="shared" si="7"/>
        <v>0</v>
      </c>
      <c r="U16" s="7"/>
      <c r="V16" s="10">
        <v>5000</v>
      </c>
      <c r="W16" s="37">
        <f t="shared" si="5"/>
        <v>0</v>
      </c>
      <c r="X16" s="41">
        <f t="shared" si="6"/>
        <v>0</v>
      </c>
    </row>
    <row r="17" spans="2:24" ht="30" customHeight="1" thickBot="1" x14ac:dyDescent="0.35">
      <c r="B17" s="79"/>
      <c r="C17" s="70"/>
      <c r="D17" s="20" t="s">
        <v>10</v>
      </c>
      <c r="E17" s="20" t="s">
        <v>22</v>
      </c>
      <c r="F17" s="72"/>
      <c r="G17" s="12"/>
      <c r="H17" s="14"/>
      <c r="I17" s="31"/>
      <c r="J17" s="30">
        <f t="shared" si="0"/>
        <v>0</v>
      </c>
      <c r="K17" s="30"/>
      <c r="L17" s="30">
        <f t="shared" si="1"/>
        <v>0</v>
      </c>
      <c r="M17" s="30"/>
      <c r="N17" s="30">
        <f t="shared" si="2"/>
        <v>0</v>
      </c>
      <c r="O17" s="30"/>
      <c r="P17" s="30">
        <f t="shared" si="3"/>
        <v>0</v>
      </c>
      <c r="Q17" s="30"/>
      <c r="R17" s="30">
        <f t="shared" si="4"/>
        <v>0</v>
      </c>
      <c r="S17" s="30"/>
      <c r="T17" s="34">
        <f t="shared" si="7"/>
        <v>0</v>
      </c>
      <c r="U17" s="7"/>
      <c r="V17" s="10">
        <v>2000</v>
      </c>
      <c r="W17" s="37">
        <f>Q17*V17</f>
        <v>0</v>
      </c>
      <c r="X17" s="41">
        <f t="shared" si="6"/>
        <v>0</v>
      </c>
    </row>
    <row r="18" spans="2:24" ht="30" customHeight="1" thickBot="1" x14ac:dyDescent="0.35">
      <c r="B18" s="79"/>
      <c r="C18" s="70"/>
      <c r="D18" s="20" t="s">
        <v>14</v>
      </c>
      <c r="E18" s="20" t="s">
        <v>31</v>
      </c>
      <c r="F18" s="72"/>
      <c r="G18" s="12"/>
      <c r="H18" s="14"/>
      <c r="I18" s="31"/>
      <c r="J18" s="30">
        <f t="shared" si="0"/>
        <v>0</v>
      </c>
      <c r="K18" s="30"/>
      <c r="L18" s="30">
        <f t="shared" si="1"/>
        <v>0</v>
      </c>
      <c r="M18" s="30"/>
      <c r="N18" s="30">
        <f t="shared" si="2"/>
        <v>0</v>
      </c>
      <c r="O18" s="30"/>
      <c r="P18" s="30">
        <f t="shared" si="3"/>
        <v>0</v>
      </c>
      <c r="Q18" s="30"/>
      <c r="R18" s="30">
        <f t="shared" si="4"/>
        <v>0</v>
      </c>
      <c r="S18" s="30"/>
      <c r="T18" s="34">
        <f t="shared" si="7"/>
        <v>0</v>
      </c>
      <c r="U18" s="7"/>
      <c r="V18" s="10">
        <v>5000</v>
      </c>
      <c r="W18" s="37">
        <f t="shared" si="5"/>
        <v>0</v>
      </c>
      <c r="X18" s="41">
        <f t="shared" si="6"/>
        <v>0</v>
      </c>
    </row>
    <row r="19" spans="2:24" ht="30" customHeight="1" thickBot="1" x14ac:dyDescent="0.35">
      <c r="B19" s="79"/>
      <c r="C19" s="70"/>
      <c r="D19" s="20" t="s">
        <v>17</v>
      </c>
      <c r="E19" s="20" t="s">
        <v>12</v>
      </c>
      <c r="F19" s="72"/>
      <c r="G19" s="12"/>
      <c r="H19" s="14"/>
      <c r="I19" s="31"/>
      <c r="J19" s="30">
        <f t="shared" si="0"/>
        <v>0</v>
      </c>
      <c r="K19" s="30"/>
      <c r="L19" s="30">
        <f t="shared" si="1"/>
        <v>0</v>
      </c>
      <c r="M19" s="30"/>
      <c r="N19" s="30">
        <f t="shared" si="2"/>
        <v>0</v>
      </c>
      <c r="O19" s="30"/>
      <c r="P19" s="30">
        <f t="shared" si="3"/>
        <v>0</v>
      </c>
      <c r="Q19" s="30"/>
      <c r="R19" s="30">
        <f t="shared" si="4"/>
        <v>0</v>
      </c>
      <c r="S19" s="30"/>
      <c r="T19" s="34">
        <f t="shared" si="7"/>
        <v>0</v>
      </c>
      <c r="U19" s="5"/>
      <c r="V19" s="10">
        <v>15000</v>
      </c>
      <c r="W19" s="37">
        <f>S19*V19</f>
        <v>0</v>
      </c>
      <c r="X19" s="41">
        <f t="shared" si="6"/>
        <v>0</v>
      </c>
    </row>
    <row r="20" spans="2:24" ht="30" customHeight="1" thickBot="1" x14ac:dyDescent="0.35">
      <c r="B20" s="79"/>
      <c r="C20" s="70"/>
      <c r="D20" s="20" t="s">
        <v>38</v>
      </c>
      <c r="E20" s="20" t="s">
        <v>66</v>
      </c>
      <c r="F20" s="72"/>
      <c r="G20" s="12"/>
      <c r="H20" s="14"/>
      <c r="I20" s="31"/>
      <c r="J20" s="30">
        <f t="shared" si="0"/>
        <v>0</v>
      </c>
      <c r="K20" s="30"/>
      <c r="L20" s="30">
        <f t="shared" si="1"/>
        <v>0</v>
      </c>
      <c r="M20" s="30"/>
      <c r="N20" s="30">
        <f t="shared" si="2"/>
        <v>0</v>
      </c>
      <c r="O20" s="30"/>
      <c r="P20" s="30">
        <f t="shared" si="3"/>
        <v>0</v>
      </c>
      <c r="Q20" s="30"/>
      <c r="R20" s="30">
        <f t="shared" si="4"/>
        <v>0</v>
      </c>
      <c r="S20" s="30"/>
      <c r="T20" s="34">
        <f t="shared" si="7"/>
        <v>0</v>
      </c>
      <c r="U20" s="5"/>
      <c r="V20" s="10">
        <v>5000</v>
      </c>
      <c r="W20" s="37">
        <f t="shared" ref="W20:W35" si="8">S20*V20</f>
        <v>0</v>
      </c>
      <c r="X20" s="41">
        <f t="shared" si="6"/>
        <v>0</v>
      </c>
    </row>
    <row r="21" spans="2:24" ht="30" customHeight="1" thickBot="1" x14ac:dyDescent="0.35">
      <c r="B21" s="79"/>
      <c r="C21" s="70"/>
      <c r="D21" s="20" t="s">
        <v>39</v>
      </c>
      <c r="E21" s="20" t="s">
        <v>65</v>
      </c>
      <c r="F21" s="72"/>
      <c r="G21" s="12"/>
      <c r="H21" s="14"/>
      <c r="I21" s="31"/>
      <c r="J21" s="30">
        <f t="shared" si="0"/>
        <v>0</v>
      </c>
      <c r="K21" s="30"/>
      <c r="L21" s="30">
        <f t="shared" si="1"/>
        <v>0</v>
      </c>
      <c r="M21" s="30"/>
      <c r="N21" s="30">
        <f t="shared" si="2"/>
        <v>0</v>
      </c>
      <c r="O21" s="30"/>
      <c r="P21" s="30">
        <f t="shared" si="3"/>
        <v>0</v>
      </c>
      <c r="Q21" s="30"/>
      <c r="R21" s="30">
        <f t="shared" si="4"/>
        <v>0</v>
      </c>
      <c r="S21" s="30"/>
      <c r="T21" s="34">
        <f t="shared" si="7"/>
        <v>0</v>
      </c>
      <c r="U21" s="5"/>
      <c r="V21" s="10">
        <v>5000</v>
      </c>
      <c r="W21" s="37">
        <f t="shared" si="8"/>
        <v>0</v>
      </c>
      <c r="X21" s="41">
        <f t="shared" si="6"/>
        <v>0</v>
      </c>
    </row>
    <row r="22" spans="2:24" ht="30" customHeight="1" thickBot="1" x14ac:dyDescent="0.35">
      <c r="B22" s="79"/>
      <c r="C22" s="70"/>
      <c r="D22" s="20" t="s">
        <v>40</v>
      </c>
      <c r="E22" s="20" t="s">
        <v>43</v>
      </c>
      <c r="F22" s="72"/>
      <c r="G22" s="12"/>
      <c r="H22" s="14"/>
      <c r="I22" s="31"/>
      <c r="J22" s="30">
        <f t="shared" si="0"/>
        <v>0</v>
      </c>
      <c r="K22" s="30"/>
      <c r="L22" s="30">
        <f t="shared" si="1"/>
        <v>0</v>
      </c>
      <c r="M22" s="30"/>
      <c r="N22" s="30">
        <f t="shared" si="2"/>
        <v>0</v>
      </c>
      <c r="O22" s="30"/>
      <c r="P22" s="30">
        <f t="shared" si="3"/>
        <v>0</v>
      </c>
      <c r="Q22" s="30"/>
      <c r="R22" s="30">
        <f t="shared" si="4"/>
        <v>0</v>
      </c>
      <c r="S22" s="30"/>
      <c r="T22" s="34">
        <f t="shared" si="7"/>
        <v>0</v>
      </c>
      <c r="U22" s="5"/>
      <c r="V22" s="10">
        <v>1000</v>
      </c>
      <c r="W22" s="37">
        <f>Q22*V22</f>
        <v>0</v>
      </c>
      <c r="X22" s="41">
        <f t="shared" si="6"/>
        <v>0</v>
      </c>
    </row>
    <row r="23" spans="2:24" ht="30" customHeight="1" thickBot="1" x14ac:dyDescent="0.35">
      <c r="B23" s="79"/>
      <c r="C23" s="70"/>
      <c r="D23" s="20" t="s">
        <v>44</v>
      </c>
      <c r="E23" s="20" t="s">
        <v>51</v>
      </c>
      <c r="F23" s="72"/>
      <c r="G23" s="12"/>
      <c r="H23" s="14"/>
      <c r="I23" s="31"/>
      <c r="J23" s="30">
        <f t="shared" si="0"/>
        <v>0</v>
      </c>
      <c r="K23" s="30"/>
      <c r="L23" s="30">
        <f t="shared" si="1"/>
        <v>0</v>
      </c>
      <c r="M23" s="30"/>
      <c r="N23" s="30">
        <f t="shared" si="2"/>
        <v>0</v>
      </c>
      <c r="O23" s="30"/>
      <c r="P23" s="30">
        <f t="shared" si="3"/>
        <v>0</v>
      </c>
      <c r="Q23" s="30"/>
      <c r="R23" s="30">
        <f t="shared" si="4"/>
        <v>0</v>
      </c>
      <c r="S23" s="30"/>
      <c r="T23" s="34">
        <f t="shared" si="7"/>
        <v>0</v>
      </c>
      <c r="U23" s="5"/>
      <c r="V23" s="10">
        <v>1500</v>
      </c>
      <c r="W23" s="37">
        <f>Q23*V23</f>
        <v>0</v>
      </c>
      <c r="X23" s="41">
        <f t="shared" si="6"/>
        <v>0</v>
      </c>
    </row>
    <row r="24" spans="2:24" ht="30" customHeight="1" thickBot="1" x14ac:dyDescent="0.35">
      <c r="B24" s="79"/>
      <c r="C24" s="70"/>
      <c r="D24" s="20" t="s">
        <v>45</v>
      </c>
      <c r="E24" s="20" t="s">
        <v>53</v>
      </c>
      <c r="F24" s="72"/>
      <c r="G24" s="12"/>
      <c r="H24" s="14"/>
      <c r="I24" s="31"/>
      <c r="J24" s="30">
        <f t="shared" si="0"/>
        <v>0</v>
      </c>
      <c r="K24" s="30"/>
      <c r="L24" s="30">
        <f t="shared" si="1"/>
        <v>0</v>
      </c>
      <c r="M24" s="30"/>
      <c r="N24" s="30">
        <f t="shared" si="2"/>
        <v>0</v>
      </c>
      <c r="O24" s="30"/>
      <c r="P24" s="30">
        <f t="shared" si="3"/>
        <v>0</v>
      </c>
      <c r="Q24" s="30"/>
      <c r="R24" s="30">
        <f t="shared" si="4"/>
        <v>0</v>
      </c>
      <c r="S24" s="30"/>
      <c r="T24" s="34">
        <f t="shared" si="7"/>
        <v>0</v>
      </c>
      <c r="U24" s="5"/>
      <c r="V24" s="10">
        <v>2000</v>
      </c>
      <c r="W24" s="37">
        <f>Q24*V24</f>
        <v>0</v>
      </c>
      <c r="X24" s="41">
        <f t="shared" si="6"/>
        <v>0</v>
      </c>
    </row>
    <row r="25" spans="2:24" ht="30" customHeight="1" thickBot="1" x14ac:dyDescent="0.35">
      <c r="B25" s="79"/>
      <c r="C25" s="70"/>
      <c r="D25" s="20" t="s">
        <v>46</v>
      </c>
      <c r="E25" s="20" t="s">
        <v>54</v>
      </c>
      <c r="F25" s="72"/>
      <c r="G25" s="12"/>
      <c r="H25" s="14"/>
      <c r="I25" s="31"/>
      <c r="J25" s="30">
        <f t="shared" si="0"/>
        <v>0</v>
      </c>
      <c r="K25" s="30"/>
      <c r="L25" s="30">
        <f t="shared" si="1"/>
        <v>0</v>
      </c>
      <c r="M25" s="30"/>
      <c r="N25" s="30">
        <f t="shared" si="2"/>
        <v>0</v>
      </c>
      <c r="O25" s="30"/>
      <c r="P25" s="30">
        <f t="shared" si="3"/>
        <v>0</v>
      </c>
      <c r="Q25" s="30"/>
      <c r="R25" s="30">
        <f t="shared" si="4"/>
        <v>0</v>
      </c>
      <c r="S25" s="30"/>
      <c r="T25" s="34">
        <f t="shared" si="7"/>
        <v>0</v>
      </c>
      <c r="U25" s="5"/>
      <c r="V25" s="10">
        <v>800</v>
      </c>
      <c r="W25" s="37">
        <f>O25*V25</f>
        <v>0</v>
      </c>
      <c r="X25" s="41">
        <f t="shared" si="6"/>
        <v>0</v>
      </c>
    </row>
    <row r="26" spans="2:24" ht="30" customHeight="1" thickBot="1" x14ac:dyDescent="0.35">
      <c r="B26" s="79"/>
      <c r="C26" s="70"/>
      <c r="D26" s="20" t="s">
        <v>47</v>
      </c>
      <c r="E26" s="20" t="s">
        <v>32</v>
      </c>
      <c r="F26" s="72"/>
      <c r="G26" s="12"/>
      <c r="H26" s="14"/>
      <c r="I26" s="31"/>
      <c r="J26" s="30">
        <f t="shared" si="0"/>
        <v>0</v>
      </c>
      <c r="K26" s="30"/>
      <c r="L26" s="30">
        <f t="shared" si="1"/>
        <v>0</v>
      </c>
      <c r="M26" s="30"/>
      <c r="N26" s="30">
        <f t="shared" si="2"/>
        <v>0</v>
      </c>
      <c r="O26" s="30"/>
      <c r="P26" s="30">
        <f t="shared" si="3"/>
        <v>0</v>
      </c>
      <c r="Q26" s="30"/>
      <c r="R26" s="30">
        <f t="shared" si="4"/>
        <v>0</v>
      </c>
      <c r="S26" s="30"/>
      <c r="T26" s="35">
        <f t="shared" si="7"/>
        <v>0</v>
      </c>
      <c r="V26" s="10">
        <v>5000</v>
      </c>
      <c r="W26" s="37">
        <f t="shared" si="8"/>
        <v>0</v>
      </c>
      <c r="X26" s="41">
        <f t="shared" si="6"/>
        <v>0</v>
      </c>
    </row>
    <row r="27" spans="2:24" ht="30" customHeight="1" thickBot="1" x14ac:dyDescent="0.35">
      <c r="B27" s="79"/>
      <c r="C27" s="70"/>
      <c r="D27" s="20" t="s">
        <v>48</v>
      </c>
      <c r="E27" s="20" t="s">
        <v>29</v>
      </c>
      <c r="F27" s="72"/>
      <c r="G27" s="12"/>
      <c r="H27" s="14"/>
      <c r="I27" s="31"/>
      <c r="J27" s="30">
        <f t="shared" si="0"/>
        <v>0</v>
      </c>
      <c r="K27" s="30"/>
      <c r="L27" s="30">
        <f t="shared" si="1"/>
        <v>0</v>
      </c>
      <c r="M27" s="30"/>
      <c r="N27" s="30">
        <f t="shared" si="2"/>
        <v>0</v>
      </c>
      <c r="O27" s="30"/>
      <c r="P27" s="30">
        <f t="shared" si="3"/>
        <v>0</v>
      </c>
      <c r="Q27" s="30"/>
      <c r="R27" s="30">
        <f t="shared" si="4"/>
        <v>0</v>
      </c>
      <c r="S27" s="30"/>
      <c r="T27" s="34">
        <f t="shared" si="7"/>
        <v>0</v>
      </c>
      <c r="U27" s="5"/>
      <c r="V27" s="10">
        <v>1500</v>
      </c>
      <c r="W27" s="37">
        <f>Q27*V27</f>
        <v>0</v>
      </c>
      <c r="X27" s="41">
        <f t="shared" si="6"/>
        <v>0</v>
      </c>
    </row>
    <row r="28" spans="2:24" ht="30" customHeight="1" thickBot="1" x14ac:dyDescent="0.35">
      <c r="B28" s="79"/>
      <c r="C28" s="70"/>
      <c r="D28" s="20" t="s">
        <v>49</v>
      </c>
      <c r="E28" s="20" t="s">
        <v>55</v>
      </c>
      <c r="F28" s="72"/>
      <c r="G28" s="12"/>
      <c r="H28" s="14"/>
      <c r="I28" s="31"/>
      <c r="J28" s="30">
        <f t="shared" si="0"/>
        <v>0</v>
      </c>
      <c r="K28" s="30"/>
      <c r="L28" s="30">
        <f t="shared" si="1"/>
        <v>0</v>
      </c>
      <c r="M28" s="30"/>
      <c r="N28" s="30">
        <f t="shared" si="2"/>
        <v>0</v>
      </c>
      <c r="O28" s="30"/>
      <c r="P28" s="30">
        <f t="shared" si="3"/>
        <v>0</v>
      </c>
      <c r="Q28" s="30"/>
      <c r="R28" s="30">
        <f t="shared" si="4"/>
        <v>0</v>
      </c>
      <c r="S28" s="30"/>
      <c r="T28" s="34">
        <f t="shared" si="7"/>
        <v>0</v>
      </c>
      <c r="U28" s="5"/>
      <c r="V28" s="10">
        <v>10000</v>
      </c>
      <c r="W28" s="37">
        <f t="shared" si="8"/>
        <v>0</v>
      </c>
      <c r="X28" s="41">
        <f t="shared" si="6"/>
        <v>0</v>
      </c>
    </row>
    <row r="29" spans="2:24" ht="30" customHeight="1" thickBot="1" x14ac:dyDescent="0.35">
      <c r="B29" s="79"/>
      <c r="C29" s="70"/>
      <c r="D29" s="20" t="s">
        <v>50</v>
      </c>
      <c r="E29" s="20" t="s">
        <v>57</v>
      </c>
      <c r="F29" s="72"/>
      <c r="G29" s="12"/>
      <c r="H29" s="14"/>
      <c r="I29" s="31"/>
      <c r="J29" s="30">
        <f t="shared" si="0"/>
        <v>0</v>
      </c>
      <c r="K29" s="30"/>
      <c r="L29" s="30">
        <f t="shared" si="1"/>
        <v>0</v>
      </c>
      <c r="M29" s="30"/>
      <c r="N29" s="30">
        <f t="shared" si="2"/>
        <v>0</v>
      </c>
      <c r="O29" s="30"/>
      <c r="P29" s="30">
        <f t="shared" si="3"/>
        <v>0</v>
      </c>
      <c r="Q29" s="30"/>
      <c r="R29" s="30">
        <f t="shared" si="4"/>
        <v>0</v>
      </c>
      <c r="S29" s="30"/>
      <c r="T29" s="34">
        <f t="shared" si="7"/>
        <v>0</v>
      </c>
      <c r="U29" s="5"/>
      <c r="V29" s="10">
        <v>5000</v>
      </c>
      <c r="W29" s="37">
        <f t="shared" si="8"/>
        <v>0</v>
      </c>
      <c r="X29" s="41">
        <f t="shared" si="6"/>
        <v>0</v>
      </c>
    </row>
    <row r="30" spans="2:24" ht="30" customHeight="1" thickBot="1" x14ac:dyDescent="0.35">
      <c r="B30" s="79"/>
      <c r="C30" s="70"/>
      <c r="D30" s="20" t="s">
        <v>56</v>
      </c>
      <c r="E30" s="20" t="s">
        <v>90</v>
      </c>
      <c r="F30" s="72"/>
      <c r="G30" s="12"/>
      <c r="H30" s="14"/>
      <c r="I30" s="31"/>
      <c r="J30" s="30">
        <f t="shared" si="0"/>
        <v>0</v>
      </c>
      <c r="K30" s="30"/>
      <c r="L30" s="30">
        <f t="shared" si="1"/>
        <v>0</v>
      </c>
      <c r="M30" s="30"/>
      <c r="N30" s="30">
        <f t="shared" si="2"/>
        <v>0</v>
      </c>
      <c r="O30" s="30"/>
      <c r="P30" s="30">
        <f t="shared" si="3"/>
        <v>0</v>
      </c>
      <c r="Q30" s="30"/>
      <c r="R30" s="30">
        <f t="shared" si="4"/>
        <v>0</v>
      </c>
      <c r="S30" s="30"/>
      <c r="T30" s="34">
        <f t="shared" si="7"/>
        <v>0</v>
      </c>
      <c r="U30" s="5"/>
      <c r="V30" s="10">
        <v>2000</v>
      </c>
      <c r="W30" s="37">
        <f>Q30*V30</f>
        <v>0</v>
      </c>
      <c r="X30" s="41">
        <f t="shared" si="6"/>
        <v>0</v>
      </c>
    </row>
    <row r="31" spans="2:24" ht="30" customHeight="1" thickBot="1" x14ac:dyDescent="0.35">
      <c r="B31" s="79"/>
      <c r="C31" s="70"/>
      <c r="D31" s="20" t="s">
        <v>58</v>
      </c>
      <c r="E31" s="20" t="s">
        <v>61</v>
      </c>
      <c r="F31" s="72"/>
      <c r="G31" s="12"/>
      <c r="H31" s="14"/>
      <c r="I31" s="31"/>
      <c r="J31" s="30">
        <f t="shared" si="0"/>
        <v>0</v>
      </c>
      <c r="K31" s="30"/>
      <c r="L31" s="30">
        <f t="shared" si="1"/>
        <v>0</v>
      </c>
      <c r="M31" s="30"/>
      <c r="N31" s="30">
        <f t="shared" si="2"/>
        <v>0</v>
      </c>
      <c r="O31" s="30"/>
      <c r="P31" s="30">
        <f t="shared" si="3"/>
        <v>0</v>
      </c>
      <c r="Q31" s="30"/>
      <c r="R31" s="30">
        <f t="shared" si="4"/>
        <v>0</v>
      </c>
      <c r="S31" s="30"/>
      <c r="T31" s="34">
        <f t="shared" si="7"/>
        <v>0</v>
      </c>
      <c r="U31" s="5"/>
      <c r="V31" s="10">
        <v>250</v>
      </c>
      <c r="W31" s="37">
        <f>M31*V31</f>
        <v>0</v>
      </c>
      <c r="X31" s="41">
        <f t="shared" si="6"/>
        <v>0</v>
      </c>
    </row>
    <row r="32" spans="2:24" ht="30" customHeight="1" thickBot="1" x14ac:dyDescent="0.35">
      <c r="B32" s="79"/>
      <c r="C32" s="70"/>
      <c r="D32" s="20" t="s">
        <v>60</v>
      </c>
      <c r="E32" s="20" t="s">
        <v>62</v>
      </c>
      <c r="F32" s="72"/>
      <c r="G32" s="12"/>
      <c r="H32" s="14"/>
      <c r="I32" s="31"/>
      <c r="J32" s="30">
        <f t="shared" si="0"/>
        <v>0</v>
      </c>
      <c r="K32" s="30"/>
      <c r="L32" s="30">
        <f t="shared" si="1"/>
        <v>0</v>
      </c>
      <c r="M32" s="30"/>
      <c r="N32" s="30">
        <f t="shared" si="2"/>
        <v>0</v>
      </c>
      <c r="O32" s="30"/>
      <c r="P32" s="30">
        <f t="shared" si="3"/>
        <v>0</v>
      </c>
      <c r="Q32" s="30"/>
      <c r="R32" s="30">
        <f t="shared" si="4"/>
        <v>0</v>
      </c>
      <c r="S32" s="30"/>
      <c r="T32" s="34">
        <f t="shared" si="7"/>
        <v>0</v>
      </c>
      <c r="U32" s="5"/>
      <c r="V32" s="10">
        <v>2500</v>
      </c>
      <c r="W32" s="37">
        <f>S32*V32</f>
        <v>0</v>
      </c>
      <c r="X32" s="41">
        <f t="shared" si="6"/>
        <v>0</v>
      </c>
    </row>
    <row r="33" spans="2:24" ht="30" customHeight="1" thickBot="1" x14ac:dyDescent="0.35">
      <c r="B33" s="79"/>
      <c r="C33" s="70"/>
      <c r="D33" s="20" t="s">
        <v>63</v>
      </c>
      <c r="E33" s="20" t="s">
        <v>64</v>
      </c>
      <c r="F33" s="72"/>
      <c r="G33" s="12"/>
      <c r="H33" s="14"/>
      <c r="I33" s="31"/>
      <c r="J33" s="30">
        <f t="shared" si="0"/>
        <v>0</v>
      </c>
      <c r="K33" s="30"/>
      <c r="L33" s="30">
        <f t="shared" si="1"/>
        <v>0</v>
      </c>
      <c r="M33" s="30"/>
      <c r="N33" s="30">
        <f t="shared" si="2"/>
        <v>0</v>
      </c>
      <c r="O33" s="30"/>
      <c r="P33" s="30">
        <f t="shared" si="3"/>
        <v>0</v>
      </c>
      <c r="Q33" s="30"/>
      <c r="R33" s="30">
        <f t="shared" si="4"/>
        <v>0</v>
      </c>
      <c r="S33" s="30"/>
      <c r="T33" s="34">
        <f t="shared" si="7"/>
        <v>0</v>
      </c>
      <c r="U33" s="5"/>
      <c r="V33" s="10">
        <v>250</v>
      </c>
      <c r="W33" s="37">
        <f>M33*V33</f>
        <v>0</v>
      </c>
      <c r="X33" s="41">
        <f t="shared" si="6"/>
        <v>0</v>
      </c>
    </row>
    <row r="34" spans="2:24" ht="30" customHeight="1" thickBot="1" x14ac:dyDescent="0.35">
      <c r="B34" s="79"/>
      <c r="C34" s="70"/>
      <c r="D34" s="20" t="s">
        <v>67</v>
      </c>
      <c r="E34" s="20" t="s">
        <v>59</v>
      </c>
      <c r="F34" s="72"/>
      <c r="G34" s="12"/>
      <c r="H34" s="14"/>
      <c r="I34" s="31"/>
      <c r="J34" s="30">
        <f t="shared" si="0"/>
        <v>0</v>
      </c>
      <c r="K34" s="30"/>
      <c r="L34" s="30">
        <f t="shared" si="1"/>
        <v>0</v>
      </c>
      <c r="M34" s="30"/>
      <c r="N34" s="30">
        <f t="shared" si="2"/>
        <v>0</v>
      </c>
      <c r="O34" s="30"/>
      <c r="P34" s="30">
        <f t="shared" si="3"/>
        <v>0</v>
      </c>
      <c r="Q34" s="30"/>
      <c r="R34" s="30">
        <f t="shared" si="4"/>
        <v>0</v>
      </c>
      <c r="S34" s="30"/>
      <c r="T34" s="34">
        <f t="shared" si="7"/>
        <v>0</v>
      </c>
      <c r="U34" s="5"/>
      <c r="V34" s="10">
        <v>2500</v>
      </c>
      <c r="W34" s="37">
        <f t="shared" si="8"/>
        <v>0</v>
      </c>
      <c r="X34" s="41">
        <f t="shared" si="6"/>
        <v>0</v>
      </c>
    </row>
    <row r="35" spans="2:24" ht="30" customHeight="1" thickBot="1" x14ac:dyDescent="0.35">
      <c r="B35" s="79"/>
      <c r="C35" s="70"/>
      <c r="D35" s="20" t="s">
        <v>68</v>
      </c>
      <c r="E35" s="20" t="s">
        <v>70</v>
      </c>
      <c r="F35" s="72"/>
      <c r="G35" s="12"/>
      <c r="H35" s="14"/>
      <c r="I35" s="31"/>
      <c r="J35" s="30">
        <f t="shared" si="0"/>
        <v>0</v>
      </c>
      <c r="K35" s="30"/>
      <c r="L35" s="30">
        <f t="shared" si="1"/>
        <v>0</v>
      </c>
      <c r="M35" s="30"/>
      <c r="N35" s="30">
        <f t="shared" si="2"/>
        <v>0</v>
      </c>
      <c r="O35" s="30"/>
      <c r="P35" s="30">
        <f t="shared" si="3"/>
        <v>0</v>
      </c>
      <c r="Q35" s="30"/>
      <c r="R35" s="30">
        <f t="shared" si="4"/>
        <v>0</v>
      </c>
      <c r="S35" s="30"/>
      <c r="T35" s="34">
        <f t="shared" si="7"/>
        <v>0</v>
      </c>
      <c r="U35" s="5"/>
      <c r="V35" s="10">
        <v>2500</v>
      </c>
      <c r="W35" s="37">
        <f t="shared" si="8"/>
        <v>0</v>
      </c>
      <c r="X35" s="41">
        <f t="shared" si="6"/>
        <v>0</v>
      </c>
    </row>
    <row r="36" spans="2:24" ht="30" customHeight="1" thickBot="1" x14ac:dyDescent="0.35">
      <c r="B36" s="79"/>
      <c r="C36" s="74"/>
      <c r="D36" s="21" t="s">
        <v>69</v>
      </c>
      <c r="E36" s="21" t="s">
        <v>71</v>
      </c>
      <c r="F36" s="72"/>
      <c r="G36" s="12"/>
      <c r="H36" s="14"/>
      <c r="I36" s="31"/>
      <c r="J36" s="30">
        <f t="shared" si="0"/>
        <v>0</v>
      </c>
      <c r="K36" s="30"/>
      <c r="L36" s="30">
        <f t="shared" si="1"/>
        <v>0</v>
      </c>
      <c r="M36" s="30"/>
      <c r="N36" s="30">
        <f t="shared" si="2"/>
        <v>0</v>
      </c>
      <c r="O36" s="30"/>
      <c r="P36" s="30">
        <f t="shared" si="3"/>
        <v>0</v>
      </c>
      <c r="Q36" s="30"/>
      <c r="R36" s="30">
        <f t="shared" si="4"/>
        <v>0</v>
      </c>
      <c r="S36" s="30"/>
      <c r="T36" s="34">
        <f t="shared" si="7"/>
        <v>0</v>
      </c>
      <c r="U36" s="5"/>
      <c r="V36" s="10">
        <v>500</v>
      </c>
      <c r="W36" s="37">
        <f>O36*V36</f>
        <v>0</v>
      </c>
      <c r="X36" s="41">
        <f t="shared" si="6"/>
        <v>0</v>
      </c>
    </row>
    <row r="37" spans="2:24" ht="30" customHeight="1" thickBot="1" x14ac:dyDescent="0.35">
      <c r="B37" s="79"/>
      <c r="C37" s="69" t="s">
        <v>23</v>
      </c>
      <c r="D37" s="23" t="s">
        <v>18</v>
      </c>
      <c r="E37" s="23" t="s">
        <v>33</v>
      </c>
      <c r="F37" s="72"/>
      <c r="G37" s="12"/>
      <c r="H37" s="14"/>
      <c r="I37" s="31"/>
      <c r="J37" s="30">
        <f t="shared" si="0"/>
        <v>0</v>
      </c>
      <c r="K37" s="30"/>
      <c r="L37" s="30">
        <f t="shared" si="1"/>
        <v>0</v>
      </c>
      <c r="M37" s="30"/>
      <c r="N37" s="30">
        <f t="shared" si="2"/>
        <v>0</v>
      </c>
      <c r="O37" s="30"/>
      <c r="P37" s="30">
        <f t="shared" si="3"/>
        <v>0</v>
      </c>
      <c r="Q37" s="30"/>
      <c r="R37" s="30">
        <f t="shared" si="4"/>
        <v>0</v>
      </c>
      <c r="S37" s="30"/>
      <c r="T37" s="34">
        <f t="shared" si="7"/>
        <v>0</v>
      </c>
      <c r="U37" s="7"/>
      <c r="V37" s="10">
        <v>1000</v>
      </c>
      <c r="W37" s="37">
        <f>Q37*V37</f>
        <v>0</v>
      </c>
      <c r="X37" s="41">
        <f t="shared" si="6"/>
        <v>0</v>
      </c>
    </row>
    <row r="38" spans="2:24" ht="30" customHeight="1" thickBot="1" x14ac:dyDescent="0.35">
      <c r="B38" s="79"/>
      <c r="C38" s="70"/>
      <c r="D38" s="20" t="s">
        <v>19</v>
      </c>
      <c r="E38" s="20" t="s">
        <v>34</v>
      </c>
      <c r="F38" s="72"/>
      <c r="G38" s="12"/>
      <c r="H38" s="14"/>
      <c r="I38" s="31"/>
      <c r="J38" s="30">
        <f t="shared" si="0"/>
        <v>0</v>
      </c>
      <c r="K38" s="30"/>
      <c r="L38" s="30">
        <f t="shared" si="1"/>
        <v>0</v>
      </c>
      <c r="M38" s="30"/>
      <c r="N38" s="30">
        <f t="shared" si="2"/>
        <v>0</v>
      </c>
      <c r="O38" s="30"/>
      <c r="P38" s="30">
        <f t="shared" si="3"/>
        <v>0</v>
      </c>
      <c r="Q38" s="30"/>
      <c r="R38" s="30">
        <f t="shared" si="4"/>
        <v>0</v>
      </c>
      <c r="S38" s="30"/>
      <c r="T38" s="34">
        <f t="shared" si="7"/>
        <v>0</v>
      </c>
      <c r="U38" s="5"/>
      <c r="V38" s="10">
        <v>1000</v>
      </c>
      <c r="W38" s="37">
        <f>Q38*V38</f>
        <v>0</v>
      </c>
      <c r="X38" s="41">
        <f t="shared" si="6"/>
        <v>0</v>
      </c>
    </row>
    <row r="39" spans="2:24" ht="30" customHeight="1" thickBot="1" x14ac:dyDescent="0.35">
      <c r="B39" s="79"/>
      <c r="C39" s="70"/>
      <c r="D39" s="20" t="s">
        <v>20</v>
      </c>
      <c r="E39" s="20" t="s">
        <v>24</v>
      </c>
      <c r="F39" s="72"/>
      <c r="G39" s="12"/>
      <c r="H39" s="14"/>
      <c r="I39" s="31"/>
      <c r="J39" s="30">
        <f t="shared" si="0"/>
        <v>0</v>
      </c>
      <c r="K39" s="30"/>
      <c r="L39" s="30">
        <f t="shared" si="1"/>
        <v>0</v>
      </c>
      <c r="M39" s="30"/>
      <c r="N39" s="30">
        <f t="shared" si="2"/>
        <v>0</v>
      </c>
      <c r="O39" s="30"/>
      <c r="P39" s="30">
        <f t="shared" si="3"/>
        <v>0</v>
      </c>
      <c r="Q39" s="30"/>
      <c r="R39" s="30">
        <f t="shared" si="4"/>
        <v>0</v>
      </c>
      <c r="S39" s="30"/>
      <c r="T39" s="34">
        <f t="shared" si="7"/>
        <v>0</v>
      </c>
      <c r="U39" s="5"/>
      <c r="V39" s="10">
        <v>2000</v>
      </c>
      <c r="W39" s="37">
        <f>Q39*V39</f>
        <v>0</v>
      </c>
      <c r="X39" s="41">
        <f t="shared" si="6"/>
        <v>0</v>
      </c>
    </row>
    <row r="40" spans="2:24" ht="30" customHeight="1" thickBot="1" x14ac:dyDescent="0.35">
      <c r="B40" s="79"/>
      <c r="C40" s="70"/>
      <c r="D40" s="20" t="s">
        <v>21</v>
      </c>
      <c r="E40" s="20" t="s">
        <v>25</v>
      </c>
      <c r="F40" s="72"/>
      <c r="G40" s="12"/>
      <c r="H40" s="14"/>
      <c r="I40" s="31"/>
      <c r="J40" s="30">
        <f t="shared" si="0"/>
        <v>0</v>
      </c>
      <c r="K40" s="30"/>
      <c r="L40" s="30">
        <f t="shared" si="1"/>
        <v>0</v>
      </c>
      <c r="M40" s="30"/>
      <c r="N40" s="30">
        <f t="shared" si="2"/>
        <v>0</v>
      </c>
      <c r="O40" s="30"/>
      <c r="P40" s="30">
        <f t="shared" si="3"/>
        <v>0</v>
      </c>
      <c r="Q40" s="30"/>
      <c r="R40" s="30">
        <f t="shared" si="4"/>
        <v>0</v>
      </c>
      <c r="S40" s="30"/>
      <c r="T40" s="34">
        <f t="shared" si="7"/>
        <v>0</v>
      </c>
      <c r="U40" s="5"/>
      <c r="V40" s="10">
        <v>250</v>
      </c>
      <c r="W40" s="37">
        <f>M40*V40</f>
        <v>0</v>
      </c>
      <c r="X40" s="41">
        <f t="shared" si="6"/>
        <v>0</v>
      </c>
    </row>
    <row r="41" spans="2:24" ht="30" customHeight="1" thickBot="1" x14ac:dyDescent="0.35">
      <c r="B41" s="79"/>
      <c r="C41" s="70"/>
      <c r="D41" s="20" t="s">
        <v>82</v>
      </c>
      <c r="E41" s="20" t="s">
        <v>26</v>
      </c>
      <c r="F41" s="72"/>
      <c r="G41" s="12"/>
      <c r="H41" s="14"/>
      <c r="I41" s="31"/>
      <c r="J41" s="30">
        <f t="shared" si="0"/>
        <v>0</v>
      </c>
      <c r="K41" s="30"/>
      <c r="L41" s="30">
        <f t="shared" si="1"/>
        <v>0</v>
      </c>
      <c r="M41" s="30"/>
      <c r="N41" s="30">
        <f t="shared" si="2"/>
        <v>0</v>
      </c>
      <c r="O41" s="30"/>
      <c r="P41" s="30">
        <f t="shared" si="3"/>
        <v>0</v>
      </c>
      <c r="Q41" s="30"/>
      <c r="R41" s="30">
        <f t="shared" si="4"/>
        <v>0</v>
      </c>
      <c r="S41" s="30"/>
      <c r="T41" s="34">
        <f t="shared" si="7"/>
        <v>0</v>
      </c>
      <c r="U41" s="5"/>
      <c r="V41" s="10">
        <v>800</v>
      </c>
      <c r="W41" s="37">
        <f>O41*V41</f>
        <v>0</v>
      </c>
      <c r="X41" s="41">
        <f t="shared" si="6"/>
        <v>0</v>
      </c>
    </row>
    <row r="42" spans="2:24" ht="30" customHeight="1" thickBot="1" x14ac:dyDescent="0.35">
      <c r="B42" s="79"/>
      <c r="C42" s="70"/>
      <c r="D42" s="20" t="s">
        <v>83</v>
      </c>
      <c r="E42" s="20" t="s">
        <v>41</v>
      </c>
      <c r="F42" s="72"/>
      <c r="G42" s="12"/>
      <c r="H42" s="14"/>
      <c r="I42" s="31"/>
      <c r="J42" s="30">
        <f t="shared" si="0"/>
        <v>0</v>
      </c>
      <c r="K42" s="30"/>
      <c r="L42" s="30">
        <f t="shared" si="1"/>
        <v>0</v>
      </c>
      <c r="M42" s="30"/>
      <c r="N42" s="30">
        <f t="shared" si="2"/>
        <v>0</v>
      </c>
      <c r="O42" s="30"/>
      <c r="P42" s="30">
        <f t="shared" si="3"/>
        <v>0</v>
      </c>
      <c r="Q42" s="30"/>
      <c r="R42" s="30">
        <f t="shared" si="4"/>
        <v>0</v>
      </c>
      <c r="S42" s="30"/>
      <c r="T42" s="34">
        <f t="shared" si="7"/>
        <v>0</v>
      </c>
      <c r="U42" s="5"/>
      <c r="V42" s="10">
        <v>500</v>
      </c>
      <c r="W42" s="37">
        <f>O42*V42</f>
        <v>0</v>
      </c>
      <c r="X42" s="41">
        <f t="shared" si="6"/>
        <v>0</v>
      </c>
    </row>
    <row r="43" spans="2:24" ht="30" customHeight="1" thickBot="1" x14ac:dyDescent="0.35">
      <c r="B43" s="79"/>
      <c r="C43" s="70"/>
      <c r="D43" s="20" t="s">
        <v>84</v>
      </c>
      <c r="E43" s="20" t="s">
        <v>42</v>
      </c>
      <c r="F43" s="72"/>
      <c r="G43" s="12"/>
      <c r="H43" s="14"/>
      <c r="I43" s="31"/>
      <c r="J43" s="30">
        <f t="shared" si="0"/>
        <v>0</v>
      </c>
      <c r="K43" s="30"/>
      <c r="L43" s="30">
        <f t="shared" si="1"/>
        <v>0</v>
      </c>
      <c r="M43" s="30"/>
      <c r="N43" s="30">
        <f t="shared" si="2"/>
        <v>0</v>
      </c>
      <c r="O43" s="30"/>
      <c r="P43" s="30">
        <f t="shared" si="3"/>
        <v>0</v>
      </c>
      <c r="Q43" s="30"/>
      <c r="R43" s="30">
        <f t="shared" si="4"/>
        <v>0</v>
      </c>
      <c r="S43" s="30"/>
      <c r="T43" s="34">
        <f t="shared" si="7"/>
        <v>0</v>
      </c>
      <c r="U43" s="5"/>
      <c r="V43" s="10">
        <v>250</v>
      </c>
      <c r="W43" s="37">
        <f>M43*V43</f>
        <v>0</v>
      </c>
      <c r="X43" s="41">
        <f t="shared" si="6"/>
        <v>0</v>
      </c>
    </row>
    <row r="44" spans="2:24" ht="30" customHeight="1" thickBot="1" x14ac:dyDescent="0.35">
      <c r="B44" s="79"/>
      <c r="C44" s="70"/>
      <c r="D44" s="20" t="s">
        <v>85</v>
      </c>
      <c r="E44" s="20" t="s">
        <v>52</v>
      </c>
      <c r="F44" s="72"/>
      <c r="G44" s="12"/>
      <c r="H44" s="14"/>
      <c r="I44" s="31"/>
      <c r="J44" s="30">
        <f t="shared" si="0"/>
        <v>0</v>
      </c>
      <c r="K44" s="30"/>
      <c r="L44" s="30">
        <f t="shared" si="1"/>
        <v>0</v>
      </c>
      <c r="M44" s="30"/>
      <c r="N44" s="30">
        <f t="shared" si="2"/>
        <v>0</v>
      </c>
      <c r="O44" s="30"/>
      <c r="P44" s="30">
        <f t="shared" si="3"/>
        <v>0</v>
      </c>
      <c r="Q44" s="30"/>
      <c r="R44" s="30">
        <f t="shared" si="4"/>
        <v>0</v>
      </c>
      <c r="S44" s="30"/>
      <c r="T44" s="34">
        <f t="shared" si="7"/>
        <v>0</v>
      </c>
      <c r="U44" s="5"/>
      <c r="V44" s="10">
        <v>250</v>
      </c>
      <c r="W44" s="37">
        <f>M44*V44</f>
        <v>0</v>
      </c>
      <c r="X44" s="41">
        <f t="shared" si="6"/>
        <v>0</v>
      </c>
    </row>
    <row r="45" spans="2:24" ht="30.6" customHeight="1" thickBot="1" x14ac:dyDescent="0.35">
      <c r="B45" s="79"/>
      <c r="C45" s="70"/>
      <c r="D45" s="22" t="s">
        <v>86</v>
      </c>
      <c r="E45" s="22" t="s">
        <v>30</v>
      </c>
      <c r="F45" s="73"/>
      <c r="G45" s="17"/>
      <c r="H45" s="16"/>
      <c r="I45" s="31"/>
      <c r="J45" s="30">
        <f t="shared" si="0"/>
        <v>0</v>
      </c>
      <c r="K45" s="36"/>
      <c r="L45" s="36">
        <f t="shared" si="1"/>
        <v>0</v>
      </c>
      <c r="M45" s="36"/>
      <c r="N45" s="36">
        <f t="shared" si="2"/>
        <v>0</v>
      </c>
      <c r="O45" s="36"/>
      <c r="P45" s="36">
        <f t="shared" si="3"/>
        <v>0</v>
      </c>
      <c r="Q45" s="36"/>
      <c r="R45" s="36">
        <f t="shared" si="4"/>
        <v>0</v>
      </c>
      <c r="S45" s="36"/>
      <c r="T45" s="36">
        <f t="shared" si="7"/>
        <v>0</v>
      </c>
      <c r="U45" s="7"/>
      <c r="V45" s="10">
        <v>10000</v>
      </c>
      <c r="W45" s="37">
        <f>S45*V45</f>
        <v>0</v>
      </c>
      <c r="X45" s="41">
        <f t="shared" si="6"/>
        <v>0</v>
      </c>
    </row>
    <row r="46" spans="2:24" ht="43.8" customHeight="1" thickBot="1" x14ac:dyDescent="0.35">
      <c r="B46" s="80"/>
      <c r="C46" s="4"/>
      <c r="I46" s="46" t="s">
        <v>97</v>
      </c>
      <c r="J46" s="47"/>
      <c r="V46" s="43"/>
      <c r="W46" s="44"/>
      <c r="X46" s="45"/>
    </row>
    <row r="47" spans="2:24" ht="39.6" customHeight="1" thickBot="1" x14ac:dyDescent="0.35">
      <c r="B47" s="79"/>
      <c r="C47" s="69" t="s">
        <v>93</v>
      </c>
      <c r="D47" s="23" t="s">
        <v>94</v>
      </c>
      <c r="E47" s="63" t="s">
        <v>91</v>
      </c>
      <c r="F47" s="64"/>
      <c r="G47" s="48"/>
      <c r="H47" s="49"/>
      <c r="I47" s="57"/>
      <c r="J47" s="58"/>
      <c r="K47" s="48"/>
      <c r="L47" s="54"/>
      <c r="M47" s="54"/>
      <c r="N47" s="54"/>
      <c r="O47" s="54"/>
      <c r="P47" s="54"/>
      <c r="Q47" s="54"/>
      <c r="R47" s="54"/>
      <c r="S47" s="54"/>
      <c r="T47" s="49"/>
      <c r="V47" s="10">
        <v>188</v>
      </c>
      <c r="W47" s="38">
        <f>I47*V47</f>
        <v>0</v>
      </c>
      <c r="X47" s="42">
        <f>W47*1.2</f>
        <v>0</v>
      </c>
    </row>
    <row r="48" spans="2:24" ht="39.6" customHeight="1" thickBot="1" x14ac:dyDescent="0.35">
      <c r="B48" s="79"/>
      <c r="C48" s="82"/>
      <c r="D48" s="20" t="s">
        <v>95</v>
      </c>
      <c r="E48" s="65" t="s">
        <v>27</v>
      </c>
      <c r="F48" s="66"/>
      <c r="G48" s="50"/>
      <c r="H48" s="51"/>
      <c r="I48" s="59"/>
      <c r="J48" s="60"/>
      <c r="K48" s="50"/>
      <c r="L48" s="55"/>
      <c r="M48" s="55"/>
      <c r="N48" s="55"/>
      <c r="O48" s="55"/>
      <c r="P48" s="55"/>
      <c r="Q48" s="55"/>
      <c r="R48" s="55"/>
      <c r="S48" s="55"/>
      <c r="T48" s="51"/>
      <c r="V48" s="10">
        <v>500</v>
      </c>
      <c r="W48" s="38">
        <f>I48*V48</f>
        <v>0</v>
      </c>
      <c r="X48" s="42">
        <f>W48*1.2</f>
        <v>0</v>
      </c>
    </row>
    <row r="49" spans="2:24" ht="39.6" customHeight="1" thickBot="1" x14ac:dyDescent="0.35">
      <c r="B49" s="81"/>
      <c r="C49" s="83"/>
      <c r="D49" s="22" t="s">
        <v>96</v>
      </c>
      <c r="E49" s="67" t="s">
        <v>92</v>
      </c>
      <c r="F49" s="68"/>
      <c r="G49" s="52"/>
      <c r="H49" s="53"/>
      <c r="I49" s="61"/>
      <c r="J49" s="62"/>
      <c r="K49" s="52"/>
      <c r="L49" s="56"/>
      <c r="M49" s="56"/>
      <c r="N49" s="56"/>
      <c r="O49" s="56"/>
      <c r="P49" s="56"/>
      <c r="Q49" s="56"/>
      <c r="R49" s="56"/>
      <c r="S49" s="56"/>
      <c r="T49" s="53"/>
      <c r="V49" s="10">
        <v>1</v>
      </c>
      <c r="W49" s="38">
        <f>I49*V49</f>
        <v>0</v>
      </c>
      <c r="X49" s="42">
        <f>W49*1.2</f>
        <v>0</v>
      </c>
    </row>
    <row r="50" spans="2:24" ht="42" thickBot="1" x14ac:dyDescent="0.35">
      <c r="V50" s="39" t="s">
        <v>102</v>
      </c>
      <c r="W50" s="40">
        <f>W49+W48+W47+W45+W44+W43+W42+W41+W40+W39+W38+W37+W36+W35+W34+W33+W32+W31+W30+W29+W28+W27+W26+W25+W24+W23+W22+W21+W20+W19+W18+W17+W16+W15+W14+W13+W12</f>
        <v>0</v>
      </c>
      <c r="X50" s="40">
        <f>X49+X48+X47+X45+X44+X43+X42+X41+X40+X39+X38+X37+X36+X35+X34+X33+X32+X31+X30+X29+X28+X27+X26+X25+X24+X23+X22+X21+X20+X19+X18+X17+X16+X15+X14+X13+X12</f>
        <v>0</v>
      </c>
    </row>
  </sheetData>
  <mergeCells count="27">
    <mergeCell ref="D2:S2"/>
    <mergeCell ref="E4:P4"/>
    <mergeCell ref="C5:F7"/>
    <mergeCell ref="S10:T10"/>
    <mergeCell ref="M10:N10"/>
    <mergeCell ref="I10:J10"/>
    <mergeCell ref="K10:L10"/>
    <mergeCell ref="O10:P10"/>
    <mergeCell ref="Q10:R10"/>
    <mergeCell ref="C9:F9"/>
    <mergeCell ref="B12:B49"/>
    <mergeCell ref="C47:C49"/>
    <mergeCell ref="V9:X10"/>
    <mergeCell ref="I9:T9"/>
    <mergeCell ref="E47:F47"/>
    <mergeCell ref="E48:F48"/>
    <mergeCell ref="E49:F49"/>
    <mergeCell ref="C37:C45"/>
    <mergeCell ref="F12:F45"/>
    <mergeCell ref="C12:C36"/>
    <mergeCell ref="V46:X46"/>
    <mergeCell ref="I46:J46"/>
    <mergeCell ref="G47:H49"/>
    <mergeCell ref="K47:T49"/>
    <mergeCell ref="I47:J47"/>
    <mergeCell ref="I48:J48"/>
    <mergeCell ref="I49:J49"/>
  </mergeCells>
  <phoneticPr fontId="12" type="noConversion"/>
  <pageMargins left="0.7" right="0.7" top="0.75" bottom="0.75" header="0.3" footer="0.3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- DQE</vt:lpstr>
      <vt:lpstr>'BPU - DQE'!Zone_d_impression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Mancuso</dc:creator>
  <cp:lastModifiedBy>Morgane Poquin</cp:lastModifiedBy>
  <cp:lastPrinted>2019-09-27T09:36:25Z</cp:lastPrinted>
  <dcterms:created xsi:type="dcterms:W3CDTF">2019-09-24T08:56:18Z</dcterms:created>
  <dcterms:modified xsi:type="dcterms:W3CDTF">2025-04-15T15:19:20Z</dcterms:modified>
</cp:coreProperties>
</file>