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DAF\SACP\UCP\1 Marchés\CLUNY\CL25.24 Travaux de réhabilitation cuisine restaurant\1.DCE\Lot 05\"/>
    </mc:Choice>
  </mc:AlternateContent>
  <xr:revisionPtr revIDLastSave="0" documentId="13_ncr:1_{051185A3-971A-4F46-B577-49658C5B526D}" xr6:coauthVersionLast="47" xr6:coauthVersionMax="47" xr10:uidLastSave="{00000000-0000-0000-0000-000000000000}"/>
  <bookViews>
    <workbookView xWindow="28680" yWindow="-120" windowWidth="29040" windowHeight="15840" activeTab="1" xr2:uid="{00000000-000D-0000-FFFF-FFFF00000000}"/>
  </bookViews>
  <sheets>
    <sheet name="Lot N°05 Page de garde" sheetId="10" r:id="rId1"/>
    <sheet name="DPGF" sheetId="8" r:id="rId2"/>
  </sheets>
  <definedNames>
    <definedName name="_xlnm._FilterDatabase" localSheetId="1" hidden="1">DPGF!#REF!</definedName>
    <definedName name="_Toc523334117" localSheetId="1">DPGF!#REF!</definedName>
    <definedName name="_xlnm.Print_Titles" localSheetId="1">DPGF!$3:$4</definedName>
    <definedName name="_xlnm.Print_Area" localSheetId="1">DPGF!$A$1:$I$40</definedName>
  </definedNames>
  <calcPr calcId="191029" refMode="R1C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8" l="1"/>
  <c r="G31" i="8"/>
  <c r="G30" i="8"/>
  <c r="G29" i="8"/>
  <c r="G28" i="8"/>
  <c r="G26" i="8"/>
  <c r="G25" i="8"/>
  <c r="G24" i="8"/>
  <c r="G22" i="8"/>
  <c r="G20" i="8"/>
  <c r="G19" i="8"/>
  <c r="G18" i="8"/>
  <c r="G17" i="8"/>
  <c r="G16" i="8"/>
  <c r="G12" i="8"/>
  <c r="G11" i="8"/>
  <c r="G10" i="8"/>
  <c r="G8" i="8"/>
  <c r="G7" i="8"/>
  <c r="G6" i="8"/>
  <c r="C14" i="8" l="1"/>
  <c r="G14" i="8" s="1"/>
  <c r="C15" i="8"/>
  <c r="G15" i="8" s="1"/>
  <c r="G33" i="8" l="1"/>
  <c r="G34" i="8" s="1"/>
  <c r="G3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IFEBE-KABWASA Diane</author>
  </authors>
  <commentList>
    <comment ref="B22" authorId="0" shapeId="0" xr:uid="{F55F38D1-A8BA-4A2E-B196-52BAFB2BD4D3}">
      <text>
        <r>
          <rPr>
            <b/>
            <sz val="9"/>
            <color indexed="81"/>
            <rFont val="Tahoma"/>
            <charset val="1"/>
          </rPr>
          <t>IFEBE-KABWASA Diane:</t>
        </r>
        <r>
          <rPr>
            <sz val="9"/>
            <color indexed="81"/>
            <rFont val="Tahoma"/>
            <charset val="1"/>
          </rPr>
          <t xml:space="preserve">
faire une seconde ligne avec la mention de la PSE sur l'insonorisation</t>
        </r>
      </text>
    </comment>
  </commentList>
</comments>
</file>

<file path=xl/sharedStrings.xml><?xml version="1.0" encoding="utf-8"?>
<sst xmlns="http://schemas.openxmlformats.org/spreadsheetml/2006/main" count="115" uniqueCount="53">
  <si>
    <t>MONTANT</t>
  </si>
  <si>
    <t>REPERE</t>
  </si>
  <si>
    <t>DESIGNATION</t>
  </si>
  <si>
    <t>QTE</t>
  </si>
  <si>
    <t>LOT/ETAT</t>
  </si>
  <si>
    <t>PANNEAUX INDUSTRIELS</t>
  </si>
  <si>
    <t>NR</t>
  </si>
  <si>
    <t>LA</t>
  </si>
  <si>
    <t xml:space="preserve">LAVERIE </t>
  </si>
  <si>
    <t>LA4</t>
  </si>
  <si>
    <t>LA6</t>
  </si>
  <si>
    <t>Convoyeur bicordes droit</t>
  </si>
  <si>
    <t>Cuisine / Neuf</t>
  </si>
  <si>
    <t>PF</t>
  </si>
  <si>
    <t>PREPARATIONS FROIDES</t>
  </si>
  <si>
    <t>PF8</t>
  </si>
  <si>
    <t>PF9</t>
  </si>
  <si>
    <t>PF10</t>
  </si>
  <si>
    <t>Echelle 20GN1/1</t>
  </si>
  <si>
    <t>Rafraichissement du local à +8/+10°C</t>
  </si>
  <si>
    <t>Chambre froide positive : Evaporateur, hublot à détection, etc</t>
  </si>
  <si>
    <t>Cloison 6cm</t>
  </si>
  <si>
    <t>Plafond 6cm</t>
  </si>
  <si>
    <t>Porte de chambre froide positive</t>
  </si>
  <si>
    <t>Remise en état des cordes + déplacement arrêt coup de poing</t>
  </si>
  <si>
    <t>EQUIPEMENT FRIGORIFIQUE A L'EXTERIEUR</t>
  </si>
  <si>
    <t>Groupe froid positif</t>
  </si>
  <si>
    <t>DIVERS</t>
  </si>
  <si>
    <t>Plonge semi mobile 2 bacs</t>
  </si>
  <si>
    <t>Doublage 4,5cm prepara froide</t>
  </si>
  <si>
    <t>Armoire chaude mobile 20 GN1/1</t>
  </si>
  <si>
    <t>Meuble bas adossé porte coulissante sur piètement</t>
  </si>
  <si>
    <t>Porte simple vantail coupe-feu</t>
  </si>
  <si>
    <t xml:space="preserve">Cornière d'angle </t>
  </si>
  <si>
    <t xml:space="preserve">Lisse de protection </t>
  </si>
  <si>
    <t>INSTALLATION</t>
  </si>
  <si>
    <t>Dépose et évacuation des équipements existants non concervés</t>
  </si>
  <si>
    <t>Dépose , stockage et repose des équipements existants conservés</t>
  </si>
  <si>
    <t>Installation des équipements neufs</t>
  </si>
  <si>
    <t>Plans EXE</t>
  </si>
  <si>
    <t>DOE</t>
  </si>
  <si>
    <t>PRIX UNITAIRE</t>
  </si>
  <si>
    <t>REFERENCE</t>
  </si>
  <si>
    <t>MONTANT €HT</t>
  </si>
  <si>
    <t>TVA 20%</t>
  </si>
  <si>
    <t>MONTANT €TTC</t>
  </si>
  <si>
    <t>Cachet et signature :</t>
  </si>
  <si>
    <t>Date :</t>
  </si>
  <si>
    <t xml:space="preserve"> Les quantités indiquées sont fixées par le maître d'œuvre ; elles sont données à titre indicatif et ne revêtent pas un caractère contractuel.
Dans son offre, l'entreprise pourra, si elle le souhaite, modifier les quantités étant entendu que les quantités portées sur son offre seront considérées comme établies sous sa seule responsabilité.
L'entrepreneur signalera clairement les modifications effectuées au maître d'œuvre dans un courrier qu'il joindra à son offre.</t>
  </si>
  <si>
    <t>MARQUE (ou téchniquement équivalent)</t>
  </si>
  <si>
    <t>Unité</t>
  </si>
  <si>
    <t>m²</t>
  </si>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</sst>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 #,##0.00\ &quot;€&quot;_-;\-* #,##0.00\ &quot;€&quot;_-;_-* &quot;-&quot;??\ &quot;€&quot;_-;_-@_-"/>
    <numFmt numFmtId="164" formatCode="#,##0&quot;  &quot;"/>
    <numFmt numFmtId="165" formatCode="#,##0\ &quot;€&quot;"/>
    <numFmt numFmtId="166" formatCode="#,##0\ _€"/>
    <numFmt numFmtId="167" formatCode="_-* #,##0.00\ &quot;F&quot;_-;\-* #,##0.00\ &quot;F&quot;_-;_-* &quot;-&quot;??\ &quot;F&quot;_-;_-@_-"/>
    <numFmt numFmtId="168" formatCode="#,##0.00\ _€"/>
  </numFmts>
  <fonts count="12" x14ac:knownFonts="1">
    <font>
      <sz val="10"/>
      <name val="Arial"/>
    </font>
    <font>
      <sz val="11"/>
      <color theme="1"/>
      <name val="Calibri"/>
      <family val="2"/>
      <scheme val="minor"/>
    </font>
    <font>
      <b/>
      <u/>
      <sz val="10"/>
      <name val="Arial"/>
      <family val="2"/>
    </font>
    <font>
      <u/>
      <sz val="10"/>
      <name val="Arial"/>
      <family val="2"/>
    </font>
    <font>
      <sz val="8"/>
      <name val="Arial"/>
      <family val="2"/>
    </font>
    <font>
      <sz val="10"/>
      <name val="Arial"/>
      <family val="2"/>
    </font>
    <font>
      <sz val="10"/>
      <name val="Arial"/>
      <family val="2"/>
    </font>
    <font>
      <sz val="10"/>
      <name val="Open Sans"/>
      <family val="2"/>
    </font>
    <font>
      <b/>
      <sz val="10"/>
      <name val="Open Sans"/>
      <family val="2"/>
    </font>
    <font>
      <sz val="10"/>
      <color theme="1"/>
      <name val="Open Sans"/>
      <family val="2"/>
    </font>
    <font>
      <sz val="9"/>
      <color indexed="81"/>
      <name val="Tahoma"/>
      <charset val="1"/>
    </font>
    <font>
      <b/>
      <sz val="9"/>
      <color indexed="81"/>
      <name val="Tahoma"/>
      <charset val="1"/>
    </font>
  </fonts>
  <fills count="5">
    <fill>
      <patternFill patternType="none"/>
    </fill>
    <fill>
      <patternFill patternType="gray125"/>
    </fill>
    <fill>
      <patternFill patternType="solid">
        <fgColor theme="9"/>
        <bgColor indexed="64"/>
      </patternFill>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3"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167"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 fillId="0" borderId="0" applyFill="0"/>
  </cellStyleXfs>
  <cellXfs count="41">
    <xf numFmtId="0" fontId="0" fillId="0" borderId="0" xfId="0"/>
    <xf numFmtId="49" fontId="7" fillId="0" borderId="0" xfId="0" applyNumberFormat="1"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0" fontId="7" fillId="0" borderId="1" xfId="0" applyFont="1" applyBorder="1" applyAlignment="1">
      <alignment horizontal="center" vertical="center" wrapText="1"/>
    </xf>
    <xf numFmtId="0" fontId="7" fillId="0" borderId="0" xfId="0" applyFont="1" applyAlignment="1">
      <alignment vertical="center"/>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0" fontId="8" fillId="0" borderId="0" xfId="0" applyFont="1" applyAlignment="1">
      <alignment vertical="center"/>
    </xf>
    <xf numFmtId="49" fontId="8" fillId="3" borderId="1" xfId="0" applyNumberFormat="1" applyFont="1" applyFill="1" applyBorder="1" applyAlignment="1">
      <alignment horizontal="center" vertical="center" wrapText="1"/>
    </xf>
    <xf numFmtId="1" fontId="8" fillId="3" borderId="1" xfId="0" applyNumberFormat="1" applyFont="1" applyFill="1" applyBorder="1" applyAlignment="1">
      <alignment horizontal="left" vertical="center" wrapText="1"/>
    </xf>
    <xf numFmtId="1" fontId="7" fillId="3" borderId="1" xfId="0" applyNumberFormat="1"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xf>
    <xf numFmtId="165" fontId="8" fillId="3" borderId="1"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3" fontId="7" fillId="0" borderId="1" xfId="0" applyNumberFormat="1" applyFont="1" applyBorder="1" applyAlignment="1">
      <alignment horizontal="left" vertical="center" wrapText="1"/>
    </xf>
    <xf numFmtId="1" fontId="7" fillId="0" borderId="1" xfId="0" applyNumberFormat="1" applyFont="1" applyBorder="1" applyAlignment="1">
      <alignment horizontal="left" vertical="center" wrapText="1"/>
    </xf>
    <xf numFmtId="3" fontId="7" fillId="0" borderId="1" xfId="0" applyNumberFormat="1" applyFont="1" applyBorder="1" applyAlignment="1">
      <alignment horizontal="center" vertical="center"/>
    </xf>
    <xf numFmtId="3" fontId="7" fillId="0" borderId="0" xfId="0" applyNumberFormat="1" applyFont="1" applyAlignment="1">
      <alignment horizontal="center" vertical="center"/>
    </xf>
    <xf numFmtId="49"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8" fontId="7" fillId="0" borderId="1" xfId="0" applyNumberFormat="1" applyFont="1" applyBorder="1" applyAlignment="1">
      <alignment horizontal="center" vertical="center" wrapText="1"/>
    </xf>
    <xf numFmtId="168" fontId="7" fillId="0" borderId="1" xfId="3" applyNumberFormat="1" applyFont="1" applyFill="1" applyBorder="1" applyAlignment="1">
      <alignment horizontal="center" vertical="center" wrapText="1"/>
    </xf>
    <xf numFmtId="168" fontId="8" fillId="3" borderId="1" xfId="0" applyNumberFormat="1" applyFont="1" applyFill="1" applyBorder="1" applyAlignment="1">
      <alignment horizontal="center" vertical="center" wrapText="1"/>
    </xf>
    <xf numFmtId="168" fontId="9" fillId="4" borderId="1" xfId="0" applyNumberFormat="1" applyFont="1" applyFill="1" applyBorder="1" applyAlignment="1">
      <alignment horizontal="center" vertical="center" wrapText="1"/>
    </xf>
    <xf numFmtId="2" fontId="8" fillId="3" borderId="1" xfId="0" applyNumberFormat="1" applyFont="1" applyFill="1" applyBorder="1" applyAlignment="1">
      <alignment horizontal="center" vertical="center"/>
    </xf>
    <xf numFmtId="0" fontId="7" fillId="0" borderId="1" xfId="0" applyFont="1" applyBorder="1" applyAlignment="1">
      <alignment horizontal="left" vertical="center"/>
    </xf>
    <xf numFmtId="0" fontId="0" fillId="0" borderId="1" xfId="0" applyBorder="1" applyAlignment="1">
      <alignment horizontal="left" vertical="center" wrapText="1"/>
    </xf>
    <xf numFmtId="0" fontId="1" fillId="0" borderId="0" xfId="9"/>
    <xf numFmtId="0" fontId="8" fillId="3" borderId="1" xfId="0" applyFont="1" applyFill="1" applyBorder="1" applyAlignment="1">
      <alignment horizontal="center" vertical="center"/>
    </xf>
    <xf numFmtId="1" fontId="8" fillId="2" borderId="2" xfId="0" applyNumberFormat="1" applyFont="1" applyFill="1" applyBorder="1" applyAlignment="1">
      <alignment horizontal="center" vertical="center" wrapText="1"/>
    </xf>
    <xf numFmtId="1" fontId="8" fillId="2" borderId="5" xfId="0" applyNumberFormat="1" applyFont="1" applyFill="1" applyBorder="1" applyAlignment="1">
      <alignment horizontal="center" vertical="center" wrapText="1"/>
    </xf>
    <xf numFmtId="0" fontId="7" fillId="0" borderId="0" xfId="0" applyFont="1" applyAlignment="1">
      <alignment horizontal="center" vertical="center" wrapText="1"/>
    </xf>
    <xf numFmtId="49" fontId="8" fillId="2" borderId="3" xfId="0" applyNumberFormat="1" applyFont="1" applyFill="1" applyBorder="1" applyAlignment="1">
      <alignment horizontal="center" vertical="center" wrapText="1"/>
    </xf>
    <xf numFmtId="49" fontId="8" fillId="2" borderId="4" xfId="0" applyNumberFormat="1" applyFont="1" applyFill="1" applyBorder="1" applyAlignment="1">
      <alignment horizontal="center" vertical="center" wrapText="1"/>
    </xf>
    <xf numFmtId="1" fontId="8" fillId="2" borderId="6" xfId="0" applyNumberFormat="1" applyFont="1" applyFill="1" applyBorder="1" applyAlignment="1">
      <alignment horizontal="center" vertical="center" wrapText="1"/>
    </xf>
  </cellXfs>
  <cellStyles count="10">
    <cellStyle name="Monétaire" xfId="3" builtinId="4"/>
    <cellStyle name="Monétaire 2" xfId="6" xr:uid="{3DD8E644-9A07-4E3A-ADA8-FBB4B73D47D2}"/>
    <cellStyle name="Monétaire 3" xfId="5" xr:uid="{7BBA3CAF-C145-4CA4-94A6-A841ACA36632}"/>
    <cellStyle name="Monétaire 3 2" xfId="7" xr:uid="{DB95CFD7-5E41-451A-A1D5-4C7796954262}"/>
    <cellStyle name="Monétaire 4" xfId="8" xr:uid="{A241EB2B-20E4-4220-BAD9-B0046DBCF306}"/>
    <cellStyle name="Normal" xfId="0" builtinId="0"/>
    <cellStyle name="Normal 2" xfId="4" xr:uid="{75D2EF2F-3C6C-4841-8256-36CEAFE8E503}"/>
    <cellStyle name="Normal 3" xfId="9" xr:uid="{E8E13462-F68E-4DA6-AE62-C42767B5676D}"/>
    <cellStyle name="titre1" xfId="1" xr:uid="{00000000-0005-0000-0000-000001000000}"/>
    <cellStyle name="titre2" xfId="2" xr:uid="{00000000-0005-0000-0000-000002000000}"/>
  </cellStyles>
  <dxfs count="0"/>
  <tableStyles count="1" defaultTableStyle="TableStyleMedium2" defaultPivotStyle="PivotStyleLight16">
    <tableStyle name="Style de tableau 1" pivot="0" count="0" xr9:uid="{ECEB0140-B0B4-4154-B8D6-47AFB25310D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FF505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6624000</xdr:colOff>
      <xdr:row>16</xdr:row>
      <xdr:rowOff>47374</xdr:rowOff>
    </xdr:to>
    <xdr:pic>
      <xdr:nvPicPr>
        <xdr:cNvPr id="2" name="Forme1">
          <a:extLst>
            <a:ext uri="{FF2B5EF4-FFF2-40B4-BE49-F238E27FC236}">
              <a16:creationId xmlns:a16="http://schemas.microsoft.com/office/drawing/2014/main" id="{798C1715-3044-4D39-90AC-E07E59BF85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24000" cy="3095374"/>
        </a:xfrm>
        <a:prstGeom prst="rect">
          <a:avLst/>
        </a:prstGeom>
      </xdr:spPr>
    </xdr:pic>
    <xdr:clientData/>
  </xdr:twoCellAnchor>
  <xdr:twoCellAnchor editAs="absolute">
    <xdr:from>
      <xdr:col>0</xdr:col>
      <xdr:colOff>1512000</xdr:colOff>
      <xdr:row>9</xdr:row>
      <xdr:rowOff>155622</xdr:rowOff>
    </xdr:from>
    <xdr:to>
      <xdr:col>0</xdr:col>
      <xdr:colOff>5112000</xdr:colOff>
      <xdr:row>21</xdr:row>
      <xdr:rowOff>78300</xdr:rowOff>
    </xdr:to>
    <xdr:sp macro="" textlink="">
      <xdr:nvSpPr>
        <xdr:cNvPr id="3" name="Forme2">
          <a:extLst>
            <a:ext uri="{FF2B5EF4-FFF2-40B4-BE49-F238E27FC236}">
              <a16:creationId xmlns:a16="http://schemas.microsoft.com/office/drawing/2014/main" id="{F253C00A-D797-4F68-8A7B-C1535A4049EF}"/>
            </a:ext>
          </a:extLst>
        </xdr:cNvPr>
        <xdr:cNvSpPr/>
      </xdr:nvSpPr>
      <xdr:spPr>
        <a:xfrm>
          <a:off x="1512000" y="1870122"/>
          <a:ext cx="3600000" cy="220867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u="sng">
              <a:solidFill>
                <a:srgbClr val="000000"/>
              </a:solidFill>
              <a:latin typeface="Open Sans Semibold"/>
            </a:rPr>
            <a:t>MAITRE D'OUVRAGE</a:t>
          </a:r>
          <a:r>
            <a:rPr lang="fr-FR" sz="1400" b="0" i="0">
              <a:solidFill>
                <a:srgbClr val="000000"/>
              </a:solidFill>
              <a:latin typeface="Open Sans Semibold"/>
            </a:rPr>
            <a:t>:</a:t>
          </a:r>
        </a:p>
        <a:p>
          <a:pPr algn="ctr"/>
          <a:endParaRPr sz="800">
            <a:solidFill>
              <a:srgbClr val="000000"/>
            </a:solidFill>
            <a:latin typeface="Open Sans Semibold"/>
          </a:endParaRPr>
        </a:p>
        <a:p>
          <a:pPr algn="ctr"/>
          <a:endParaRPr sz="800">
            <a:solidFill>
              <a:srgbClr val="000000"/>
            </a:solidFill>
            <a:latin typeface="Open Sans Semibold"/>
          </a:endParaRPr>
        </a:p>
        <a:p>
          <a:pPr algn="ctr"/>
          <a:r>
            <a:rPr lang="fr-FR" sz="1400" b="0" i="0">
              <a:solidFill>
                <a:srgbClr val="000000"/>
              </a:solidFill>
              <a:latin typeface="Open Sans"/>
            </a:rPr>
            <a:t>Arts et Métiers</a:t>
          </a:r>
        </a:p>
        <a:p>
          <a:pPr algn="ctr"/>
          <a:r>
            <a:rPr lang="fr-FR" sz="1400" b="0" i="0">
              <a:solidFill>
                <a:srgbClr val="000000"/>
              </a:solidFill>
              <a:latin typeface="Open Sans"/>
            </a:rPr>
            <a:t>Cluny 71 250</a:t>
          </a:r>
        </a:p>
        <a:p>
          <a:pPr algn="ctr"/>
          <a:r>
            <a:rPr lang="fr-FR" sz="1400" b="0" i="0">
              <a:solidFill>
                <a:srgbClr val="000000"/>
              </a:solidFill>
              <a:latin typeface="Open Sans"/>
            </a:rPr>
            <a:t> </a:t>
          </a:r>
        </a:p>
      </xdr:txBody>
    </xdr:sp>
    <xdr:clientData/>
  </xdr:twoCellAnchor>
  <xdr:twoCellAnchor editAs="absolute">
    <xdr:from>
      <xdr:col>0</xdr:col>
      <xdr:colOff>612000</xdr:colOff>
      <xdr:row>21</xdr:row>
      <xdr:rowOff>158909</xdr:rowOff>
    </xdr:from>
    <xdr:to>
      <xdr:col>0</xdr:col>
      <xdr:colOff>5976000</xdr:colOff>
      <xdr:row>27</xdr:row>
      <xdr:rowOff>47625</xdr:rowOff>
    </xdr:to>
    <xdr:sp macro="" textlink="">
      <xdr:nvSpPr>
        <xdr:cNvPr id="4" name="Forme3">
          <a:extLst>
            <a:ext uri="{FF2B5EF4-FFF2-40B4-BE49-F238E27FC236}">
              <a16:creationId xmlns:a16="http://schemas.microsoft.com/office/drawing/2014/main" id="{CD44267A-575A-4D3B-896B-A0B8A4FA074E}"/>
            </a:ext>
          </a:extLst>
        </xdr:cNvPr>
        <xdr:cNvSpPr/>
      </xdr:nvSpPr>
      <xdr:spPr>
        <a:xfrm>
          <a:off x="612000" y="4159409"/>
          <a:ext cx="5364000" cy="1031716"/>
        </a:xfrm>
        <a:prstGeom prst="rect">
          <a:avLst/>
        </a:prstGeom>
        <a:noFill/>
        <a:ln w="3175">
          <a:solidFill>
            <a:srgbClr val="ED6A4B"/>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0" i="0">
              <a:solidFill>
                <a:srgbClr val="ED6A4B"/>
              </a:solidFill>
              <a:latin typeface="Open Sans Semibold"/>
            </a:rPr>
            <a:t>Travaux de réhabilitation - cuisine du restaurant Campus de Cluny</a:t>
          </a:r>
        </a:p>
        <a:p>
          <a:pPr algn="ctr"/>
          <a:r>
            <a:rPr lang="fr-FR" sz="1800" b="0" i="0">
              <a:solidFill>
                <a:srgbClr val="ED6A4B"/>
              </a:solidFill>
              <a:latin typeface="Open Sans Semibold"/>
            </a:rPr>
            <a:t>Marché CL25-24</a:t>
          </a:r>
        </a:p>
      </xdr:txBody>
    </xdr:sp>
    <xdr:clientData/>
  </xdr:twoCellAnchor>
  <xdr:twoCellAnchor editAs="absolute">
    <xdr:from>
      <xdr:col>0</xdr:col>
      <xdr:colOff>504000</xdr:colOff>
      <xdr:row>28</xdr:row>
      <xdr:rowOff>179635</xdr:rowOff>
    </xdr:from>
    <xdr:to>
      <xdr:col>0</xdr:col>
      <xdr:colOff>6084000</xdr:colOff>
      <xdr:row>32</xdr:row>
      <xdr:rowOff>62504</xdr:rowOff>
    </xdr:to>
    <xdr:sp macro="" textlink="">
      <xdr:nvSpPr>
        <xdr:cNvPr id="5" name="Forme4">
          <a:extLst>
            <a:ext uri="{FF2B5EF4-FFF2-40B4-BE49-F238E27FC236}">
              <a16:creationId xmlns:a16="http://schemas.microsoft.com/office/drawing/2014/main" id="{B5CE9F27-D0E8-457A-96A2-C6F0C7645663}"/>
            </a:ext>
          </a:extLst>
        </xdr:cNvPr>
        <xdr:cNvSpPr/>
      </xdr:nvSpPr>
      <xdr:spPr>
        <a:xfrm>
          <a:off x="504000" y="5513635"/>
          <a:ext cx="5580000" cy="64486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0" i="0">
              <a:solidFill>
                <a:srgbClr val="000000"/>
              </a:solidFill>
              <a:latin typeface="Open Sans"/>
            </a:rPr>
            <a:t>Lot N°05 Equipements de cuisine</a:t>
          </a:r>
        </a:p>
        <a:p>
          <a:pPr algn="ctr"/>
          <a:r>
            <a:rPr lang="fr-FR" sz="1600" b="0" i="0">
              <a:solidFill>
                <a:srgbClr val="000000"/>
              </a:solidFill>
              <a:latin typeface="Open Sans"/>
            </a:rPr>
            <a:t>D.P.G.F.</a:t>
          </a:r>
        </a:p>
        <a:p>
          <a:pPr algn="ctr"/>
          <a:endParaRPr sz="1600">
            <a:solidFill>
              <a:srgbClr val="000000"/>
            </a:solidFill>
            <a:latin typeface="Open Sans"/>
          </a:endParaRPr>
        </a:p>
      </xdr:txBody>
    </xdr:sp>
    <xdr:clientData/>
  </xdr:twoCellAnchor>
  <xdr:twoCellAnchor editAs="absolute">
    <xdr:from>
      <xdr:col>0</xdr:col>
      <xdr:colOff>2196000</xdr:colOff>
      <xdr:row>37</xdr:row>
      <xdr:rowOff>190161</xdr:rowOff>
    </xdr:from>
    <xdr:to>
      <xdr:col>0</xdr:col>
      <xdr:colOff>4284000</xdr:colOff>
      <xdr:row>44</xdr:row>
      <xdr:rowOff>98035</xdr:rowOff>
    </xdr:to>
    <xdr:pic>
      <xdr:nvPicPr>
        <xdr:cNvPr id="6" name="Forme5">
          <a:extLst>
            <a:ext uri="{FF2B5EF4-FFF2-40B4-BE49-F238E27FC236}">
              <a16:creationId xmlns:a16="http://schemas.microsoft.com/office/drawing/2014/main" id="{D8564816-7491-4B5F-AEA7-E1AC512E117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6000" y="7238661"/>
          <a:ext cx="2088000" cy="1241374"/>
        </a:xfrm>
        <a:prstGeom prst="rect">
          <a:avLst/>
        </a:prstGeom>
      </xdr:spPr>
    </xdr:pic>
    <xdr:clientData/>
  </xdr:twoCellAnchor>
  <xdr:twoCellAnchor editAs="absolute">
    <xdr:from>
      <xdr:col>0</xdr:col>
      <xdr:colOff>1044000</xdr:colOff>
      <xdr:row>48</xdr:row>
      <xdr:rowOff>13148</xdr:rowOff>
    </xdr:from>
    <xdr:to>
      <xdr:col>0</xdr:col>
      <xdr:colOff>5364000</xdr:colOff>
      <xdr:row>48</xdr:row>
      <xdr:rowOff>190487</xdr:rowOff>
    </xdr:to>
    <xdr:sp macro="" textlink="">
      <xdr:nvSpPr>
        <xdr:cNvPr id="7" name="Forme6">
          <a:extLst>
            <a:ext uri="{FF2B5EF4-FFF2-40B4-BE49-F238E27FC236}">
              <a16:creationId xmlns:a16="http://schemas.microsoft.com/office/drawing/2014/main" id="{972671D8-1623-4D97-8851-CB96AB0B1593}"/>
            </a:ext>
          </a:extLst>
        </xdr:cNvPr>
        <xdr:cNvSpPr/>
      </xdr:nvSpPr>
      <xdr:spPr>
        <a:xfrm>
          <a:off x="1044000" y="9157148"/>
          <a:ext cx="4320000" cy="17733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C4C75-659F-4A99-BEC1-846F29C3FC9D}">
  <sheetPr>
    <pageSetUpPr fitToPage="1"/>
  </sheetPr>
  <dimension ref="A1"/>
  <sheetViews>
    <sheetView showGridLines="0" topLeftCell="A19" workbookViewId="0">
      <selection activeCell="A19" sqref="A19"/>
    </sheetView>
  </sheetViews>
  <sheetFormatPr baseColWidth="10" defaultColWidth="10.7109375" defaultRowHeight="15" x14ac:dyDescent="0.25"/>
  <cols>
    <col min="1" max="1" width="111.28515625" style="33" customWidth="1"/>
    <col min="2" max="2" width="10.7109375" style="33" customWidth="1"/>
    <col min="3" max="16384" width="10.7109375" style="33"/>
  </cols>
  <sheetData/>
  <printOptions horizontalCentered="1"/>
  <pageMargins left="0.7" right="0.7" top="0.75" bottom="0.75" header="0.3" footer="0.3"/>
  <pageSetup paperSize="9" fitToWidth="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showZeros="0" tabSelected="1" view="pageBreakPreview" zoomScaleNormal="100" zoomScaleSheetLayoutView="100" workbookViewId="0">
      <pane ySplit="4" topLeftCell="A5" activePane="bottomLeft" state="frozen"/>
      <selection pane="bottomLeft" activeCell="D33" sqref="D33"/>
    </sheetView>
  </sheetViews>
  <sheetFormatPr baseColWidth="10" defaultColWidth="11.42578125" defaultRowHeight="15" x14ac:dyDescent="0.2"/>
  <cols>
    <col min="1" max="1" width="8.85546875" style="1" bestFit="1" customWidth="1"/>
    <col min="2" max="2" width="55.7109375" style="2" customWidth="1"/>
    <col min="3" max="4" width="6.5703125" style="3" customWidth="1"/>
    <col min="5" max="5" width="19.85546875" style="3" customWidth="1"/>
    <col min="6" max="6" width="20.7109375" style="3" customWidth="1"/>
    <col min="7" max="7" width="20.7109375" style="5" customWidth="1"/>
    <col min="8" max="9" width="20.7109375" style="3" customWidth="1"/>
    <col min="10" max="16384" width="11.42578125" style="7"/>
  </cols>
  <sheetData>
    <row r="1" spans="1:9" ht="106.5" customHeight="1" x14ac:dyDescent="0.2">
      <c r="B1" s="37" t="s">
        <v>48</v>
      </c>
      <c r="C1" s="37"/>
      <c r="D1" s="37"/>
      <c r="E1" s="37"/>
      <c r="F1" s="37"/>
      <c r="G1" s="37"/>
      <c r="H1" s="37"/>
    </row>
    <row r="2" spans="1:9" ht="15.75" thickBot="1" x14ac:dyDescent="0.25"/>
    <row r="3" spans="1:9" x14ac:dyDescent="0.2">
      <c r="A3" s="38" t="s">
        <v>1</v>
      </c>
      <c r="B3" s="35" t="s">
        <v>2</v>
      </c>
      <c r="C3" s="35" t="s">
        <v>3</v>
      </c>
      <c r="D3" s="35" t="s">
        <v>50</v>
      </c>
      <c r="E3" s="35" t="s">
        <v>4</v>
      </c>
      <c r="F3" s="35" t="s">
        <v>41</v>
      </c>
      <c r="G3" s="35" t="s">
        <v>0</v>
      </c>
      <c r="H3" s="35" t="s">
        <v>49</v>
      </c>
      <c r="I3" s="35" t="s">
        <v>42</v>
      </c>
    </row>
    <row r="4" spans="1:9" ht="34.5" customHeight="1" x14ac:dyDescent="0.2">
      <c r="A4" s="39"/>
      <c r="B4" s="36"/>
      <c r="C4" s="36"/>
      <c r="D4" s="40"/>
      <c r="E4" s="36"/>
      <c r="F4" s="36"/>
      <c r="G4" s="36"/>
      <c r="H4" s="36"/>
      <c r="I4" s="36"/>
    </row>
    <row r="5" spans="1:9" s="10" customFormat="1" x14ac:dyDescent="0.2">
      <c r="A5" s="11" t="s">
        <v>7</v>
      </c>
      <c r="B5" s="12" t="s">
        <v>8</v>
      </c>
      <c r="C5" s="14"/>
      <c r="D5" s="14"/>
      <c r="E5" s="13"/>
      <c r="F5" s="17"/>
      <c r="G5" s="14"/>
      <c r="H5" s="13"/>
      <c r="I5" s="18"/>
    </row>
    <row r="6" spans="1:9" ht="39.950000000000003" customHeight="1" x14ac:dyDescent="0.2">
      <c r="A6" s="16" t="s">
        <v>9</v>
      </c>
      <c r="B6" s="20" t="s">
        <v>11</v>
      </c>
      <c r="C6" s="8">
        <v>1</v>
      </c>
      <c r="D6" s="8" t="s">
        <v>50</v>
      </c>
      <c r="E6" s="15" t="s">
        <v>12</v>
      </c>
      <c r="F6" s="26"/>
      <c r="G6" s="27">
        <f>F6*C6</f>
        <v>0</v>
      </c>
      <c r="H6" s="9"/>
      <c r="I6" s="4"/>
    </row>
    <row r="7" spans="1:9" ht="39.950000000000003" customHeight="1" x14ac:dyDescent="0.2">
      <c r="A7" s="16" t="s">
        <v>10</v>
      </c>
      <c r="B7" s="20" t="s">
        <v>11</v>
      </c>
      <c r="C7" s="8">
        <v>1</v>
      </c>
      <c r="D7" s="8" t="s">
        <v>50</v>
      </c>
      <c r="E7" s="15" t="s">
        <v>12</v>
      </c>
      <c r="F7" s="26"/>
      <c r="G7" s="27">
        <f>F7*C7</f>
        <v>0</v>
      </c>
      <c r="H7" s="9"/>
      <c r="I7" s="4"/>
    </row>
    <row r="8" spans="1:9" ht="39.950000000000003" customHeight="1" x14ac:dyDescent="0.2">
      <c r="A8" s="16" t="s">
        <v>6</v>
      </c>
      <c r="B8" s="20" t="s">
        <v>24</v>
      </c>
      <c r="C8" s="8">
        <v>1</v>
      </c>
      <c r="D8" s="8" t="s">
        <v>50</v>
      </c>
      <c r="E8" s="15" t="s">
        <v>12</v>
      </c>
      <c r="F8" s="26"/>
      <c r="G8" s="27">
        <f>F8*C8</f>
        <v>0</v>
      </c>
      <c r="H8" s="9"/>
      <c r="I8" s="6"/>
    </row>
    <row r="9" spans="1:9" s="10" customFormat="1" x14ac:dyDescent="0.2">
      <c r="A9" s="11" t="s">
        <v>13</v>
      </c>
      <c r="B9" s="12" t="s">
        <v>14</v>
      </c>
      <c r="C9" s="14"/>
      <c r="D9" s="14"/>
      <c r="E9" s="13"/>
      <c r="F9" s="28"/>
      <c r="G9" s="28"/>
      <c r="H9" s="13"/>
      <c r="I9" s="18"/>
    </row>
    <row r="10" spans="1:9" ht="39.950000000000003" customHeight="1" x14ac:dyDescent="0.2">
      <c r="A10" s="16" t="s">
        <v>15</v>
      </c>
      <c r="B10" s="20" t="s">
        <v>19</v>
      </c>
      <c r="C10" s="8">
        <v>1</v>
      </c>
      <c r="D10" s="8" t="s">
        <v>50</v>
      </c>
      <c r="E10" s="15" t="s">
        <v>12</v>
      </c>
      <c r="F10" s="29"/>
      <c r="G10" s="27">
        <f>F10*C10</f>
        <v>0</v>
      </c>
      <c r="H10" s="9"/>
      <c r="I10" s="6"/>
    </row>
    <row r="11" spans="1:9" ht="39.950000000000003" customHeight="1" x14ac:dyDescent="0.2">
      <c r="A11" s="16" t="s">
        <v>16</v>
      </c>
      <c r="B11" s="32" t="s">
        <v>20</v>
      </c>
      <c r="C11" s="8">
        <v>1</v>
      </c>
      <c r="D11" s="8" t="s">
        <v>50</v>
      </c>
      <c r="E11" s="15" t="s">
        <v>12</v>
      </c>
      <c r="F11" s="29"/>
      <c r="G11" s="27">
        <f>F11*C11</f>
        <v>0</v>
      </c>
      <c r="H11" s="19"/>
      <c r="I11" s="4"/>
    </row>
    <row r="12" spans="1:9" ht="39.950000000000003" customHeight="1" x14ac:dyDescent="0.2">
      <c r="A12" s="16" t="s">
        <v>17</v>
      </c>
      <c r="B12" s="31" t="s">
        <v>18</v>
      </c>
      <c r="C12" s="8">
        <v>6</v>
      </c>
      <c r="D12" s="8" t="s">
        <v>50</v>
      </c>
      <c r="E12" s="15" t="s">
        <v>12</v>
      </c>
      <c r="F12" s="29"/>
      <c r="G12" s="27">
        <f>F12*C12</f>
        <v>0</v>
      </c>
      <c r="H12" s="19"/>
      <c r="I12" s="22"/>
    </row>
    <row r="13" spans="1:9" s="10" customFormat="1" x14ac:dyDescent="0.2">
      <c r="A13" s="11" t="s">
        <v>6</v>
      </c>
      <c r="B13" s="12" t="s">
        <v>5</v>
      </c>
      <c r="C13" s="14"/>
      <c r="D13" s="14"/>
      <c r="E13" s="13"/>
      <c r="F13" s="28"/>
      <c r="G13" s="28"/>
      <c r="H13" s="13"/>
      <c r="I13" s="18"/>
    </row>
    <row r="14" spans="1:9" ht="39.950000000000003" customHeight="1" x14ac:dyDescent="0.2">
      <c r="A14" s="24" t="s">
        <v>6</v>
      </c>
      <c r="B14" s="21" t="s">
        <v>29</v>
      </c>
      <c r="C14" s="15">
        <f>3*(5.15+2.1+1.4+2.1)</f>
        <v>32.25</v>
      </c>
      <c r="D14" s="15" t="s">
        <v>51</v>
      </c>
      <c r="E14" s="15" t="s">
        <v>12</v>
      </c>
      <c r="F14" s="26"/>
      <c r="G14" s="27">
        <f t="shared" ref="G14:G20" si="0">F14*C14</f>
        <v>0</v>
      </c>
      <c r="H14" s="15"/>
      <c r="I14" s="25"/>
    </row>
    <row r="15" spans="1:9" ht="39.950000000000003" customHeight="1" x14ac:dyDescent="0.2">
      <c r="A15" s="16" t="s">
        <v>6</v>
      </c>
      <c r="B15" s="31" t="s">
        <v>21</v>
      </c>
      <c r="C15" s="8">
        <f>3*(1.8+1.8+2.2+2.2)</f>
        <v>24</v>
      </c>
      <c r="D15" s="8" t="s">
        <v>51</v>
      </c>
      <c r="E15" s="15" t="s">
        <v>12</v>
      </c>
      <c r="F15" s="29"/>
      <c r="G15" s="27">
        <f t="shared" si="0"/>
        <v>0</v>
      </c>
      <c r="H15" s="19"/>
      <c r="I15" s="4"/>
    </row>
    <row r="16" spans="1:9" ht="39.950000000000003" customHeight="1" x14ac:dyDescent="0.2">
      <c r="A16" s="16" t="s">
        <v>6</v>
      </c>
      <c r="B16" s="31" t="s">
        <v>22</v>
      </c>
      <c r="C16" s="8">
        <v>20</v>
      </c>
      <c r="D16" s="8" t="s">
        <v>51</v>
      </c>
      <c r="E16" s="15" t="s">
        <v>12</v>
      </c>
      <c r="F16" s="29"/>
      <c r="G16" s="27">
        <f t="shared" si="0"/>
        <v>0</v>
      </c>
      <c r="H16" s="19"/>
      <c r="I16" s="4"/>
    </row>
    <row r="17" spans="1:9" ht="39.950000000000003" customHeight="1" x14ac:dyDescent="0.2">
      <c r="A17" s="16" t="s">
        <v>6</v>
      </c>
      <c r="B17" s="31" t="s">
        <v>32</v>
      </c>
      <c r="C17" s="8">
        <v>3</v>
      </c>
      <c r="D17" s="8" t="s">
        <v>50</v>
      </c>
      <c r="E17" s="15" t="s">
        <v>12</v>
      </c>
      <c r="F17" s="29"/>
      <c r="G17" s="27">
        <f t="shared" si="0"/>
        <v>0</v>
      </c>
      <c r="H17" s="19"/>
      <c r="I17" s="4"/>
    </row>
    <row r="18" spans="1:9" ht="39.950000000000003" customHeight="1" x14ac:dyDescent="0.2">
      <c r="A18" s="16" t="s">
        <v>6</v>
      </c>
      <c r="B18" s="31" t="s">
        <v>23</v>
      </c>
      <c r="C18" s="8">
        <v>2</v>
      </c>
      <c r="D18" s="8" t="s">
        <v>50</v>
      </c>
      <c r="E18" s="15" t="s">
        <v>12</v>
      </c>
      <c r="F18" s="29"/>
      <c r="G18" s="27">
        <f t="shared" si="0"/>
        <v>0</v>
      </c>
      <c r="H18" s="19"/>
      <c r="I18" s="4"/>
    </row>
    <row r="19" spans="1:9" ht="39.950000000000003" customHeight="1" x14ac:dyDescent="0.2">
      <c r="A19" s="16" t="s">
        <v>6</v>
      </c>
      <c r="B19" s="31" t="s">
        <v>33</v>
      </c>
      <c r="C19" s="8">
        <v>2</v>
      </c>
      <c r="D19" s="8" t="s">
        <v>50</v>
      </c>
      <c r="E19" s="15" t="s">
        <v>12</v>
      </c>
      <c r="F19" s="29"/>
      <c r="G19" s="27">
        <f t="shared" si="0"/>
        <v>0</v>
      </c>
      <c r="H19" s="19"/>
      <c r="I19" s="4"/>
    </row>
    <row r="20" spans="1:9" ht="39.950000000000003" customHeight="1" x14ac:dyDescent="0.2">
      <c r="A20" s="16" t="s">
        <v>6</v>
      </c>
      <c r="B20" s="31" t="s">
        <v>34</v>
      </c>
      <c r="C20" s="8">
        <v>30</v>
      </c>
      <c r="D20" s="8" t="s">
        <v>52</v>
      </c>
      <c r="E20" s="15" t="s">
        <v>12</v>
      </c>
      <c r="F20" s="29"/>
      <c r="G20" s="27">
        <f t="shared" si="0"/>
        <v>0</v>
      </c>
      <c r="H20" s="19"/>
      <c r="I20" s="4"/>
    </row>
    <row r="21" spans="1:9" s="10" customFormat="1" x14ac:dyDescent="0.2">
      <c r="A21" s="11" t="s">
        <v>6</v>
      </c>
      <c r="B21" s="12" t="s">
        <v>25</v>
      </c>
      <c r="C21" s="14"/>
      <c r="D21" s="14"/>
      <c r="E21" s="13"/>
      <c r="F21" s="28"/>
      <c r="G21" s="28"/>
      <c r="H21" s="13"/>
      <c r="I21" s="18"/>
    </row>
    <row r="22" spans="1:9" ht="39.950000000000003" customHeight="1" x14ac:dyDescent="0.2">
      <c r="A22" s="16" t="s">
        <v>6</v>
      </c>
      <c r="B22" s="20" t="s">
        <v>26</v>
      </c>
      <c r="C22" s="8">
        <v>2</v>
      </c>
      <c r="D22" s="8" t="s">
        <v>50</v>
      </c>
      <c r="E22" s="15" t="s">
        <v>12</v>
      </c>
      <c r="F22" s="29"/>
      <c r="G22" s="27">
        <f>F22*C22</f>
        <v>0</v>
      </c>
      <c r="H22" s="19"/>
      <c r="I22" s="4"/>
    </row>
    <row r="23" spans="1:9" s="10" customFormat="1" x14ac:dyDescent="0.2">
      <c r="A23" s="11" t="s">
        <v>6</v>
      </c>
      <c r="B23" s="12" t="s">
        <v>27</v>
      </c>
      <c r="C23" s="14"/>
      <c r="D23" s="14"/>
      <c r="E23" s="13"/>
      <c r="F23" s="28"/>
      <c r="G23" s="28"/>
      <c r="H23" s="13"/>
      <c r="I23" s="18"/>
    </row>
    <row r="24" spans="1:9" s="10" customFormat="1" ht="39.950000000000003" customHeight="1" x14ac:dyDescent="0.2">
      <c r="A24" s="16" t="s">
        <v>6</v>
      </c>
      <c r="B24" s="20" t="s">
        <v>28</v>
      </c>
      <c r="C24" s="8">
        <v>1</v>
      </c>
      <c r="D24" s="8" t="s">
        <v>50</v>
      </c>
      <c r="E24" s="15" t="s">
        <v>12</v>
      </c>
      <c r="F24" s="29"/>
      <c r="G24" s="27">
        <f>F24*C24</f>
        <v>0</v>
      </c>
      <c r="H24" s="19"/>
      <c r="I24" s="19"/>
    </row>
    <row r="25" spans="1:9" s="10" customFormat="1" ht="39.950000000000003" customHeight="1" x14ac:dyDescent="0.2">
      <c r="A25" s="16" t="s">
        <v>6</v>
      </c>
      <c r="B25" s="20" t="s">
        <v>30</v>
      </c>
      <c r="C25" s="8">
        <v>1</v>
      </c>
      <c r="D25" s="8" t="s">
        <v>50</v>
      </c>
      <c r="E25" s="15" t="s">
        <v>12</v>
      </c>
      <c r="F25" s="29"/>
      <c r="G25" s="27">
        <f>F25*C25</f>
        <v>0</v>
      </c>
      <c r="H25" s="19"/>
      <c r="I25" s="19"/>
    </row>
    <row r="26" spans="1:9" ht="39.950000000000003" customHeight="1" x14ac:dyDescent="0.2">
      <c r="A26" s="16" t="s">
        <v>6</v>
      </c>
      <c r="B26" s="31" t="s">
        <v>31</v>
      </c>
      <c r="C26" s="8">
        <v>1</v>
      </c>
      <c r="D26" s="8" t="s">
        <v>50</v>
      </c>
      <c r="E26" s="15" t="s">
        <v>12</v>
      </c>
      <c r="F26" s="29"/>
      <c r="G26" s="27">
        <f>F26*C26</f>
        <v>0</v>
      </c>
      <c r="H26" s="19"/>
      <c r="I26" s="19"/>
    </row>
    <row r="27" spans="1:9" s="10" customFormat="1" x14ac:dyDescent="0.2">
      <c r="A27" s="11" t="s">
        <v>6</v>
      </c>
      <c r="B27" s="12" t="s">
        <v>35</v>
      </c>
      <c r="C27" s="14"/>
      <c r="D27" s="14"/>
      <c r="E27" s="13"/>
      <c r="F27" s="28"/>
      <c r="G27" s="28"/>
      <c r="H27" s="17"/>
      <c r="I27" s="17"/>
    </row>
    <row r="28" spans="1:9" s="10" customFormat="1" ht="39.950000000000003" customHeight="1" x14ac:dyDescent="0.2">
      <c r="A28" s="16" t="s">
        <v>6</v>
      </c>
      <c r="B28" s="20" t="s">
        <v>36</v>
      </c>
      <c r="C28" s="8">
        <v>1</v>
      </c>
      <c r="D28" s="8" t="s">
        <v>50</v>
      </c>
      <c r="E28" s="15" t="s">
        <v>12</v>
      </c>
      <c r="F28" s="29"/>
      <c r="G28" s="27">
        <f>F28*C28</f>
        <v>0</v>
      </c>
      <c r="H28" s="19"/>
      <c r="I28" s="19"/>
    </row>
    <row r="29" spans="1:9" s="10" customFormat="1" ht="39.950000000000003" customHeight="1" x14ac:dyDescent="0.2">
      <c r="A29" s="16" t="s">
        <v>6</v>
      </c>
      <c r="B29" s="20" t="s">
        <v>37</v>
      </c>
      <c r="C29" s="8">
        <v>1</v>
      </c>
      <c r="D29" s="8" t="s">
        <v>50</v>
      </c>
      <c r="E29" s="15" t="s">
        <v>12</v>
      </c>
      <c r="F29" s="29"/>
      <c r="G29" s="27">
        <f>F29*C29</f>
        <v>0</v>
      </c>
      <c r="H29" s="19"/>
      <c r="I29" s="19"/>
    </row>
    <row r="30" spans="1:9" s="10" customFormat="1" ht="39.950000000000003" customHeight="1" x14ac:dyDescent="0.2">
      <c r="A30" s="16" t="s">
        <v>6</v>
      </c>
      <c r="B30" s="20" t="s">
        <v>38</v>
      </c>
      <c r="C30" s="8">
        <v>1</v>
      </c>
      <c r="D30" s="8" t="s">
        <v>50</v>
      </c>
      <c r="E30" s="15" t="s">
        <v>12</v>
      </c>
      <c r="F30" s="29"/>
      <c r="G30" s="27">
        <f>F30*C30</f>
        <v>0</v>
      </c>
      <c r="H30" s="19"/>
      <c r="I30" s="19"/>
    </row>
    <row r="31" spans="1:9" s="10" customFormat="1" ht="39.950000000000003" customHeight="1" x14ac:dyDescent="0.2">
      <c r="A31" s="16" t="s">
        <v>6</v>
      </c>
      <c r="B31" s="20" t="s">
        <v>39</v>
      </c>
      <c r="C31" s="8">
        <v>1</v>
      </c>
      <c r="D31" s="8" t="s">
        <v>50</v>
      </c>
      <c r="E31" s="15" t="s">
        <v>12</v>
      </c>
      <c r="F31" s="29"/>
      <c r="G31" s="27">
        <f>F31*C31</f>
        <v>0</v>
      </c>
      <c r="H31" s="19"/>
      <c r="I31" s="19"/>
    </row>
    <row r="32" spans="1:9" s="10" customFormat="1" ht="39.950000000000003" customHeight="1" x14ac:dyDescent="0.2">
      <c r="A32" s="16" t="s">
        <v>6</v>
      </c>
      <c r="B32" s="20" t="s">
        <v>40</v>
      </c>
      <c r="C32" s="8">
        <v>1</v>
      </c>
      <c r="D32" s="8" t="s">
        <v>50</v>
      </c>
      <c r="E32" s="15" t="s">
        <v>12</v>
      </c>
      <c r="F32" s="29"/>
      <c r="G32" s="27">
        <f>F32*C32</f>
        <v>0</v>
      </c>
      <c r="H32" s="19"/>
      <c r="I32" s="19"/>
    </row>
    <row r="33" spans="2:9" ht="39.950000000000003" customHeight="1" x14ac:dyDescent="0.2">
      <c r="E33" s="34" t="s">
        <v>43</v>
      </c>
      <c r="F33" s="34"/>
      <c r="G33" s="30">
        <f>SUM(G6:G32)</f>
        <v>0</v>
      </c>
      <c r="I33" s="23"/>
    </row>
    <row r="34" spans="2:9" ht="39.950000000000003" customHeight="1" x14ac:dyDescent="0.2">
      <c r="E34" s="34" t="s">
        <v>44</v>
      </c>
      <c r="F34" s="34"/>
      <c r="G34" s="30">
        <f>G33*(20/100)</f>
        <v>0</v>
      </c>
    </row>
    <row r="35" spans="2:9" ht="39.950000000000003" customHeight="1" x14ac:dyDescent="0.2">
      <c r="E35" s="34" t="s">
        <v>45</v>
      </c>
      <c r="F35" s="34"/>
      <c r="G35" s="30">
        <f>G33+G34</f>
        <v>0</v>
      </c>
    </row>
    <row r="38" spans="2:9" x14ac:dyDescent="0.2">
      <c r="B38" s="2" t="s">
        <v>46</v>
      </c>
      <c r="F38" s="3" t="s">
        <v>47</v>
      </c>
    </row>
  </sheetData>
  <mergeCells count="13">
    <mergeCell ref="B1:H1"/>
    <mergeCell ref="A3:A4"/>
    <mergeCell ref="I3:I4"/>
    <mergeCell ref="E3:E4"/>
    <mergeCell ref="H3:H4"/>
    <mergeCell ref="G3:G4"/>
    <mergeCell ref="F3:F4"/>
    <mergeCell ref="D3:D4"/>
    <mergeCell ref="E33:F33"/>
    <mergeCell ref="E34:F34"/>
    <mergeCell ref="E35:F35"/>
    <mergeCell ref="C3:C4"/>
    <mergeCell ref="B3:B4"/>
  </mergeCells>
  <phoneticPr fontId="4" type="noConversion"/>
  <printOptions horizontalCentered="1"/>
  <pageMargins left="0.70866141732283472" right="0.70866141732283472" top="0.74803149606299213" bottom="0.74803149606299213" header="0.31496062992125984" footer="0.31496062992125984"/>
  <pageSetup paperSize="9" scale="49" fitToHeight="0" orientation="portrait" useFirstPageNumber="1" r:id="rId1"/>
  <headerFooter alignWithMargins="0">
    <oddHeader>&amp;L2501-06 Travaux de réhabilitation
dans la cuisine du restaurant
université CAMPUS CLUNY&amp;CDPGF&amp;R&amp;"Arial Narrow,Normal"DCE
Mars 2025
Ind B</oddHeader>
    <oddFooter>&amp;L&amp;"Arial Narrow,Normal"&amp;11STUDIS INGENIERIE&amp;R&amp;"Arial Narrow,Normal"&amp;11Page &amp;P/ &amp;N</oddFooter>
  </headerFooter>
  <colBreaks count="1" manualBreakCount="1">
    <brk id="1"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4 3 B U U 0 i C M C 2 k A A A A 9 Q A A A B I A H A B D b 2 5 m a W c v U G F j a 2 F n Z S 5 4 b W w g o h g A K K A U A A A A A A A A A A A A A A A A A A A A A A A A A A A A e 7 9 7 v 4 1 9 R W 6 O Q l l q U X F m f p 6 t k q G e g Z J C a l 5 y f k p m X r q t U m l J m q 6 F k r 2 d T U B i c n Z i e q o C U H F e s V V F c Y q t U k Z J S Y G V v n 5 5 e b l e u b F e f l G 6 v p G B g a F + h K 9 P c H J G a m 6 i E l x x J m H F u p l 5 x S W J e c m p S n Y 2 Y R D H 2 B n p W Z r r G R s B n W S j D x O z 8 c 3 M Q 8 i D 5 E C y S I I 2 z q U 5 J a V F q X Z p R b p u Q T b 6 M K 6 N P t Q L d g B Q S w M E F A A C A A g A 4 3 B U 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N w V F M o i k e 4 D g A A A B E A A A A T A B w A R m 9 y b X V s Y X M v U 2 V j d G l v b j E u b S C i G A A o o B Q A A A A A A A A A A A A A A A A A A A A A A A A A A A A r T k 0 u y c z P U w i G 0 I b W A F B L A Q I t A B Q A A g A I A O N w V F N I g j A t p A A A A P U A A A A S A A A A A A A A A A A A A A A A A A A A A A B D b 2 5 m a W c v U G F j a 2 F n Z S 5 4 b W x Q S w E C L Q A U A A I A C A D j c F R T D 8 r p q 6 Q A A A D p A A A A E w A A A A A A A A A A A A A A A A D w A A A A W 0 N v b n R l b n R f V H l w Z X N d L n h t b F B L A Q I t A B Q A A g A I A O N w V F M 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8 v E N p 2 W 7 S 7 N T c e o r 1 d A 5 A A A A A A I A A A A A A A N m A A D A A A A A E A A A A C M S b S F z X z M 1 5 C g X C R e a u I 4 A A A A A B I A A A K A A A A A Q A A A A d B D 7 U s I u k 4 A X e g i B a O D B V l A A A A C G d Y d 4 N K i 3 M N 7 O 0 i p 1 j K z E t J C k O 4 8 f q B r F M q L M G L n 3 e G s 3 M 2 e z 4 q W h 2 W u b q e / g F w M b u m A q J a 0 v S Z K 9 X O k D j s U R s 1 4 7 X I S y 4 j p k h x h G m S k Q 7 B Q A A A D B E D 8 v u T f z K k j x z u N + 8 r C F d P + G e A = = < / D a t a M a s h u p > 
</file>

<file path=customXml/itemProps1.xml><?xml version="1.0" encoding="utf-8"?>
<ds:datastoreItem xmlns:ds="http://schemas.openxmlformats.org/officeDocument/2006/customXml" ds:itemID="{23053482-8DC5-4154-8E66-426635436BD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N°05 Page de garde</vt: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Packard Bell NEC, Inc.</dc:creator>
  <cp:lastModifiedBy>IFEBE-KABWASA Diane</cp:lastModifiedBy>
  <cp:lastPrinted>2025-03-20T09:52:02Z</cp:lastPrinted>
  <dcterms:created xsi:type="dcterms:W3CDTF">2006-09-23T12:41:22Z</dcterms:created>
  <dcterms:modified xsi:type="dcterms:W3CDTF">2025-03-27T10:07:43Z</dcterms:modified>
</cp:coreProperties>
</file>