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media/image1.bin" ContentType="image/jpg"/>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Y:\Affaire Studis Ingénierie\2501-06 - CLUNY-Réhab RU Campus\D - Rendu\2025_03_20 - DCE V2\"/>
    </mc:Choice>
  </mc:AlternateContent>
  <xr:revisionPtr revIDLastSave="0" documentId="14_{3A022267-67A9-4AD8-A1A9-0D2397679C6D}" xr6:coauthVersionLast="47" xr6:coauthVersionMax="47" xr10:uidLastSave="{00000000-0000-0000-0000-000000000000}"/>
  <bookViews>
    <workbookView xWindow="-120" yWindow="-120" windowWidth="29040" windowHeight="15720" activeTab="1" xr2:uid="{00000000-000D-0000-FFFF-FFFF00000000}"/>
  </bookViews>
  <sheets>
    <sheet name="Lot N°01 Page de garde" sheetId="2" r:id="rId1"/>
    <sheet name="Lot N°01 DEMOLITION - MACONNER" sheetId="1" r:id="rId2"/>
  </sheets>
  <definedNames>
    <definedName name="_xlnm.Print_Titles" localSheetId="1">'Lot N°01 DEMOLITION - MACONNER'!$1:$3</definedName>
    <definedName name="_xlnm.Print_Area" localSheetId="1">'Lot N°01 DEMOLITION - MACONNER'!$A$1:$F$77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 i="1" l="1"/>
  <c r="F10" i="1"/>
  <c r="F16" i="1"/>
  <c r="F18" i="1"/>
  <c r="F22" i="1"/>
  <c r="F31" i="1" s="1"/>
  <c r="F23" i="1"/>
  <c r="F25" i="1"/>
  <c r="F27" i="1"/>
  <c r="F29" i="1"/>
  <c r="F37" i="1"/>
  <c r="F39" i="1"/>
  <c r="F41" i="1"/>
  <c r="F43" i="1"/>
  <c r="F45" i="1"/>
  <c r="F47" i="1"/>
  <c r="F54" i="1" s="1"/>
  <c r="F51" i="1"/>
  <c r="F53" i="1"/>
  <c r="F59" i="1"/>
  <c r="F61" i="1"/>
  <c r="F70" i="1" s="1"/>
  <c r="F65" i="1"/>
  <c r="F67" i="1"/>
  <c r="F69" i="1"/>
  <c r="B75" i="1"/>
  <c r="F12" i="1" l="1"/>
  <c r="F32" i="1" s="1"/>
  <c r="F74" i="1" s="1"/>
  <c r="F75" i="1" l="1"/>
  <c r="F76" i="1" s="1"/>
</calcChain>
</file>

<file path=xl/sharedStrings.xml><?xml version="1.0" encoding="utf-8"?>
<sst xmlns="http://schemas.openxmlformats.org/spreadsheetml/2006/main" count="193" uniqueCount="193">
  <si>
    <t>Les quantités indiquées sont fixées par le maître d'œuvre ; elles sont données à titre indicatif et ne revêtent pas un caractère contractuel. Dans son offre, l'entreprise pourra, si elle le souhaite, modifier les quantités étant entendu que les quantités portées sur son offre seront considérées comme établies sous sa seule responsabilité. L'entrepreneur signalera clairement les modifications effectuées au maître d'œuvre dans un courrier qu'il joindra à son offre.</t>
  </si>
  <si>
    <t>U</t>
  </si>
  <si>
    <t>Quantités</t>
  </si>
  <si>
    <t>Prix unitaire en €</t>
  </si>
  <si>
    <t>Prix total en €</t>
  </si>
  <si>
    <t>2</t>
  </si>
  <si>
    <t>INSTALLATION DE CHANTIER - ETUDES</t>
  </si>
  <si>
    <t>CH3</t>
  </si>
  <si>
    <t>2.1</t>
  </si>
  <si>
    <t>INSTALLATION DE CHANTIER</t>
  </si>
  <si>
    <t>CH4</t>
  </si>
  <si>
    <t>2.1.1</t>
  </si>
  <si>
    <t>BASE VIE :</t>
  </si>
  <si>
    <t>CH5</t>
  </si>
  <si>
    <t xml:space="preserve">2.1.1.1 </t>
  </si>
  <si>
    <t>Base vie pour une durée de 4 mois</t>
  </si>
  <si>
    <t>ens</t>
  </si>
  <si>
    <t>ART</t>
  </si>
  <si>
    <t>GOE-0100</t>
  </si>
  <si>
    <t>2.1.2</t>
  </si>
  <si>
    <t>AFFICHAGE REGLEMENTAIRE :</t>
  </si>
  <si>
    <t>CH5</t>
  </si>
  <si>
    <t xml:space="preserve">2.1.2.1 </t>
  </si>
  <si>
    <t>Panneau de chantier de 1.50 x 3.00 m ht</t>
  </si>
  <si>
    <t>ens</t>
  </si>
  <si>
    <t>ART</t>
  </si>
  <si>
    <t>GOE-0132</t>
  </si>
  <si>
    <t>Total INSTALLATION DE CHANTIER</t>
  </si>
  <si>
    <t>STOT</t>
  </si>
  <si>
    <t>2.2</t>
  </si>
  <si>
    <t>ETUDES - IMPLANTATION</t>
  </si>
  <si>
    <t>CH4</t>
  </si>
  <si>
    <t>2.2.1</t>
  </si>
  <si>
    <t>ETUDES D'EXECUTION :</t>
  </si>
  <si>
    <t>CH5</t>
  </si>
  <si>
    <t xml:space="preserve">2.2.1.1 </t>
  </si>
  <si>
    <t>Études d'exécution à la charge de l'entreprise</t>
  </si>
  <si>
    <t>ens</t>
  </si>
  <si>
    <t>ART</t>
  </si>
  <si>
    <t>GOE-0140</t>
  </si>
  <si>
    <t>Total ETUDES - IMPLANTATION</t>
  </si>
  <si>
    <t>STOT</t>
  </si>
  <si>
    <t>2.3</t>
  </si>
  <si>
    <t>TRAVAUX PREPARATOIRES</t>
  </si>
  <si>
    <t>CH4</t>
  </si>
  <si>
    <t>2.3.1</t>
  </si>
  <si>
    <t>CONSTATS D'HUISSIER :</t>
  </si>
  <si>
    <t>CH5</t>
  </si>
  <si>
    <t xml:space="preserve">2.3.1.1 </t>
  </si>
  <si>
    <t>Reportage photo avant travaux</t>
  </si>
  <si>
    <t>ens</t>
  </si>
  <si>
    <t>ART</t>
  </si>
  <si>
    <t>ADM-A076</t>
  </si>
  <si>
    <t xml:space="preserve">2.3.1.2 </t>
  </si>
  <si>
    <t>Constat d'huissier après travaux</t>
  </si>
  <si>
    <t>ens</t>
  </si>
  <si>
    <t>ART</t>
  </si>
  <si>
    <t>GOE-0170</t>
  </si>
  <si>
    <t>2.3.2</t>
  </si>
  <si>
    <t>NEUTRALISATION DES RESEAUX :</t>
  </si>
  <si>
    <t>CH5</t>
  </si>
  <si>
    <t xml:space="preserve">2.3.2.1 </t>
  </si>
  <si>
    <t>Neutralisation des réseaux avant intervention</t>
  </si>
  <si>
    <t>ens</t>
  </si>
  <si>
    <t>ART</t>
  </si>
  <si>
    <t>GOE-0190</t>
  </si>
  <si>
    <t>2.3.3</t>
  </si>
  <si>
    <t>FERMETURES PROVISOIRES :</t>
  </si>
  <si>
    <t>CH5</t>
  </si>
  <si>
    <t xml:space="preserve">2.3.3.1 </t>
  </si>
  <si>
    <t>Cloisons provisoires en panneaux contreplaqués</t>
  </si>
  <si>
    <t>m²</t>
  </si>
  <si>
    <t>ART</t>
  </si>
  <si>
    <t>ADM-A064</t>
  </si>
  <si>
    <t>2.3.4</t>
  </si>
  <si>
    <t>PROTECTIONS DES OUVRAGES :</t>
  </si>
  <si>
    <t>CH5</t>
  </si>
  <si>
    <t xml:space="preserve">2.3.4.1 </t>
  </si>
  <si>
    <t>Protection des sols existants</t>
  </si>
  <si>
    <t>m²</t>
  </si>
  <si>
    <t>ART</t>
  </si>
  <si>
    <t>GOE-0450</t>
  </si>
  <si>
    <t>Total TRAVAUX PREPARATOIRES</t>
  </si>
  <si>
    <t>STOT</t>
  </si>
  <si>
    <t>Total INSTALLATION DE CHANTIER - ETUDES</t>
  </si>
  <si>
    <t>STOT</t>
  </si>
  <si>
    <t>3</t>
  </si>
  <si>
    <t>DEMOLITION</t>
  </si>
  <si>
    <t>CH3</t>
  </si>
  <si>
    <t>3.1</t>
  </si>
  <si>
    <t>DEMOLITION D'OUVRAGES DE SECOND OEUVRE</t>
  </si>
  <si>
    <t>CH4</t>
  </si>
  <si>
    <t>3.1.1</t>
  </si>
  <si>
    <t>DEMOLITION DE PLAFONDS :</t>
  </si>
  <si>
    <t>CH5</t>
  </si>
  <si>
    <t xml:space="preserve">3.1.1.1 </t>
  </si>
  <si>
    <t>Démolition de faux plafonds y compris ossature, isolation, etc...</t>
  </si>
  <si>
    <t>m²</t>
  </si>
  <si>
    <t>ART</t>
  </si>
  <si>
    <t>GOE-0902</t>
  </si>
  <si>
    <t>3.1.2</t>
  </si>
  <si>
    <t>DEMOLITION DE CLOISONS :</t>
  </si>
  <si>
    <t>CH5</t>
  </si>
  <si>
    <t xml:space="preserve">3.1.2.1 </t>
  </si>
  <si>
    <t>Démolition de cloisons y compris ouvrages associés</t>
  </si>
  <si>
    <t>m²</t>
  </si>
  <si>
    <t>ART</t>
  </si>
  <si>
    <t>GOE-0910</t>
  </si>
  <si>
    <t>3.1.3</t>
  </si>
  <si>
    <t>DEMOLITION DE REVETEMENTS DE SOLS :</t>
  </si>
  <si>
    <t>CH5</t>
  </si>
  <si>
    <t xml:space="preserve">3.1.3.1 </t>
  </si>
  <si>
    <t>Démolition soignée de carrelage pour reprise ponctuelle</t>
  </si>
  <si>
    <t>m²</t>
  </si>
  <si>
    <t>ART</t>
  </si>
  <si>
    <t>GOE-0920</t>
  </si>
  <si>
    <t>3.1.4</t>
  </si>
  <si>
    <t>DEMOLITION DE REVETEMENTS MURAUX :</t>
  </si>
  <si>
    <t>CH5</t>
  </si>
  <si>
    <t xml:space="preserve">3.1.4.1 </t>
  </si>
  <si>
    <t>Piquage de faïence</t>
  </si>
  <si>
    <t>m²</t>
  </si>
  <si>
    <t>ART</t>
  </si>
  <si>
    <t>GOE-0940</t>
  </si>
  <si>
    <t>3.1.5</t>
  </si>
  <si>
    <t>DEPOSE DE MENUISERIES INTERIEURES :</t>
  </si>
  <si>
    <t>CH5</t>
  </si>
  <si>
    <t xml:space="preserve">3.1.5.1 </t>
  </si>
  <si>
    <t>Dépose de portes intérieures à un vantail</t>
  </si>
  <si>
    <t>U</t>
  </si>
  <si>
    <t>ART</t>
  </si>
  <si>
    <t>GOE-0930</t>
  </si>
  <si>
    <t>Total DEMOLITION D'OUVRAGES DE SECOND OEUVRE</t>
  </si>
  <si>
    <t>STOT</t>
  </si>
  <si>
    <t>3.2</t>
  </si>
  <si>
    <t>DEMOLITION D'OUVRAGES DIVERS</t>
  </si>
  <si>
    <t>CH4</t>
  </si>
  <si>
    <t>3.2.1</t>
  </si>
  <si>
    <t>DEPOSE D'EQUIPEMENTS TECHNIQUES :</t>
  </si>
  <si>
    <t>CH5</t>
  </si>
  <si>
    <t xml:space="preserve">3.2.1.1 </t>
  </si>
  <si>
    <t>Dépose d'un monte-charge / descenseur plateau</t>
  </si>
  <si>
    <t>ens</t>
  </si>
  <si>
    <t>ART</t>
  </si>
  <si>
    <t>GOE-0955</t>
  </si>
  <si>
    <t>Total DEMOLITION D'OUVRAGES DIVERS</t>
  </si>
  <si>
    <t>STOT</t>
  </si>
  <si>
    <t>Total DEMOLITION</t>
  </si>
  <si>
    <t>STOT</t>
  </si>
  <si>
    <t>4</t>
  </si>
  <si>
    <t>CONFORTEMENT - REPARATION - TRANSFORMATION</t>
  </si>
  <si>
    <t>CH3</t>
  </si>
  <si>
    <t>4.1</t>
  </si>
  <si>
    <t>TRAVAUX SUR MURS</t>
  </si>
  <si>
    <t>CH4</t>
  </si>
  <si>
    <t>4.1.1</t>
  </si>
  <si>
    <t>PERCEMENTS DE MURS :</t>
  </si>
  <si>
    <t>CH5</t>
  </si>
  <si>
    <t xml:space="preserve">4.1.1.1 </t>
  </si>
  <si>
    <t>Percements de murs - Dimensions : 800 x 800 mm</t>
  </si>
  <si>
    <t>U</t>
  </si>
  <si>
    <t>ART</t>
  </si>
  <si>
    <t>GOE-1300</t>
  </si>
  <si>
    <t>Total TRAVAUX SUR MURS</t>
  </si>
  <si>
    <t>STOT</t>
  </si>
  <si>
    <t>4.2</t>
  </si>
  <si>
    <t>TRAVAUX SUR PLANCHERS</t>
  </si>
  <si>
    <t>CH4</t>
  </si>
  <si>
    <t>4.2.1</t>
  </si>
  <si>
    <t>CAROTTAGE DE PLANCHER :</t>
  </si>
  <si>
    <t>CH5</t>
  </si>
  <si>
    <t xml:space="preserve">4.2.1.1 </t>
  </si>
  <si>
    <t>Carottage de plancher - Dimensions : Ø 300 mm</t>
  </si>
  <si>
    <t>U</t>
  </si>
  <si>
    <t>ART</t>
  </si>
  <si>
    <t>GOE-1562</t>
  </si>
  <si>
    <t>4.2.2</t>
  </si>
  <si>
    <t>BOUCHEMENT DE TREMIES :</t>
  </si>
  <si>
    <t>CH5</t>
  </si>
  <si>
    <t xml:space="preserve">4.2.2.1 </t>
  </si>
  <si>
    <t>Bouchement de trémies - Dimensions : 1.00 x 1.00 m</t>
  </si>
  <si>
    <t>U</t>
  </si>
  <si>
    <t>ART</t>
  </si>
  <si>
    <t>GOE-1605</t>
  </si>
  <si>
    <t>Total TRAVAUX SUR PLANCHERS</t>
  </si>
  <si>
    <t>STOT</t>
  </si>
  <si>
    <t>Total CONFORTEMENT - REPARATION - TRANSFORMATION</t>
  </si>
  <si>
    <t>STOT</t>
  </si>
  <si>
    <t>Montant HT du Lot N°01 DEMOLITION - MACONNERIE</t>
  </si>
  <si>
    <t>TOTHT</t>
  </si>
  <si>
    <t>TVA</t>
  </si>
  <si>
    <t>Montant TTC</t>
  </si>
  <si>
    <t>TOTTTC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</si>
</sst>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 ##0;\-#,##0;"/>
  </numFmts>
  <fonts count="27" x14ac:knownFonts="1">
    <font>
      <sz val="11"/>
      <color theme="1"/>
      <name val="Calibri"/>
      <family val="2"/>
      <scheme val="minor"/>
    </font>
    <font>
      <sz val="10"/>
      <color rgb="FF000000"/>
      <name val="Arial Narrow"/>
      <family val="1"/>
    </font>
    <font>
      <sz val="10"/>
      <color rgb="FF000000"/>
      <name val="Arial"/>
      <family val="1"/>
    </font>
    <font>
      <sz val="10"/>
      <color rgb="FF000000"/>
      <name val="Arial Rounded MT Bold"/>
      <family val="1"/>
    </font>
    <font>
      <b/>
      <sz val="14"/>
      <color rgb="FFED6A4B"/>
      <name val="Open Sans"/>
      <family val="1"/>
    </font>
    <font>
      <sz val="10"/>
      <color rgb="FFED674A"/>
      <name val="Open Sans"/>
      <family val="1"/>
    </font>
    <font>
      <b/>
      <sz val="12"/>
      <color rgb="FF000000"/>
      <name val="Open Sans"/>
      <family val="1"/>
    </font>
    <font>
      <i/>
      <sz val="10"/>
      <color rgb="FFFF0000"/>
      <name val="Arial"/>
      <family val="1"/>
    </font>
    <font>
      <sz val="9"/>
      <color rgb="FFFF0000"/>
      <name val="Arial Narrow"/>
      <family val="1"/>
    </font>
    <font>
      <sz val="10"/>
      <color rgb="FF000000"/>
      <name val="Open Sans"/>
      <family val="1"/>
    </font>
    <font>
      <b/>
      <sz val="10"/>
      <color rgb="FF000000"/>
      <name val="Open Sans"/>
      <family val="1"/>
    </font>
    <font>
      <sz val="9"/>
      <color rgb="FF000000"/>
      <name val="Open Sans"/>
      <family val="1"/>
    </font>
    <font>
      <b/>
      <sz val="9"/>
      <color rgb="FF000000"/>
      <name val="Arial"/>
      <family val="1"/>
    </font>
    <font>
      <sz val="9"/>
      <color rgb="FF000000"/>
      <name val="Arial"/>
      <family val="1"/>
    </font>
    <font>
      <sz val="10"/>
      <color rgb="FFFF0000"/>
      <name val="Arial"/>
      <family val="1"/>
    </font>
    <font>
      <i/>
      <sz val="8"/>
      <color rgb="FFFF0000"/>
      <name val="Arial"/>
      <family val="1"/>
    </font>
    <font>
      <sz val="8"/>
      <color rgb="FF000000"/>
      <name val="Arial"/>
      <family val="1"/>
    </font>
    <font>
      <sz val="8"/>
      <color rgb="FFFF0000"/>
      <name val="Arial"/>
      <family val="1"/>
    </font>
    <font>
      <b/>
      <sz val="8"/>
      <color rgb="FF000000"/>
      <name val="Arial Narrow"/>
      <family val="1"/>
    </font>
    <font>
      <sz val="8"/>
      <color rgb="FF000000"/>
      <name val="Arial Narrow"/>
      <family val="1"/>
    </font>
    <font>
      <sz val="7"/>
      <color rgb="FF000000"/>
      <name val="Arial"/>
      <family val="1"/>
    </font>
    <font>
      <i/>
      <sz val="10"/>
      <color theme="1"/>
      <name val="Arial"/>
      <family val="1"/>
    </font>
    <font>
      <b/>
      <sz val="11"/>
      <color theme="1"/>
      <name val="Calibri"/>
      <family val="1"/>
    </font>
    <font>
      <sz val="10"/>
      <color theme="1"/>
      <name val="Arial Narrow"/>
      <family val="1"/>
    </font>
    <font>
      <sz val="10"/>
      <color rgb="FFED674A"/>
      <name val="Arial Narrow"/>
      <family val="1"/>
    </font>
    <font>
      <sz val="11"/>
      <color rgb="FFFFFFFF"/>
      <name val="Calibri"/>
      <family val="1"/>
    </font>
    <font>
      <sz val="11"/>
      <color theme="1"/>
      <name val="Calibri"/>
      <family val="2"/>
      <scheme val="minor"/>
    </font>
  </fonts>
  <fills count="3">
    <fill>
      <patternFill patternType="none"/>
    </fill>
    <fill>
      <patternFill patternType="gray125"/>
    </fill>
    <fill>
      <patternFill patternType="solid">
        <fgColor rgb="FFFFFFFF"/>
      </patternFill>
    </fill>
  </fills>
  <borders count="34">
    <border>
      <left/>
      <right/>
      <top/>
      <bottom/>
      <diagonal/>
    </border>
    <border>
      <left/>
      <right/>
      <top style="thin">
        <color rgb="FF000000"/>
      </top>
      <bottom/>
      <diagonal/>
    </border>
    <border>
      <left style="thin">
        <color rgb="FF000000"/>
      </left>
      <right/>
      <top/>
      <bottom style="thin">
        <color rgb="FF000000"/>
      </bottom>
      <diagonal/>
    </border>
    <border>
      <left style="hair">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right style="hair">
        <color rgb="FF000000"/>
      </right>
      <top/>
      <bottom style="thin">
        <color rgb="FF000000"/>
      </bottom>
      <diagonal/>
    </border>
    <border>
      <left style="hair">
        <color rgb="FF000000"/>
      </left>
      <right style="hair">
        <color rgb="FF000000"/>
      </right>
      <top/>
      <bottom/>
      <diagonal/>
    </border>
    <border>
      <left style="thin">
        <color rgb="FF000000"/>
      </left>
      <right/>
      <top style="thin">
        <color rgb="FF000000"/>
      </top>
      <bottom/>
      <diagonal/>
    </border>
    <border>
      <left style="hair">
        <color rgb="FF000000"/>
      </left>
      <right style="thin">
        <color rgb="FF000000"/>
      </right>
      <top style="thin">
        <color rgb="FF000000"/>
      </top>
      <bottom/>
      <diagonal/>
    </border>
    <border>
      <left/>
      <right style="hair">
        <color rgb="FF000000"/>
      </right>
      <top style="thin">
        <color rgb="FF000000"/>
      </top>
      <bottom/>
      <diagonal/>
    </border>
    <border>
      <left style="thin">
        <color rgb="FF000000"/>
      </left>
      <right/>
      <top/>
      <bottom/>
      <diagonal/>
    </border>
    <border>
      <left style="thin">
        <color rgb="FF000000"/>
      </left>
      <right/>
      <top style="thin">
        <color rgb="FF000000"/>
      </top>
      <bottom style="thin">
        <color rgb="FF000000"/>
      </bottom>
      <diagonal/>
    </border>
    <border>
      <left style="hair">
        <color rgb="FF000000"/>
      </left>
      <right style="thin">
        <color rgb="FF000000"/>
      </right>
      <top style="thin">
        <color rgb="FF000000"/>
      </top>
      <bottom style="thin">
        <color rgb="FF000000"/>
      </bottom>
      <diagonal/>
    </border>
    <border>
      <left/>
      <right style="hair">
        <color rgb="FF000000"/>
      </right>
      <top style="thin">
        <color rgb="FF000000"/>
      </top>
      <bottom style="thin">
        <color rgb="FF000000"/>
      </bottom>
      <diagonal/>
    </border>
    <border>
      <left/>
      <right style="hair">
        <color rgb="FF000000"/>
      </right>
      <top/>
      <bottom style="thin">
        <color rgb="FF000000"/>
      </bottom>
      <diagonal/>
    </border>
    <border>
      <left style="hair">
        <color rgb="FF000000"/>
      </left>
      <right style="thin">
        <color rgb="FF000000"/>
      </right>
      <top/>
      <bottom/>
      <diagonal/>
    </border>
    <border>
      <left/>
      <right style="hair">
        <color rgb="FF000000"/>
      </right>
      <top/>
      <bottom/>
      <diagonal/>
    </border>
    <border>
      <left style="thin">
        <color rgb="FF000000"/>
      </left>
      <right/>
      <top/>
      <bottom/>
      <diagonal/>
    </border>
    <border>
      <left/>
      <right style="hair">
        <color rgb="FF000000"/>
      </right>
      <top/>
      <bottom/>
      <diagonal/>
    </border>
    <border>
      <left/>
      <right style="hair">
        <color rgb="FF000000"/>
      </right>
      <top style="thin">
        <color rgb="FF384247"/>
      </top>
      <bottom style="thin">
        <color rgb="FF000000"/>
      </bottom>
      <diagonal/>
    </border>
    <border>
      <left style="thin">
        <color rgb="FF000000"/>
      </left>
      <right/>
      <top style="thin">
        <color rgb="FF384247"/>
      </top>
      <bottom style="thin">
        <color rgb="FF000000"/>
      </bottom>
      <diagonal/>
    </border>
    <border>
      <left/>
      <right style="hair">
        <color rgb="FF384247"/>
      </right>
      <top style="thin">
        <color rgb="FF384247"/>
      </top>
      <bottom style="thin">
        <color rgb="FF384247"/>
      </bottom>
      <diagonal/>
    </border>
    <border>
      <left style="thin">
        <color rgb="FF384247"/>
      </left>
      <right/>
      <top style="thin">
        <color rgb="FF384247"/>
      </top>
      <bottom style="thin">
        <color rgb="FF384247"/>
      </bottom>
      <diagonal/>
    </border>
    <border>
      <left/>
      <right style="hair">
        <color rgb="FF000000"/>
      </right>
      <top style="thin">
        <color rgb="FF000000"/>
      </top>
      <bottom style="thin">
        <color rgb="FF384247"/>
      </bottom>
      <diagonal/>
    </border>
    <border>
      <left style="thin">
        <color rgb="FF000000"/>
      </left>
      <right/>
      <top style="thin">
        <color rgb="FF000000"/>
      </top>
      <bottom style="thin">
        <color rgb="FF384247"/>
      </bottom>
      <diagonal/>
    </border>
    <border>
      <left style="hair">
        <color rgb="FF000000"/>
      </left>
      <right style="hair">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s>
  <cellStyleXfs count="46">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4"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right" vertical="top" wrapText="1"/>
    </xf>
    <xf numFmtId="0" fontId="6"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9" fillId="0" borderId="0" applyFill="0">
      <alignment horizontal="right" vertical="top" wrapText="1"/>
    </xf>
    <xf numFmtId="0" fontId="10"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4" fillId="0" borderId="0" applyFill="0">
      <alignment horizontal="left" vertical="top" wrapText="1"/>
    </xf>
    <xf numFmtId="0" fontId="15" fillId="0" borderId="0" applyFill="0">
      <alignment horizontal="left" vertical="top" wrapText="1"/>
    </xf>
    <xf numFmtId="0" fontId="16" fillId="0" borderId="0" applyFill="0">
      <alignment horizontal="left" vertical="top" wrapText="1"/>
    </xf>
    <xf numFmtId="0" fontId="16" fillId="0" borderId="0" applyFill="0">
      <alignment horizontal="left" vertical="top" wrapText="1"/>
    </xf>
    <xf numFmtId="0" fontId="17" fillId="0" borderId="0" applyFill="0">
      <alignment horizontal="left" vertical="top" wrapText="1"/>
    </xf>
    <xf numFmtId="0" fontId="16" fillId="0" borderId="0" applyFill="0">
      <alignment horizontal="left" vertical="top" wrapText="1"/>
    </xf>
    <xf numFmtId="0" fontId="16" fillId="0" borderId="0" applyFill="0">
      <alignment horizontal="left" vertical="top" wrapText="1"/>
    </xf>
    <xf numFmtId="0" fontId="18" fillId="0" borderId="0" applyFill="0">
      <alignment horizontal="left" vertical="top" wrapText="1" indent="2"/>
    </xf>
    <xf numFmtId="0" fontId="19" fillId="0" borderId="0" applyFill="0">
      <alignment horizontal="left" vertical="top" wrapText="1" indent="2"/>
    </xf>
    <xf numFmtId="0" fontId="19" fillId="0" borderId="0" applyFill="0">
      <alignment horizontal="left" vertical="top" wrapText="1" indent="2"/>
    </xf>
    <xf numFmtId="0" fontId="20" fillId="0" borderId="0" applyFill="0">
      <alignment horizontal="left" vertical="top" wrapText="1"/>
    </xf>
    <xf numFmtId="0" fontId="26" fillId="0" borderId="0" applyFill="0"/>
  </cellStyleXfs>
  <cellXfs count="60">
    <xf numFmtId="0" fontId="0" fillId="0" borderId="0" xfId="0"/>
    <xf numFmtId="0" fontId="0" fillId="0" borderId="1" xfId="0" applyBorder="1" applyAlignment="1">
      <alignment horizontal="left" vertical="top" wrapText="1"/>
    </xf>
    <xf numFmtId="0" fontId="0" fillId="0" borderId="30" xfId="0" applyBorder="1" applyAlignment="1">
      <alignment horizontal="left" vertical="top" wrapText="1"/>
    </xf>
    <xf numFmtId="0" fontId="0" fillId="0" borderId="28" xfId="0" applyBorder="1" applyAlignment="1">
      <alignment horizontal="left" vertical="top" wrapText="1"/>
    </xf>
    <xf numFmtId="0" fontId="0" fillId="0" borderId="26" xfId="0" applyBorder="1" applyAlignment="1">
      <alignment horizontal="center" vertical="top" wrapText="1"/>
    </xf>
    <xf numFmtId="0" fontId="22" fillId="0" borderId="27" xfId="0" applyFont="1" applyBorder="1" applyAlignment="1">
      <alignment horizontal="left" vertical="top" wrapText="1"/>
    </xf>
    <xf numFmtId="0" fontId="22" fillId="0" borderId="27" xfId="0" applyFont="1" applyBorder="1" applyAlignment="1">
      <alignment horizontal="center" vertical="top" wrapText="1"/>
    </xf>
    <xf numFmtId="0" fontId="22" fillId="0" borderId="27" xfId="0" applyFont="1" applyBorder="1" applyAlignment="1">
      <alignment horizontal="right" vertical="top" wrapText="1"/>
    </xf>
    <xf numFmtId="0" fontId="0" fillId="0" borderId="24" xfId="0" applyBorder="1" applyAlignment="1">
      <alignment horizontal="left" vertical="top" wrapText="1"/>
    </xf>
    <xf numFmtId="0" fontId="0" fillId="0" borderId="23" xfId="0" applyBorder="1" applyAlignment="1">
      <alignment horizontal="left" vertical="top" wrapText="1"/>
    </xf>
    <xf numFmtId="0" fontId="0" fillId="0" borderId="25" xfId="0" applyBorder="1" applyAlignment="1">
      <alignment horizontal="left" vertical="top" wrapText="1"/>
    </xf>
    <xf numFmtId="0" fontId="0" fillId="0" borderId="8" xfId="0" applyBorder="1" applyAlignment="1">
      <alignment horizontal="left" vertical="top" wrapText="1"/>
    </xf>
    <xf numFmtId="0" fontId="1" fillId="2" borderId="22" xfId="1" applyFill="1" applyBorder="1">
      <alignment horizontal="left" vertical="top" wrapText="1"/>
    </xf>
    <xf numFmtId="0" fontId="4" fillId="0" borderId="21" xfId="10" applyBorder="1">
      <alignment horizontal="left" vertical="top" wrapText="1"/>
    </xf>
    <xf numFmtId="0" fontId="0" fillId="0" borderId="6" xfId="0" applyBorder="1" applyAlignment="1">
      <alignment horizontal="left" vertical="top" wrapText="1"/>
    </xf>
    <xf numFmtId="0" fontId="0" fillId="0" borderId="15" xfId="0" applyBorder="1" applyAlignment="1">
      <alignment horizontal="left" vertical="top" wrapText="1"/>
    </xf>
    <xf numFmtId="49" fontId="0" fillId="0" borderId="0" xfId="0" applyNumberFormat="1" applyAlignment="1">
      <alignment horizontal="left" vertical="top" wrapText="1"/>
    </xf>
    <xf numFmtId="0" fontId="1" fillId="2" borderId="20" xfId="1" applyFill="1" applyBorder="1">
      <alignment horizontal="left" vertical="top" wrapText="1"/>
    </xf>
    <xf numFmtId="0" fontId="6" fillId="0" borderId="19" xfId="14" applyBorder="1">
      <alignment horizontal="left" vertical="top" wrapText="1"/>
    </xf>
    <xf numFmtId="0" fontId="1" fillId="2" borderId="7" xfId="1" applyFill="1" applyBorder="1">
      <alignment horizontal="left" vertical="top" wrapText="1"/>
    </xf>
    <xf numFmtId="0" fontId="10" fillId="0" borderId="9" xfId="18" applyBorder="1">
      <alignment horizontal="left" vertical="top" wrapText="1"/>
    </xf>
    <xf numFmtId="0" fontId="1" fillId="0" borderId="17" xfId="1" applyBorder="1">
      <alignment horizontal="left" vertical="top" wrapText="1"/>
    </xf>
    <xf numFmtId="0" fontId="11" fillId="0" borderId="18" xfId="26" applyBorder="1">
      <alignment horizontal="left" vertical="top" wrapText="1"/>
    </xf>
    <xf numFmtId="165" fontId="0" fillId="0" borderId="6" xfId="0" applyNumberFormat="1" applyBorder="1" applyAlignment="1">
      <alignment horizontal="center" vertical="top" wrapText="1"/>
    </xf>
    <xf numFmtId="164" fontId="0" fillId="0" borderId="6" xfId="0" applyNumberFormat="1" applyBorder="1" applyAlignment="1" applyProtection="1">
      <alignment horizontal="center" vertical="top" wrapText="1"/>
      <protection locked="0"/>
    </xf>
    <xf numFmtId="164" fontId="0" fillId="0" borderId="15" xfId="0" applyNumberFormat="1" applyBorder="1" applyAlignment="1">
      <alignment horizontal="right" vertical="top" wrapText="1"/>
    </xf>
    <xf numFmtId="0" fontId="1" fillId="2" borderId="17" xfId="1" applyFill="1" applyBorder="1">
      <alignment horizontal="left" vertical="top" wrapText="1"/>
    </xf>
    <xf numFmtId="0" fontId="10" fillId="0" borderId="18" xfId="18" applyBorder="1">
      <alignment horizontal="left" vertical="top" wrapText="1"/>
    </xf>
    <xf numFmtId="0" fontId="23" fillId="0" borderId="17" xfId="0" applyFont="1" applyBorder="1" applyAlignment="1">
      <alignment horizontal="left" vertical="top" wrapText="1"/>
    </xf>
    <xf numFmtId="0" fontId="0" fillId="0" borderId="16" xfId="0" applyBorder="1" applyAlignment="1">
      <alignment horizontal="left" vertical="top" wrapText="1"/>
    </xf>
    <xf numFmtId="0" fontId="1" fillId="0" borderId="17" xfId="17" applyFont="1" applyBorder="1" applyAlignment="1">
      <alignment horizontal="left" vertical="top" wrapText="1"/>
    </xf>
    <xf numFmtId="0" fontId="9" fillId="0" borderId="18" xfId="17" applyBorder="1">
      <alignment horizontal="right" vertical="top" wrapText="1"/>
    </xf>
    <xf numFmtId="0" fontId="23" fillId="0" borderId="2" xfId="0" applyFont="1" applyBorder="1" applyAlignment="1">
      <alignment horizontal="left" vertical="top" wrapText="1"/>
    </xf>
    <xf numFmtId="0" fontId="0" fillId="0" borderId="14" xfId="0" applyBorder="1" applyAlignment="1">
      <alignment horizontal="left" vertical="top" wrapText="1"/>
    </xf>
    <xf numFmtId="0" fontId="1" fillId="2" borderId="11" xfId="1" applyFill="1" applyBorder="1">
      <alignment horizontal="left" vertical="top" wrapText="1"/>
    </xf>
    <xf numFmtId="0" fontId="6" fillId="0" borderId="13" xfId="14" applyBorder="1">
      <alignment horizontal="left" vertical="top" wrapText="1"/>
    </xf>
    <xf numFmtId="164" fontId="0" fillId="0" borderId="6" xfId="0" applyNumberFormat="1" applyBorder="1" applyAlignment="1">
      <alignment horizontal="center" vertical="top" wrapText="1"/>
    </xf>
    <xf numFmtId="0" fontId="1" fillId="0" borderId="2" xfId="17" applyFont="1" applyBorder="1" applyAlignment="1">
      <alignment horizontal="left" vertical="top" wrapText="1"/>
    </xf>
    <xf numFmtId="0" fontId="9" fillId="0" borderId="14" xfId="17" applyBorder="1">
      <alignment horizontal="right" vertical="top" wrapText="1"/>
    </xf>
    <xf numFmtId="164" fontId="0" fillId="0" borderId="4" xfId="0" applyNumberFormat="1" applyBorder="1" applyAlignment="1">
      <alignment horizontal="right" vertical="top" wrapText="1"/>
    </xf>
    <xf numFmtId="0" fontId="24" fillId="0" borderId="11" xfId="13" applyFont="1" applyBorder="1" applyAlignment="1">
      <alignment horizontal="left" vertical="top" wrapText="1"/>
    </xf>
    <xf numFmtId="0" fontId="5" fillId="0" borderId="13" xfId="13" applyBorder="1">
      <alignment horizontal="right" vertical="top" wrapText="1"/>
    </xf>
    <xf numFmtId="164" fontId="0" fillId="0" borderId="12" xfId="0" applyNumberFormat="1" applyBorder="1" applyAlignment="1">
      <alignment horizontal="right" vertical="top" wrapText="1"/>
    </xf>
    <xf numFmtId="0" fontId="0" fillId="0" borderId="10" xfId="0" applyBorder="1" applyAlignment="1">
      <alignment horizontal="left" vertical="top" wrapText="1"/>
    </xf>
    <xf numFmtId="0" fontId="23" fillId="0" borderId="24" xfId="0" applyFont="1" applyBorder="1" applyAlignment="1">
      <alignment horizontal="left" vertical="top" wrapText="1"/>
    </xf>
    <xf numFmtId="0" fontId="23" fillId="0" borderId="7" xfId="0" applyFont="1" applyBorder="1" applyAlignment="1">
      <alignment horizontal="left" vertical="top" wrapText="1"/>
    </xf>
    <xf numFmtId="0" fontId="0" fillId="0" borderId="9" xfId="0" applyBorder="1" applyAlignment="1">
      <alignment horizontal="left" vertical="top" wrapText="1"/>
    </xf>
    <xf numFmtId="0" fontId="0" fillId="0" borderId="5"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22" fillId="0" borderId="0" xfId="0" applyFont="1" applyAlignment="1">
      <alignment horizontal="left" vertical="top" wrapText="1"/>
    </xf>
    <xf numFmtId="164" fontId="22" fillId="0" borderId="0" xfId="0" applyNumberFormat="1" applyFont="1" applyAlignment="1">
      <alignment horizontal="right" vertical="top" wrapText="1"/>
    </xf>
    <xf numFmtId="165" fontId="25" fillId="2" borderId="0" xfId="0" applyNumberFormat="1" applyFont="1" applyFill="1" applyAlignment="1">
      <alignment horizontal="left" vertical="top" wrapText="1"/>
    </xf>
    <xf numFmtId="0" fontId="0" fillId="0" borderId="32" xfId="0" applyBorder="1" applyAlignment="1">
      <alignment horizontal="left" vertical="top" wrapText="1"/>
    </xf>
    <xf numFmtId="0" fontId="0" fillId="0" borderId="1" xfId="0" applyBorder="1" applyAlignment="1">
      <alignment horizontal="left" vertical="top" wrapText="1"/>
    </xf>
    <xf numFmtId="0" fontId="0" fillId="0" borderId="33" xfId="0" applyBorder="1" applyAlignment="1">
      <alignment horizontal="left" vertical="top" wrapText="1"/>
    </xf>
    <xf numFmtId="0" fontId="21" fillId="0" borderId="29" xfId="0" applyFont="1" applyBorder="1" applyAlignment="1">
      <alignment horizontal="left" vertical="top" wrapText="1"/>
    </xf>
    <xf numFmtId="0" fontId="0" fillId="0" borderId="29" xfId="0" applyBorder="1" applyAlignment="1">
      <alignment horizontal="left" vertical="top" wrapText="1"/>
    </xf>
    <xf numFmtId="0" fontId="0" fillId="0" borderId="31" xfId="0" applyBorder="1" applyAlignment="1">
      <alignment horizontal="left" vertical="top" wrapText="1"/>
    </xf>
    <xf numFmtId="0" fontId="26" fillId="0" borderId="0" xfId="45"/>
  </cellXfs>
  <cellStyles count="46">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ormal 3" xfId="45" xr:uid="{5A4467B3-90A2-49B3-BBAD-D462CC6C81B3}"/>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bin"/></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6624000</xdr:colOff>
      <xdr:row>16</xdr:row>
      <xdr:rowOff>47374</xdr:rowOff>
    </xdr:to>
    <xdr:pic>
      <xdr:nvPicPr>
        <xdr:cNvPr id="2" name="Forme1">
          <a:extLst>
            <a:ext uri="{FF2B5EF4-FFF2-40B4-BE49-F238E27FC236}">
              <a16:creationId xmlns:a16="http://schemas.microsoft.com/office/drawing/2014/main" id="{06D1E5D1-2B4A-4511-9245-24042A2B807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624000" cy="3095374"/>
        </a:xfrm>
        <a:prstGeom prst="rect">
          <a:avLst/>
        </a:prstGeom>
      </xdr:spPr>
    </xdr:pic>
    <xdr:clientData/>
  </xdr:twoCellAnchor>
  <xdr:twoCellAnchor editAs="absolute">
    <xdr:from>
      <xdr:col>0</xdr:col>
      <xdr:colOff>1512000</xdr:colOff>
      <xdr:row>9</xdr:row>
      <xdr:rowOff>155622</xdr:rowOff>
    </xdr:from>
    <xdr:to>
      <xdr:col>0</xdr:col>
      <xdr:colOff>5112000</xdr:colOff>
      <xdr:row>21</xdr:row>
      <xdr:rowOff>78300</xdr:rowOff>
    </xdr:to>
    <xdr:sp macro="" textlink="">
      <xdr:nvSpPr>
        <xdr:cNvPr id="3" name="Forme2">
          <a:extLst>
            <a:ext uri="{FF2B5EF4-FFF2-40B4-BE49-F238E27FC236}">
              <a16:creationId xmlns:a16="http://schemas.microsoft.com/office/drawing/2014/main" id="{E65091A2-9BB1-4698-A747-FF2AD8FEAE54}"/>
            </a:ext>
          </a:extLst>
        </xdr:cNvPr>
        <xdr:cNvSpPr/>
      </xdr:nvSpPr>
      <xdr:spPr>
        <a:xfrm>
          <a:off x="1512000" y="1870122"/>
          <a:ext cx="3600000" cy="220867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400" b="0" i="0" u="sng">
              <a:solidFill>
                <a:srgbClr val="000000"/>
              </a:solidFill>
              <a:latin typeface="Open Sans Semibold"/>
            </a:rPr>
            <a:t>MAITRE D'OUVRAGE</a:t>
          </a:r>
          <a:r>
            <a:rPr lang="fr-FR" sz="1400" b="0" i="0">
              <a:solidFill>
                <a:srgbClr val="000000"/>
              </a:solidFill>
              <a:latin typeface="Open Sans Semibold"/>
            </a:rPr>
            <a:t>:</a:t>
          </a:r>
        </a:p>
        <a:p>
          <a:pPr algn="ctr"/>
          <a:endParaRPr sz="800">
            <a:solidFill>
              <a:srgbClr val="000000"/>
            </a:solidFill>
            <a:latin typeface="Open Sans Semibold"/>
          </a:endParaRPr>
        </a:p>
        <a:p>
          <a:pPr algn="ctr"/>
          <a:endParaRPr sz="800">
            <a:solidFill>
              <a:srgbClr val="000000"/>
            </a:solidFill>
            <a:latin typeface="Open Sans Semibold"/>
          </a:endParaRPr>
        </a:p>
        <a:p>
          <a:pPr algn="ctr"/>
          <a:r>
            <a:rPr lang="fr-FR" sz="1400" b="0" i="0">
              <a:solidFill>
                <a:srgbClr val="000000"/>
              </a:solidFill>
              <a:latin typeface="Open Sans"/>
            </a:rPr>
            <a:t>Arts et Métiers</a:t>
          </a:r>
        </a:p>
        <a:p>
          <a:pPr algn="ctr"/>
          <a:r>
            <a:rPr lang="fr-FR" sz="1400" b="0" i="0">
              <a:solidFill>
                <a:srgbClr val="000000"/>
              </a:solidFill>
              <a:latin typeface="Open Sans"/>
            </a:rPr>
            <a:t>Cluny 71 250</a:t>
          </a:r>
        </a:p>
        <a:p>
          <a:pPr algn="ctr"/>
          <a:r>
            <a:rPr lang="fr-FR" sz="1400" b="0" i="0">
              <a:solidFill>
                <a:srgbClr val="000000"/>
              </a:solidFill>
              <a:latin typeface="Open Sans"/>
            </a:rPr>
            <a:t> </a:t>
          </a:r>
        </a:p>
      </xdr:txBody>
    </xdr:sp>
    <xdr:clientData/>
  </xdr:twoCellAnchor>
  <xdr:twoCellAnchor editAs="absolute">
    <xdr:from>
      <xdr:col>0</xdr:col>
      <xdr:colOff>612000</xdr:colOff>
      <xdr:row>21</xdr:row>
      <xdr:rowOff>158909</xdr:rowOff>
    </xdr:from>
    <xdr:to>
      <xdr:col>0</xdr:col>
      <xdr:colOff>5976000</xdr:colOff>
      <xdr:row>27</xdr:row>
      <xdr:rowOff>47625</xdr:rowOff>
    </xdr:to>
    <xdr:sp macro="" textlink="">
      <xdr:nvSpPr>
        <xdr:cNvPr id="4" name="Forme3">
          <a:extLst>
            <a:ext uri="{FF2B5EF4-FFF2-40B4-BE49-F238E27FC236}">
              <a16:creationId xmlns:a16="http://schemas.microsoft.com/office/drawing/2014/main" id="{0DB3FEEE-35F2-40A5-934B-EFEA26438BC6}"/>
            </a:ext>
          </a:extLst>
        </xdr:cNvPr>
        <xdr:cNvSpPr/>
      </xdr:nvSpPr>
      <xdr:spPr>
        <a:xfrm>
          <a:off x="612000" y="4159409"/>
          <a:ext cx="5364000" cy="1031716"/>
        </a:xfrm>
        <a:prstGeom prst="rect">
          <a:avLst/>
        </a:prstGeom>
        <a:noFill/>
        <a:ln w="3175">
          <a:solidFill>
            <a:srgbClr val="ED6A4B"/>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800" b="0" i="0">
              <a:solidFill>
                <a:srgbClr val="ED6A4B"/>
              </a:solidFill>
              <a:latin typeface="Open Sans Semibold"/>
            </a:rPr>
            <a:t>Travaux de réhabilitation - cuisine du restaurant Campus de Cluny</a:t>
          </a:r>
        </a:p>
        <a:p>
          <a:pPr algn="ctr"/>
          <a:r>
            <a:rPr lang="fr-FR" sz="1800" b="0" i="0">
              <a:solidFill>
                <a:srgbClr val="ED6A4B"/>
              </a:solidFill>
              <a:latin typeface="Open Sans Semibold"/>
            </a:rPr>
            <a:t>Marché CL25-24</a:t>
          </a:r>
        </a:p>
      </xdr:txBody>
    </xdr:sp>
    <xdr:clientData/>
  </xdr:twoCellAnchor>
  <xdr:twoCellAnchor editAs="absolute">
    <xdr:from>
      <xdr:col>0</xdr:col>
      <xdr:colOff>504000</xdr:colOff>
      <xdr:row>28</xdr:row>
      <xdr:rowOff>179635</xdr:rowOff>
    </xdr:from>
    <xdr:to>
      <xdr:col>0</xdr:col>
      <xdr:colOff>6084000</xdr:colOff>
      <xdr:row>32</xdr:row>
      <xdr:rowOff>62504</xdr:rowOff>
    </xdr:to>
    <xdr:sp macro="" textlink="">
      <xdr:nvSpPr>
        <xdr:cNvPr id="5" name="Forme4">
          <a:extLst>
            <a:ext uri="{FF2B5EF4-FFF2-40B4-BE49-F238E27FC236}">
              <a16:creationId xmlns:a16="http://schemas.microsoft.com/office/drawing/2014/main" id="{EE135EA3-827E-41B3-843A-0121F819DAD1}"/>
            </a:ext>
          </a:extLst>
        </xdr:cNvPr>
        <xdr:cNvSpPr/>
      </xdr:nvSpPr>
      <xdr:spPr>
        <a:xfrm>
          <a:off x="504000" y="5513635"/>
          <a:ext cx="5580000" cy="64486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600" b="0" i="0">
              <a:solidFill>
                <a:srgbClr val="000000"/>
              </a:solidFill>
              <a:latin typeface="Open Sans"/>
            </a:rPr>
            <a:t>Lot N°01 Démolition - Maçonnerie</a:t>
          </a:r>
        </a:p>
        <a:p>
          <a:pPr algn="ctr"/>
          <a:r>
            <a:rPr lang="fr-FR" sz="1600" b="0" i="0">
              <a:solidFill>
                <a:srgbClr val="000000"/>
              </a:solidFill>
              <a:latin typeface="Open Sans"/>
            </a:rPr>
            <a:t>D.P.G.F.</a:t>
          </a:r>
        </a:p>
        <a:p>
          <a:pPr algn="ctr"/>
          <a:endParaRPr sz="1600">
            <a:solidFill>
              <a:srgbClr val="000000"/>
            </a:solidFill>
            <a:latin typeface="Open Sans"/>
          </a:endParaRPr>
        </a:p>
      </xdr:txBody>
    </xdr:sp>
    <xdr:clientData/>
  </xdr:twoCellAnchor>
  <xdr:twoCellAnchor editAs="absolute">
    <xdr:from>
      <xdr:col>0</xdr:col>
      <xdr:colOff>2196000</xdr:colOff>
      <xdr:row>37</xdr:row>
      <xdr:rowOff>190161</xdr:rowOff>
    </xdr:from>
    <xdr:to>
      <xdr:col>0</xdr:col>
      <xdr:colOff>4284000</xdr:colOff>
      <xdr:row>44</xdr:row>
      <xdr:rowOff>98035</xdr:rowOff>
    </xdr:to>
    <xdr:pic>
      <xdr:nvPicPr>
        <xdr:cNvPr id="6" name="Forme5">
          <a:extLst>
            <a:ext uri="{FF2B5EF4-FFF2-40B4-BE49-F238E27FC236}">
              <a16:creationId xmlns:a16="http://schemas.microsoft.com/office/drawing/2014/main" id="{8C5EAD77-212A-4E58-9870-A6F4966D71E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196000" y="7238661"/>
          <a:ext cx="2088000" cy="1241374"/>
        </a:xfrm>
        <a:prstGeom prst="rect">
          <a:avLst/>
        </a:prstGeom>
      </xdr:spPr>
    </xdr:pic>
    <xdr:clientData/>
  </xdr:twoCellAnchor>
  <xdr:twoCellAnchor editAs="absolute">
    <xdr:from>
      <xdr:col>0</xdr:col>
      <xdr:colOff>1044000</xdr:colOff>
      <xdr:row>48</xdr:row>
      <xdr:rowOff>13148</xdr:rowOff>
    </xdr:from>
    <xdr:to>
      <xdr:col>0</xdr:col>
      <xdr:colOff>5364000</xdr:colOff>
      <xdr:row>48</xdr:row>
      <xdr:rowOff>190487</xdr:rowOff>
    </xdr:to>
    <xdr:sp macro="" textlink="">
      <xdr:nvSpPr>
        <xdr:cNvPr id="7" name="Forme6">
          <a:extLst>
            <a:ext uri="{FF2B5EF4-FFF2-40B4-BE49-F238E27FC236}">
              <a16:creationId xmlns:a16="http://schemas.microsoft.com/office/drawing/2014/main" id="{55A026E1-0BAD-4ACC-931F-AFA3E74957B2}"/>
            </a:ext>
          </a:extLst>
        </xdr:cNvPr>
        <xdr:cNvSpPr/>
      </xdr:nvSpPr>
      <xdr:spPr>
        <a:xfrm>
          <a:off x="1044000" y="9157148"/>
          <a:ext cx="4320000" cy="17733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32087</xdr:rowOff>
    </xdr:from>
    <xdr:to>
      <xdr:col>2</xdr:col>
      <xdr:colOff>144000</xdr:colOff>
      <xdr:row>0</xdr:row>
      <xdr:rowOff>417130</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32087" y="32087"/>
          <a:ext cx="3882522" cy="385043"/>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r>
            <a:rPr lang="fr-FR" sz="1100" b="0" i="0">
              <a:solidFill>
                <a:sysClr val="windowText" lastClr="000000"/>
              </a:solidFill>
              <a:effectLst/>
              <a:latin typeface="+mn-lt"/>
              <a:ea typeface="+mn-ea"/>
              <a:cs typeface="+mn-cs"/>
            </a:rPr>
            <a:t>Travaux de réhabilitation - cuisine du restaurant Campus de Cluny</a:t>
          </a:r>
          <a:endParaRPr lang="fr-FR">
            <a:solidFill>
              <a:sysClr val="windowText" lastClr="000000"/>
            </a:solidFill>
            <a:effectLst/>
          </a:endParaRPr>
        </a:p>
      </xdr:txBody>
    </xdr:sp>
    <xdr:clientData/>
  </xdr:twoCellAnchor>
  <xdr:twoCellAnchor editAs="absolute">
    <xdr:from>
      <xdr:col>2</xdr:col>
      <xdr:colOff>143999</xdr:colOff>
      <xdr:row>0</xdr:row>
      <xdr:rowOff>32087</xdr:rowOff>
    </xdr:from>
    <xdr:to>
      <xdr:col>5</xdr:col>
      <xdr:colOff>2057399</xdr:colOff>
      <xdr:row>0</xdr:row>
      <xdr:rowOff>638175</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3906374" y="32087"/>
          <a:ext cx="3656475" cy="60608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r"/>
          <a:r>
            <a:rPr lang="fr-FR" sz="1100" b="0" i="0">
              <a:solidFill>
                <a:srgbClr val="000000"/>
              </a:solidFill>
              <a:latin typeface="Calibri"/>
            </a:rPr>
            <a:t>DPGF DCE / Lot N°01 DEMOLITION - MACONNERIE</a:t>
          </a:r>
        </a:p>
        <a:p>
          <a:pPr algn="r"/>
          <a:r>
            <a:rPr lang="fr-FR" sz="1100" b="0" i="0">
              <a:solidFill>
                <a:srgbClr val="000000"/>
              </a:solidFill>
              <a:latin typeface="Calibri"/>
            </a:rPr>
            <a:t>mars 2025 / Indice 2</a:t>
          </a:r>
        </a:p>
        <a:p>
          <a:pPr algn="r"/>
          <a:endParaRPr sz="1100">
            <a:solidFill>
              <a:srgbClr val="000000"/>
            </a:solidFill>
            <a:latin typeface="Calibri"/>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6907E-F714-46A8-917F-A4FE9FCA2FCA}">
  <sheetPr>
    <pageSetUpPr fitToPage="1"/>
  </sheetPr>
  <dimension ref="A1"/>
  <sheetViews>
    <sheetView showGridLines="0" topLeftCell="A19" workbookViewId="0">
      <selection activeCell="F43" sqref="F43"/>
    </sheetView>
  </sheetViews>
  <sheetFormatPr baseColWidth="10" defaultColWidth="10.7109375" defaultRowHeight="15" x14ac:dyDescent="0.25"/>
  <cols>
    <col min="1" max="1" width="111.28515625" style="59" customWidth="1"/>
    <col min="2" max="2" width="10.7109375" style="59" customWidth="1"/>
    <col min="3" max="16384" width="10.7109375" style="59"/>
  </cols>
  <sheetData/>
  <printOptions horizontalCentered="1"/>
  <pageMargins left="0.7" right="0.7" top="0.75" bottom="0.75" header="0.3" footer="0.3"/>
  <pageSetup paperSize="9" fitToWidth="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78"/>
  <sheetViews>
    <sheetView showGridLines="0" tabSelected="1" workbookViewId="0">
      <pane xSplit="2" ySplit="3" topLeftCell="C10" activePane="bottomRight" state="frozen"/>
      <selection pane="topRight" activeCell="C1" sqref="C1"/>
      <selection pane="bottomLeft" activeCell="A4" sqref="A4"/>
      <selection pane="bottomRight" activeCell="K4" sqref="K3:K4"/>
    </sheetView>
  </sheetViews>
  <sheetFormatPr baseColWidth="10" defaultColWidth="10.7109375" defaultRowHeight="15" x14ac:dyDescent="0.25"/>
  <cols>
    <col min="1" max="1" width="9.7109375" customWidth="1"/>
    <col min="2" max="2" width="46.7109375" customWidth="1"/>
    <col min="3" max="3" width="4.7109375" customWidth="1"/>
    <col min="4" max="5" width="10.7109375" customWidth="1"/>
    <col min="6" max="6" width="31.42578125" customWidth="1"/>
    <col min="7" max="7" width="10.7109375" customWidth="1"/>
    <col min="701" max="703" width="10.7109375" customWidth="1"/>
  </cols>
  <sheetData>
    <row r="1" spans="1:702" ht="75" customHeight="1" x14ac:dyDescent="0.25">
      <c r="A1" s="53"/>
      <c r="B1" s="54"/>
      <c r="C1" s="54"/>
      <c r="D1" s="54"/>
      <c r="E1" s="54"/>
      <c r="F1" s="55"/>
    </row>
    <row r="2" spans="1:702" ht="54.2" customHeight="1" x14ac:dyDescent="0.25">
      <c r="A2" s="2"/>
      <c r="B2" s="56" t="s">
        <v>0</v>
      </c>
      <c r="C2" s="57"/>
      <c r="D2" s="57"/>
      <c r="E2" s="57"/>
      <c r="F2" s="58"/>
    </row>
    <row r="3" spans="1:702" ht="45" x14ac:dyDescent="0.25">
      <c r="A3" s="3"/>
      <c r="B3" s="4"/>
      <c r="C3" s="5" t="s">
        <v>1</v>
      </c>
      <c r="D3" s="6" t="s">
        <v>2</v>
      </c>
      <c r="E3" s="6" t="s">
        <v>3</v>
      </c>
      <c r="F3" s="7" t="s">
        <v>4</v>
      </c>
    </row>
    <row r="4" spans="1:702" x14ac:dyDescent="0.25">
      <c r="A4" s="8"/>
      <c r="B4" s="9"/>
      <c r="C4" s="10"/>
      <c r="D4" s="10"/>
      <c r="E4" s="10"/>
      <c r="F4" s="11"/>
    </row>
    <row r="5" spans="1:702" ht="42" x14ac:dyDescent="0.25">
      <c r="A5" s="12" t="s">
        <v>5</v>
      </c>
      <c r="B5" s="13" t="s">
        <v>6</v>
      </c>
      <c r="C5" s="14"/>
      <c r="D5" s="14"/>
      <c r="E5" s="14"/>
      <c r="F5" s="15"/>
      <c r="ZY5" t="s">
        <v>7</v>
      </c>
      <c r="ZZ5" s="16"/>
    </row>
    <row r="6" spans="1:702" ht="18" x14ac:dyDescent="0.25">
      <c r="A6" s="17" t="s">
        <v>8</v>
      </c>
      <c r="B6" s="18" t="s">
        <v>9</v>
      </c>
      <c r="C6" s="14"/>
      <c r="D6" s="14"/>
      <c r="E6" s="14"/>
      <c r="F6" s="15"/>
      <c r="ZY6" t="s">
        <v>10</v>
      </c>
      <c r="ZZ6" s="16"/>
    </row>
    <row r="7" spans="1:702" x14ac:dyDescent="0.25">
      <c r="A7" s="19" t="s">
        <v>11</v>
      </c>
      <c r="B7" s="20" t="s">
        <v>12</v>
      </c>
      <c r="C7" s="14"/>
      <c r="D7" s="14"/>
      <c r="E7" s="14"/>
      <c r="F7" s="15"/>
      <c r="ZY7" t="s">
        <v>13</v>
      </c>
      <c r="ZZ7" s="16"/>
    </row>
    <row r="8" spans="1:702" x14ac:dyDescent="0.25">
      <c r="A8" s="21" t="s">
        <v>14</v>
      </c>
      <c r="B8" s="22" t="s">
        <v>15</v>
      </c>
      <c r="C8" s="14" t="s">
        <v>16</v>
      </c>
      <c r="D8" s="23">
        <v>1</v>
      </c>
      <c r="E8" s="24"/>
      <c r="F8" s="25">
        <f>ROUND(D8*E8,2)</f>
        <v>0</v>
      </c>
      <c r="ZY8" t="s">
        <v>17</v>
      </c>
      <c r="ZZ8" s="16" t="s">
        <v>18</v>
      </c>
    </row>
    <row r="9" spans="1:702" x14ac:dyDescent="0.25">
      <c r="A9" s="26" t="s">
        <v>19</v>
      </c>
      <c r="B9" s="27" t="s">
        <v>20</v>
      </c>
      <c r="C9" s="14"/>
      <c r="D9" s="14"/>
      <c r="E9" s="14"/>
      <c r="F9" s="15"/>
      <c r="ZY9" t="s">
        <v>21</v>
      </c>
      <c r="ZZ9" s="16"/>
    </row>
    <row r="10" spans="1:702" x14ac:dyDescent="0.25">
      <c r="A10" s="21" t="s">
        <v>22</v>
      </c>
      <c r="B10" s="22" t="s">
        <v>23</v>
      </c>
      <c r="C10" s="14" t="s">
        <v>24</v>
      </c>
      <c r="D10" s="23">
        <v>1</v>
      </c>
      <c r="E10" s="24"/>
      <c r="F10" s="25">
        <f>ROUND(D10*E10,2)</f>
        <v>0</v>
      </c>
      <c r="ZY10" t="s">
        <v>25</v>
      </c>
      <c r="ZZ10" s="16" t="s">
        <v>26</v>
      </c>
    </row>
    <row r="11" spans="1:702" x14ac:dyDescent="0.25">
      <c r="A11" s="28"/>
      <c r="B11" s="29"/>
      <c r="C11" s="14"/>
      <c r="D11" s="14"/>
      <c r="E11" s="14"/>
      <c r="F11" s="15"/>
    </row>
    <row r="12" spans="1:702" x14ac:dyDescent="0.25">
      <c r="A12" s="30"/>
      <c r="B12" s="31" t="s">
        <v>27</v>
      </c>
      <c r="C12" s="14"/>
      <c r="D12" s="14"/>
      <c r="E12" s="14"/>
      <c r="F12" s="25">
        <f>SUBTOTAL(109,F7:F11)</f>
        <v>0</v>
      </c>
      <c r="ZY12" t="s">
        <v>28</v>
      </c>
    </row>
    <row r="13" spans="1:702" x14ac:dyDescent="0.25">
      <c r="A13" s="32"/>
      <c r="B13" s="33"/>
      <c r="C13" s="14"/>
      <c r="D13" s="14"/>
      <c r="E13" s="14"/>
      <c r="F13" s="15"/>
    </row>
    <row r="14" spans="1:702" ht="18" x14ac:dyDescent="0.25">
      <c r="A14" s="34" t="s">
        <v>29</v>
      </c>
      <c r="B14" s="35" t="s">
        <v>30</v>
      </c>
      <c r="C14" s="14"/>
      <c r="D14" s="14"/>
      <c r="E14" s="14"/>
      <c r="F14" s="15"/>
      <c r="ZY14" t="s">
        <v>31</v>
      </c>
      <c r="ZZ14" s="16"/>
    </row>
    <row r="15" spans="1:702" x14ac:dyDescent="0.25">
      <c r="A15" s="19" t="s">
        <v>32</v>
      </c>
      <c r="B15" s="20" t="s">
        <v>33</v>
      </c>
      <c r="C15" s="14"/>
      <c r="D15" s="14"/>
      <c r="E15" s="14"/>
      <c r="F15" s="15"/>
      <c r="ZY15" t="s">
        <v>34</v>
      </c>
      <c r="ZZ15" s="16"/>
    </row>
    <row r="16" spans="1:702" x14ac:dyDescent="0.25">
      <c r="A16" s="21" t="s">
        <v>35</v>
      </c>
      <c r="B16" s="22" t="s">
        <v>36</v>
      </c>
      <c r="C16" s="14" t="s">
        <v>37</v>
      </c>
      <c r="D16" s="23">
        <v>1</v>
      </c>
      <c r="E16" s="24"/>
      <c r="F16" s="25">
        <f>ROUND(D16*E16,2)</f>
        <v>0</v>
      </c>
      <c r="ZY16" t="s">
        <v>38</v>
      </c>
      <c r="ZZ16" s="16" t="s">
        <v>39</v>
      </c>
    </row>
    <row r="17" spans="1:702" x14ac:dyDescent="0.25">
      <c r="A17" s="28"/>
      <c r="B17" s="29"/>
      <c r="C17" s="14"/>
      <c r="D17" s="14"/>
      <c r="E17" s="14"/>
      <c r="F17" s="15"/>
    </row>
    <row r="18" spans="1:702" x14ac:dyDescent="0.25">
      <c r="A18" s="30"/>
      <c r="B18" s="31" t="s">
        <v>40</v>
      </c>
      <c r="C18" s="14"/>
      <c r="D18" s="14"/>
      <c r="E18" s="14"/>
      <c r="F18" s="25">
        <f>SUBTOTAL(109,F15:F17)</f>
        <v>0</v>
      </c>
      <c r="ZY18" t="s">
        <v>41</v>
      </c>
    </row>
    <row r="19" spans="1:702" x14ac:dyDescent="0.25">
      <c r="A19" s="32"/>
      <c r="B19" s="33"/>
      <c r="C19" s="14"/>
      <c r="D19" s="14"/>
      <c r="E19" s="14"/>
      <c r="F19" s="15"/>
    </row>
    <row r="20" spans="1:702" ht="18" x14ac:dyDescent="0.25">
      <c r="A20" s="34" t="s">
        <v>42</v>
      </c>
      <c r="B20" s="35" t="s">
        <v>43</v>
      </c>
      <c r="C20" s="14"/>
      <c r="D20" s="14"/>
      <c r="E20" s="14"/>
      <c r="F20" s="15"/>
      <c r="ZY20" t="s">
        <v>44</v>
      </c>
      <c r="ZZ20" s="16"/>
    </row>
    <row r="21" spans="1:702" x14ac:dyDescent="0.25">
      <c r="A21" s="19" t="s">
        <v>45</v>
      </c>
      <c r="B21" s="20" t="s">
        <v>46</v>
      </c>
      <c r="C21" s="14"/>
      <c r="D21" s="14"/>
      <c r="E21" s="14"/>
      <c r="F21" s="15"/>
      <c r="ZY21" t="s">
        <v>47</v>
      </c>
      <c r="ZZ21" s="16"/>
    </row>
    <row r="22" spans="1:702" x14ac:dyDescent="0.25">
      <c r="A22" s="21" t="s">
        <v>48</v>
      </c>
      <c r="B22" s="22" t="s">
        <v>49</v>
      </c>
      <c r="C22" s="14" t="s">
        <v>50</v>
      </c>
      <c r="D22" s="23">
        <v>1</v>
      </c>
      <c r="E22" s="24"/>
      <c r="F22" s="25">
        <f>ROUND(D22*E22,2)</f>
        <v>0</v>
      </c>
      <c r="ZY22" t="s">
        <v>51</v>
      </c>
      <c r="ZZ22" s="16" t="s">
        <v>52</v>
      </c>
    </row>
    <row r="23" spans="1:702" x14ac:dyDescent="0.25">
      <c r="A23" s="21" t="s">
        <v>53</v>
      </c>
      <c r="B23" s="22" t="s">
        <v>54</v>
      </c>
      <c r="C23" s="14" t="s">
        <v>55</v>
      </c>
      <c r="D23" s="23">
        <v>1</v>
      </c>
      <c r="E23" s="24"/>
      <c r="F23" s="25">
        <f>ROUND(D23*E23,2)</f>
        <v>0</v>
      </c>
      <c r="ZY23" t="s">
        <v>56</v>
      </c>
      <c r="ZZ23" s="16" t="s">
        <v>57</v>
      </c>
    </row>
    <row r="24" spans="1:702" x14ac:dyDescent="0.25">
      <c r="A24" s="26" t="s">
        <v>58</v>
      </c>
      <c r="B24" s="27" t="s">
        <v>59</v>
      </c>
      <c r="C24" s="14"/>
      <c r="D24" s="14"/>
      <c r="E24" s="14"/>
      <c r="F24" s="15"/>
      <c r="ZY24" t="s">
        <v>60</v>
      </c>
      <c r="ZZ24" s="16"/>
    </row>
    <row r="25" spans="1:702" x14ac:dyDescent="0.25">
      <c r="A25" s="21" t="s">
        <v>61</v>
      </c>
      <c r="B25" s="22" t="s">
        <v>62</v>
      </c>
      <c r="C25" s="14" t="s">
        <v>63</v>
      </c>
      <c r="D25" s="23">
        <v>1</v>
      </c>
      <c r="E25" s="24"/>
      <c r="F25" s="25">
        <f>ROUND(D25*E25,2)</f>
        <v>0</v>
      </c>
      <c r="ZY25" t="s">
        <v>64</v>
      </c>
      <c r="ZZ25" s="16" t="s">
        <v>65</v>
      </c>
    </row>
    <row r="26" spans="1:702" x14ac:dyDescent="0.25">
      <c r="A26" s="26" t="s">
        <v>66</v>
      </c>
      <c r="B26" s="27" t="s">
        <v>67</v>
      </c>
      <c r="C26" s="14"/>
      <c r="D26" s="14"/>
      <c r="E26" s="14"/>
      <c r="F26" s="15"/>
      <c r="ZY26" t="s">
        <v>68</v>
      </c>
      <c r="ZZ26" s="16"/>
    </row>
    <row r="27" spans="1:702" x14ac:dyDescent="0.25">
      <c r="A27" s="21" t="s">
        <v>69</v>
      </c>
      <c r="B27" s="22" t="s">
        <v>70</v>
      </c>
      <c r="C27" s="14" t="s">
        <v>71</v>
      </c>
      <c r="D27" s="36">
        <v>50</v>
      </c>
      <c r="E27" s="24"/>
      <c r="F27" s="25">
        <f>ROUND(D27*E27,2)</f>
        <v>0</v>
      </c>
      <c r="ZY27" t="s">
        <v>72</v>
      </c>
      <c r="ZZ27" s="16" t="s">
        <v>73</v>
      </c>
    </row>
    <row r="28" spans="1:702" x14ac:dyDescent="0.25">
      <c r="A28" s="26" t="s">
        <v>74</v>
      </c>
      <c r="B28" s="27" t="s">
        <v>75</v>
      </c>
      <c r="C28" s="14"/>
      <c r="D28" s="14"/>
      <c r="E28" s="14"/>
      <c r="F28" s="15"/>
      <c r="ZY28" t="s">
        <v>76</v>
      </c>
      <c r="ZZ28" s="16"/>
    </row>
    <row r="29" spans="1:702" x14ac:dyDescent="0.25">
      <c r="A29" s="21" t="s">
        <v>77</v>
      </c>
      <c r="B29" s="22" t="s">
        <v>78</v>
      </c>
      <c r="C29" s="14" t="s">
        <v>79</v>
      </c>
      <c r="D29" s="36">
        <v>20</v>
      </c>
      <c r="E29" s="24"/>
      <c r="F29" s="25">
        <f>ROUND(D29*E29,2)</f>
        <v>0</v>
      </c>
      <c r="ZY29" t="s">
        <v>80</v>
      </c>
      <c r="ZZ29" s="16" t="s">
        <v>81</v>
      </c>
    </row>
    <row r="30" spans="1:702" x14ac:dyDescent="0.25">
      <c r="A30" s="28"/>
      <c r="B30" s="29"/>
      <c r="C30" s="14"/>
      <c r="D30" s="14"/>
      <c r="E30" s="14"/>
      <c r="F30" s="15"/>
    </row>
    <row r="31" spans="1:702" x14ac:dyDescent="0.25">
      <c r="A31" s="37"/>
      <c r="B31" s="38" t="s">
        <v>82</v>
      </c>
      <c r="C31" s="14"/>
      <c r="D31" s="14"/>
      <c r="E31" s="14"/>
      <c r="F31" s="39">
        <f>SUBTOTAL(109,F21:F30)</f>
        <v>0</v>
      </c>
      <c r="ZY31" t="s">
        <v>83</v>
      </c>
    </row>
    <row r="32" spans="1:702" x14ac:dyDescent="0.25">
      <c r="A32" s="40"/>
      <c r="B32" s="41" t="s">
        <v>84</v>
      </c>
      <c r="C32" s="14"/>
      <c r="D32" s="14"/>
      <c r="E32" s="14"/>
      <c r="F32" s="42">
        <f>SUBTOTAL(109,F6:F31)</f>
        <v>0</v>
      </c>
      <c r="G32" s="43"/>
      <c r="ZY32" t="s">
        <v>85</v>
      </c>
    </row>
    <row r="33" spans="1:702" x14ac:dyDescent="0.25">
      <c r="A33" s="44"/>
      <c r="B33" s="9"/>
      <c r="C33" s="14"/>
      <c r="D33" s="14"/>
      <c r="E33" s="14"/>
      <c r="F33" s="11"/>
    </row>
    <row r="34" spans="1:702" ht="21" x14ac:dyDescent="0.25">
      <c r="A34" s="12" t="s">
        <v>86</v>
      </c>
      <c r="B34" s="13" t="s">
        <v>87</v>
      </c>
      <c r="C34" s="14"/>
      <c r="D34" s="14"/>
      <c r="E34" s="14"/>
      <c r="F34" s="15"/>
      <c r="ZY34" t="s">
        <v>88</v>
      </c>
      <c r="ZZ34" s="16"/>
    </row>
    <row r="35" spans="1:702" ht="36" x14ac:dyDescent="0.25">
      <c r="A35" s="17" t="s">
        <v>89</v>
      </c>
      <c r="B35" s="18" t="s">
        <v>90</v>
      </c>
      <c r="C35" s="14"/>
      <c r="D35" s="14"/>
      <c r="E35" s="14"/>
      <c r="F35" s="15"/>
      <c r="ZY35" t="s">
        <v>91</v>
      </c>
      <c r="ZZ35" s="16"/>
    </row>
    <row r="36" spans="1:702" x14ac:dyDescent="0.25">
      <c r="A36" s="19" t="s">
        <v>92</v>
      </c>
      <c r="B36" s="20" t="s">
        <v>93</v>
      </c>
      <c r="C36" s="14"/>
      <c r="D36" s="14"/>
      <c r="E36" s="14"/>
      <c r="F36" s="15"/>
      <c r="ZY36" t="s">
        <v>94</v>
      </c>
      <c r="ZZ36" s="16"/>
    </row>
    <row r="37" spans="1:702" ht="28.5" x14ac:dyDescent="0.25">
      <c r="A37" s="21" t="s">
        <v>95</v>
      </c>
      <c r="B37" s="22" t="s">
        <v>96</v>
      </c>
      <c r="C37" s="14" t="s">
        <v>97</v>
      </c>
      <c r="D37" s="36">
        <v>18</v>
      </c>
      <c r="E37" s="24"/>
      <c r="F37" s="25">
        <f>ROUND(D37*E37,2)</f>
        <v>0</v>
      </c>
      <c r="ZY37" t="s">
        <v>98</v>
      </c>
      <c r="ZZ37" s="16" t="s">
        <v>99</v>
      </c>
    </row>
    <row r="38" spans="1:702" x14ac:dyDescent="0.25">
      <c r="A38" s="26" t="s">
        <v>100</v>
      </c>
      <c r="B38" s="27" t="s">
        <v>101</v>
      </c>
      <c r="C38" s="14"/>
      <c r="D38" s="14"/>
      <c r="E38" s="14"/>
      <c r="F38" s="15"/>
      <c r="ZY38" t="s">
        <v>102</v>
      </c>
      <c r="ZZ38" s="16"/>
    </row>
    <row r="39" spans="1:702" x14ac:dyDescent="0.25">
      <c r="A39" s="21" t="s">
        <v>103</v>
      </c>
      <c r="B39" s="22" t="s">
        <v>104</v>
      </c>
      <c r="C39" s="14" t="s">
        <v>105</v>
      </c>
      <c r="D39" s="36">
        <v>13</v>
      </c>
      <c r="E39" s="24"/>
      <c r="F39" s="25">
        <f>ROUND(D39*E39,2)</f>
        <v>0</v>
      </c>
      <c r="ZY39" t="s">
        <v>106</v>
      </c>
      <c r="ZZ39" s="16" t="s">
        <v>107</v>
      </c>
    </row>
    <row r="40" spans="1:702" x14ac:dyDescent="0.25">
      <c r="A40" s="26" t="s">
        <v>108</v>
      </c>
      <c r="B40" s="27" t="s">
        <v>109</v>
      </c>
      <c r="C40" s="14"/>
      <c r="D40" s="14"/>
      <c r="E40" s="14"/>
      <c r="F40" s="15"/>
      <c r="ZY40" t="s">
        <v>110</v>
      </c>
      <c r="ZZ40" s="16"/>
    </row>
    <row r="41" spans="1:702" ht="28.5" x14ac:dyDescent="0.25">
      <c r="A41" s="21" t="s">
        <v>111</v>
      </c>
      <c r="B41" s="22" t="s">
        <v>112</v>
      </c>
      <c r="C41" s="14" t="s">
        <v>113</v>
      </c>
      <c r="D41" s="36">
        <v>23</v>
      </c>
      <c r="E41" s="24"/>
      <c r="F41" s="25">
        <f>ROUND(D41*E41,2)</f>
        <v>0</v>
      </c>
      <c r="ZY41" t="s">
        <v>114</v>
      </c>
      <c r="ZZ41" s="16" t="s">
        <v>115</v>
      </c>
    </row>
    <row r="42" spans="1:702" x14ac:dyDescent="0.25">
      <c r="A42" s="26" t="s">
        <v>116</v>
      </c>
      <c r="B42" s="27" t="s">
        <v>117</v>
      </c>
      <c r="C42" s="14"/>
      <c r="D42" s="14"/>
      <c r="E42" s="14"/>
      <c r="F42" s="15"/>
      <c r="ZY42" t="s">
        <v>118</v>
      </c>
      <c r="ZZ42" s="16"/>
    </row>
    <row r="43" spans="1:702" x14ac:dyDescent="0.25">
      <c r="A43" s="21" t="s">
        <v>119</v>
      </c>
      <c r="B43" s="22" t="s">
        <v>120</v>
      </c>
      <c r="C43" s="14" t="s">
        <v>121</v>
      </c>
      <c r="D43" s="36">
        <v>10</v>
      </c>
      <c r="E43" s="24"/>
      <c r="F43" s="25">
        <f>ROUND(D43*E43,2)</f>
        <v>0</v>
      </c>
      <c r="ZY43" t="s">
        <v>122</v>
      </c>
      <c r="ZZ43" s="16" t="s">
        <v>123</v>
      </c>
    </row>
    <row r="44" spans="1:702" x14ac:dyDescent="0.25">
      <c r="A44" s="26" t="s">
        <v>124</v>
      </c>
      <c r="B44" s="27" t="s">
        <v>125</v>
      </c>
      <c r="C44" s="14"/>
      <c r="D44" s="14"/>
      <c r="E44" s="14"/>
      <c r="F44" s="15"/>
      <c r="ZY44" t="s">
        <v>126</v>
      </c>
      <c r="ZZ44" s="16"/>
    </row>
    <row r="45" spans="1:702" x14ac:dyDescent="0.25">
      <c r="A45" s="21" t="s">
        <v>127</v>
      </c>
      <c r="B45" s="22" t="s">
        <v>128</v>
      </c>
      <c r="C45" s="14" t="s">
        <v>129</v>
      </c>
      <c r="D45" s="23">
        <v>8</v>
      </c>
      <c r="E45" s="24"/>
      <c r="F45" s="25">
        <f>ROUND(D45*E45,2)</f>
        <v>0</v>
      </c>
      <c r="ZY45" t="s">
        <v>130</v>
      </c>
      <c r="ZZ45" s="16" t="s">
        <v>131</v>
      </c>
    </row>
    <row r="46" spans="1:702" x14ac:dyDescent="0.25">
      <c r="A46" s="28"/>
      <c r="B46" s="29"/>
      <c r="C46" s="14"/>
      <c r="D46" s="14"/>
      <c r="E46" s="14"/>
      <c r="F46" s="15"/>
    </row>
    <row r="47" spans="1:702" ht="30" x14ac:dyDescent="0.25">
      <c r="A47" s="30"/>
      <c r="B47" s="31" t="s">
        <v>132</v>
      </c>
      <c r="C47" s="14"/>
      <c r="D47" s="14"/>
      <c r="E47" s="14"/>
      <c r="F47" s="25">
        <f>SUBTOTAL(109,F36:F46)</f>
        <v>0</v>
      </c>
      <c r="ZY47" t="s">
        <v>133</v>
      </c>
    </row>
    <row r="48" spans="1:702" x14ac:dyDescent="0.25">
      <c r="A48" s="32"/>
      <c r="B48" s="33"/>
      <c r="C48" s="14"/>
      <c r="D48" s="14"/>
      <c r="E48" s="14"/>
      <c r="F48" s="15"/>
    </row>
    <row r="49" spans="1:702" ht="18" x14ac:dyDescent="0.25">
      <c r="A49" s="34" t="s">
        <v>134</v>
      </c>
      <c r="B49" s="35" t="s">
        <v>135</v>
      </c>
      <c r="C49" s="14"/>
      <c r="D49" s="14"/>
      <c r="E49" s="14"/>
      <c r="F49" s="15"/>
      <c r="ZY49" t="s">
        <v>136</v>
      </c>
      <c r="ZZ49" s="16"/>
    </row>
    <row r="50" spans="1:702" x14ac:dyDescent="0.25">
      <c r="A50" s="19" t="s">
        <v>137</v>
      </c>
      <c r="B50" s="20" t="s">
        <v>138</v>
      </c>
      <c r="C50" s="14"/>
      <c r="D50" s="14"/>
      <c r="E50" s="14"/>
      <c r="F50" s="15"/>
      <c r="ZY50" t="s">
        <v>139</v>
      </c>
      <c r="ZZ50" s="16"/>
    </row>
    <row r="51" spans="1:702" x14ac:dyDescent="0.25">
      <c r="A51" s="21" t="s">
        <v>140</v>
      </c>
      <c r="B51" s="22" t="s">
        <v>141</v>
      </c>
      <c r="C51" s="14" t="s">
        <v>142</v>
      </c>
      <c r="D51" s="23">
        <v>1</v>
      </c>
      <c r="E51" s="24"/>
      <c r="F51" s="25">
        <f>ROUND(D51*E51,2)</f>
        <v>0</v>
      </c>
      <c r="ZY51" t="s">
        <v>143</v>
      </c>
      <c r="ZZ51" s="16" t="s">
        <v>144</v>
      </c>
    </row>
    <row r="52" spans="1:702" x14ac:dyDescent="0.25">
      <c r="A52" s="28"/>
      <c r="B52" s="29"/>
      <c r="C52" s="14"/>
      <c r="D52" s="14"/>
      <c r="E52" s="14"/>
      <c r="F52" s="15"/>
    </row>
    <row r="53" spans="1:702" x14ac:dyDescent="0.25">
      <c r="A53" s="37"/>
      <c r="B53" s="38" t="s">
        <v>145</v>
      </c>
      <c r="C53" s="14"/>
      <c r="D53" s="14"/>
      <c r="E53" s="14"/>
      <c r="F53" s="39">
        <f>SUBTOTAL(109,F50:F52)</f>
        <v>0</v>
      </c>
      <c r="ZY53" t="s">
        <v>146</v>
      </c>
    </row>
    <row r="54" spans="1:702" x14ac:dyDescent="0.25">
      <c r="A54" s="40"/>
      <c r="B54" s="41" t="s">
        <v>147</v>
      </c>
      <c r="C54" s="14"/>
      <c r="D54" s="14"/>
      <c r="E54" s="14"/>
      <c r="F54" s="42">
        <f>SUBTOTAL(109,F35:F53)</f>
        <v>0</v>
      </c>
      <c r="G54" s="43"/>
      <c r="ZY54" t="s">
        <v>148</v>
      </c>
    </row>
    <row r="55" spans="1:702" x14ac:dyDescent="0.25">
      <c r="A55" s="44"/>
      <c r="B55" s="9"/>
      <c r="C55" s="14"/>
      <c r="D55" s="14"/>
      <c r="E55" s="14"/>
      <c r="F55" s="11"/>
    </row>
    <row r="56" spans="1:702" ht="42" x14ac:dyDescent="0.25">
      <c r="A56" s="12" t="s">
        <v>149</v>
      </c>
      <c r="B56" s="13" t="s">
        <v>150</v>
      </c>
      <c r="C56" s="14"/>
      <c r="D56" s="14"/>
      <c r="E56" s="14"/>
      <c r="F56" s="15"/>
      <c r="ZY56" t="s">
        <v>151</v>
      </c>
      <c r="ZZ56" s="16"/>
    </row>
    <row r="57" spans="1:702" ht="18" x14ac:dyDescent="0.25">
      <c r="A57" s="17" t="s">
        <v>152</v>
      </c>
      <c r="B57" s="18" t="s">
        <v>153</v>
      </c>
      <c r="C57" s="14"/>
      <c r="D57" s="14"/>
      <c r="E57" s="14"/>
      <c r="F57" s="15"/>
      <c r="ZY57" t="s">
        <v>154</v>
      </c>
      <c r="ZZ57" s="16"/>
    </row>
    <row r="58" spans="1:702" x14ac:dyDescent="0.25">
      <c r="A58" s="19" t="s">
        <v>155</v>
      </c>
      <c r="B58" s="20" t="s">
        <v>156</v>
      </c>
      <c r="C58" s="14"/>
      <c r="D58" s="14"/>
      <c r="E58" s="14"/>
      <c r="F58" s="15"/>
      <c r="ZY58" t="s">
        <v>157</v>
      </c>
      <c r="ZZ58" s="16"/>
    </row>
    <row r="59" spans="1:702" x14ac:dyDescent="0.25">
      <c r="A59" s="21" t="s">
        <v>158</v>
      </c>
      <c r="B59" s="22" t="s">
        <v>159</v>
      </c>
      <c r="C59" s="14" t="s">
        <v>160</v>
      </c>
      <c r="D59" s="23">
        <v>1</v>
      </c>
      <c r="E59" s="24"/>
      <c r="F59" s="25">
        <f>ROUND(D59*E59,2)</f>
        <v>0</v>
      </c>
      <c r="ZY59" t="s">
        <v>161</v>
      </c>
      <c r="ZZ59" s="16" t="s">
        <v>162</v>
      </c>
    </row>
    <row r="60" spans="1:702" x14ac:dyDescent="0.25">
      <c r="A60" s="28"/>
      <c r="B60" s="29"/>
      <c r="C60" s="14"/>
      <c r="D60" s="14"/>
      <c r="E60" s="14"/>
      <c r="F60" s="15"/>
    </row>
    <row r="61" spans="1:702" x14ac:dyDescent="0.25">
      <c r="A61" s="30"/>
      <c r="B61" s="31" t="s">
        <v>163</v>
      </c>
      <c r="C61" s="14"/>
      <c r="D61" s="14"/>
      <c r="E61" s="14"/>
      <c r="F61" s="25">
        <f>SUBTOTAL(109,F58:F60)</f>
        <v>0</v>
      </c>
      <c r="ZY61" t="s">
        <v>164</v>
      </c>
    </row>
    <row r="62" spans="1:702" x14ac:dyDescent="0.25">
      <c r="A62" s="32"/>
      <c r="B62" s="33"/>
      <c r="C62" s="14"/>
      <c r="D62" s="14"/>
      <c r="E62" s="14"/>
      <c r="F62" s="15"/>
    </row>
    <row r="63" spans="1:702" ht="18" x14ac:dyDescent="0.25">
      <c r="A63" s="34" t="s">
        <v>165</v>
      </c>
      <c r="B63" s="35" t="s">
        <v>166</v>
      </c>
      <c r="C63" s="14"/>
      <c r="D63" s="14"/>
      <c r="E63" s="14"/>
      <c r="F63" s="15"/>
      <c r="ZY63" t="s">
        <v>167</v>
      </c>
      <c r="ZZ63" s="16"/>
    </row>
    <row r="64" spans="1:702" x14ac:dyDescent="0.25">
      <c r="A64" s="19" t="s">
        <v>168</v>
      </c>
      <c r="B64" s="20" t="s">
        <v>169</v>
      </c>
      <c r="C64" s="14"/>
      <c r="D64" s="14"/>
      <c r="E64" s="14"/>
      <c r="F64" s="15"/>
      <c r="ZY64" t="s">
        <v>170</v>
      </c>
      <c r="ZZ64" s="16"/>
    </row>
    <row r="65" spans="1:702" x14ac:dyDescent="0.25">
      <c r="A65" s="21" t="s">
        <v>171</v>
      </c>
      <c r="B65" s="22" t="s">
        <v>172</v>
      </c>
      <c r="C65" s="14" t="s">
        <v>173</v>
      </c>
      <c r="D65" s="23">
        <v>1</v>
      </c>
      <c r="E65" s="24"/>
      <c r="F65" s="25">
        <f>ROUND(D65*E65,2)</f>
        <v>0</v>
      </c>
      <c r="ZY65" t="s">
        <v>174</v>
      </c>
      <c r="ZZ65" s="16" t="s">
        <v>175</v>
      </c>
    </row>
    <row r="66" spans="1:702" x14ac:dyDescent="0.25">
      <c r="A66" s="26" t="s">
        <v>176</v>
      </c>
      <c r="B66" s="27" t="s">
        <v>177</v>
      </c>
      <c r="C66" s="14"/>
      <c r="D66" s="14"/>
      <c r="E66" s="14"/>
      <c r="F66" s="15"/>
      <c r="ZY66" t="s">
        <v>178</v>
      </c>
      <c r="ZZ66" s="16"/>
    </row>
    <row r="67" spans="1:702" x14ac:dyDescent="0.25">
      <c r="A67" s="21" t="s">
        <v>179</v>
      </c>
      <c r="B67" s="22" t="s">
        <v>180</v>
      </c>
      <c r="C67" s="14" t="s">
        <v>181</v>
      </c>
      <c r="D67" s="23">
        <v>1</v>
      </c>
      <c r="E67" s="24"/>
      <c r="F67" s="25">
        <f>ROUND(D67*E67,2)</f>
        <v>0</v>
      </c>
      <c r="ZY67" t="s">
        <v>182</v>
      </c>
      <c r="ZZ67" s="16" t="s">
        <v>183</v>
      </c>
    </row>
    <row r="68" spans="1:702" x14ac:dyDescent="0.25">
      <c r="A68" s="28"/>
      <c r="B68" s="29"/>
      <c r="C68" s="14"/>
      <c r="D68" s="14"/>
      <c r="E68" s="14"/>
      <c r="F68" s="15"/>
    </row>
    <row r="69" spans="1:702" x14ac:dyDescent="0.25">
      <c r="A69" s="37"/>
      <c r="B69" s="38" t="s">
        <v>184</v>
      </c>
      <c r="C69" s="14"/>
      <c r="D69" s="14"/>
      <c r="E69" s="14"/>
      <c r="F69" s="39">
        <f>SUBTOTAL(109,F64:F68)</f>
        <v>0</v>
      </c>
      <c r="ZY69" t="s">
        <v>185</v>
      </c>
    </row>
    <row r="70" spans="1:702" ht="30" x14ac:dyDescent="0.25">
      <c r="A70" s="40"/>
      <c r="B70" s="41" t="s">
        <v>186</v>
      </c>
      <c r="C70" s="14"/>
      <c r="D70" s="14"/>
      <c r="E70" s="14"/>
      <c r="F70" s="42">
        <f>SUBTOTAL(109,F57:F69)</f>
        <v>0</v>
      </c>
      <c r="G70" s="43"/>
      <c r="ZY70" t="s">
        <v>187</v>
      </c>
    </row>
    <row r="71" spans="1:702" x14ac:dyDescent="0.25">
      <c r="A71" s="45"/>
      <c r="B71" s="46"/>
      <c r="C71" s="14"/>
      <c r="D71" s="14"/>
      <c r="E71" s="14"/>
      <c r="F71" s="11"/>
    </row>
    <row r="72" spans="1:702" x14ac:dyDescent="0.25">
      <c r="A72" s="32"/>
      <c r="B72" s="47"/>
      <c r="C72" s="48"/>
      <c r="D72" s="48"/>
      <c r="E72" s="48"/>
      <c r="F72" s="49"/>
    </row>
    <row r="73" spans="1:702" x14ac:dyDescent="0.25">
      <c r="A73" s="1"/>
      <c r="B73" s="1"/>
      <c r="C73" s="1"/>
      <c r="D73" s="1"/>
      <c r="E73" s="1"/>
      <c r="F73" s="1"/>
    </row>
    <row r="74" spans="1:702" ht="30" x14ac:dyDescent="0.25">
      <c r="B74" s="50" t="s">
        <v>188</v>
      </c>
      <c r="F74" s="51">
        <f>SUBTOTAL(109,F5:F72)</f>
        <v>0</v>
      </c>
      <c r="ZY74" t="s">
        <v>189</v>
      </c>
    </row>
    <row r="75" spans="1:702" x14ac:dyDescent="0.25">
      <c r="A75" s="52">
        <v>20</v>
      </c>
      <c r="B75" s="50" t="str">
        <f>CONCATENATE("Montant TVA (",A75,"%)")</f>
        <v>Montant TVA (20%)</v>
      </c>
      <c r="F75" s="51">
        <f>(F74*A75)/100</f>
        <v>0</v>
      </c>
      <c r="ZY75" t="s">
        <v>190</v>
      </c>
    </row>
    <row r="76" spans="1:702" x14ac:dyDescent="0.25">
      <c r="B76" s="50" t="s">
        <v>191</v>
      </c>
      <c r="F76" s="51">
        <f>F74+F75</f>
        <v>0</v>
      </c>
      <c r="ZY76" t="s">
        <v>192</v>
      </c>
    </row>
    <row r="77" spans="1:702" x14ac:dyDescent="0.25">
      <c r="F77" s="51"/>
    </row>
    <row r="78" spans="1:702" x14ac:dyDescent="0.25">
      <c r="F78" s="51"/>
    </row>
  </sheetData>
  <mergeCells count="2">
    <mergeCell ref="A1:F1"/>
    <mergeCell ref="B2:F2"/>
  </mergeCells>
  <printOptions horizontalCentered="1"/>
  <pageMargins left="0.06" right="0.06" top="0.06" bottom="0.06" header="0.76" footer="0.76"/>
  <pageSetup paperSize="9" fitToHeight="0"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N°01 Page de garde</vt:lpstr>
      <vt:lpstr>Lot N°01 DEMOLITION - MACONNER</vt:lpstr>
      <vt:lpstr>'Lot N°01 DEMOLITION - MACONNER'!Impression_des_titres</vt:lpstr>
      <vt:lpstr>'Lot N°01 DEMOLITION - MACONNER'!Zone_d_impression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economie</dc:creator>
  <cp:lastModifiedBy>Emilie De ROECK</cp:lastModifiedBy>
  <dcterms:created xsi:type="dcterms:W3CDTF">2025-03-18T12:48:41Z</dcterms:created>
  <dcterms:modified xsi:type="dcterms:W3CDTF">2025-03-20T10:42:55Z</dcterms:modified>
</cp:coreProperties>
</file>