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N:\Restreint\DCP-Marches\2025\2025-02-03-04-Prelevements_analyses_eau_sediments_SDT_CDC-LD-SN\2-Passation\DCE\DOCS TRAVAIL\Version_1004-2025\"/>
    </mc:Choice>
  </mc:AlternateContent>
  <xr:revisionPtr revIDLastSave="0" documentId="13_ncr:1_{456A6431-0848-401B-BC8B-213FCA10092B}" xr6:coauthVersionLast="47" xr6:coauthVersionMax="47" xr10:uidLastSave="{00000000-0000-0000-0000-000000000000}"/>
  <bookViews>
    <workbookView xWindow="-120" yWindow="-120" windowWidth="25440" windowHeight="15390" activeTab="3" xr2:uid="{00000000-000D-0000-FFFF-FFFF00000000}"/>
  </bookViews>
  <sheets>
    <sheet name="Page de garde" sheetId="7" r:id="rId1"/>
    <sheet name="Notice" sheetId="5" r:id="rId2"/>
    <sheet name="BPU" sheetId="8" r:id="rId3"/>
    <sheet name="EF" sheetId="10" r:id="rId4"/>
  </sheets>
  <definedNames>
    <definedName name="_Hlk188632153" localSheetId="2">BPU!$B$55</definedName>
    <definedName name="_xlnm.Print_Area" localSheetId="2">BPU!$A$1:$E$59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8" i="10" l="1"/>
  <c r="D44" i="10"/>
  <c r="F44" i="10" s="1"/>
  <c r="D43" i="10"/>
  <c r="F43" i="10" s="1"/>
  <c r="D42" i="10"/>
  <c r="F42" i="10" s="1"/>
  <c r="D41" i="10"/>
  <c r="F41" i="10" s="1"/>
  <c r="D40" i="10"/>
  <c r="F40" i="10" s="1"/>
  <c r="D38" i="10"/>
  <c r="F38" i="10" s="1"/>
  <c r="D37" i="10"/>
  <c r="F37" i="10" s="1"/>
  <c r="D35" i="10"/>
  <c r="F35" i="10" s="1"/>
  <c r="D34" i="10"/>
  <c r="F34" i="10" s="1"/>
  <c r="D33" i="10"/>
  <c r="F33" i="10" s="1"/>
  <c r="D32" i="10"/>
  <c r="F32" i="10" s="1"/>
  <c r="D31" i="10"/>
  <c r="F31" i="10" s="1"/>
  <c r="D30" i="10"/>
  <c r="F30" i="10" s="1"/>
  <c r="D29" i="10"/>
  <c r="F29" i="10" s="1"/>
  <c r="D28" i="10"/>
  <c r="D27" i="10"/>
  <c r="F27" i="10" s="1"/>
  <c r="D26" i="10"/>
  <c r="F26" i="10" s="1"/>
  <c r="D24" i="10"/>
  <c r="F24" i="10" s="1"/>
  <c r="E45" i="8"/>
  <c r="E32" i="8" l="1"/>
  <c r="E47" i="8" l="1"/>
  <c r="D22" i="10" l="1"/>
  <c r="F22" i="10" s="1"/>
  <c r="D20" i="10"/>
  <c r="F20" i="10" s="1"/>
  <c r="D19" i="10"/>
  <c r="F19" i="10" s="1"/>
  <c r="D14" i="10"/>
  <c r="F14" i="10" s="1"/>
  <c r="D17" i="10"/>
  <c r="F17" i="10" s="1"/>
  <c r="D15" i="10"/>
  <c r="F15" i="10" s="1"/>
  <c r="E18" i="8"/>
  <c r="E17" i="8"/>
  <c r="E37" i="8"/>
  <c r="E38" i="8"/>
  <c r="E43" i="8"/>
  <c r="E44" i="8"/>
  <c r="E46" i="8"/>
  <c r="E41" i="8"/>
  <c r="E40" i="8"/>
  <c r="E36" i="8"/>
  <c r="E35" i="8"/>
  <c r="E34" i="8"/>
  <c r="E33" i="8"/>
  <c r="E31" i="8"/>
  <c r="E30" i="8"/>
  <c r="E29" i="8"/>
  <c r="E27" i="8"/>
  <c r="E25" i="8"/>
  <c r="E23" i="8"/>
  <c r="E22" i="8"/>
  <c r="E20" i="8"/>
  <c r="F45" i="10" l="1"/>
  <c r="F46" i="10" s="1"/>
  <c r="F47" i="10" s="1"/>
</calcChain>
</file>

<file path=xl/sharedStrings.xml><?xml version="1.0" encoding="utf-8"?>
<sst xmlns="http://schemas.openxmlformats.org/spreadsheetml/2006/main" count="183" uniqueCount="75">
  <si>
    <t>Quantité</t>
  </si>
  <si>
    <t>ANALYSE SUR EAU - PHYSICOCHIMIE CLASSIQUE
(prix comprenant les frais d’analyses, préparation, flaconnage, expédition, et rapatriement des échantillons)</t>
  </si>
  <si>
    <t>…</t>
  </si>
  <si>
    <t>Prix unique pour un déplacement sur un point situé sur le bassin Rhône-Méditerranée</t>
  </si>
  <si>
    <t>Prix unique pour un déplacement sur un point situé sur le bassin de Corse</t>
  </si>
  <si>
    <t>Sujétions relatives à la constitution d’échantillons à destination d’un laboratoire tiers (prix comprenant l’éventuel acheminement vers un transporteur différent de celui choisi par le titulaire)</t>
  </si>
  <si>
    <t>PRELEVEMENTS ET ANALYSES D’ECHANTILLONS D’EAU, DE SEDIMENTS ET DE MATIERES EN SUSPENSION DANS LE CADRE DU PROGRAMME DE SURVEILLANCE DES BASSINS RHONE-MEDITERRANEE ET CORSE</t>
  </si>
  <si>
    <t>Granulométrie, carbone organique total, taux de matières sèches, taux de matières organiques volatiles à 525°C, taux de matières sèches minérales : prix par échantillon</t>
  </si>
  <si>
    <t xml:space="preserve">CARACTERISATION PHYSICO-CHIMIQUE DES ECHANTILLONS DE COURS D'EAU
(prix comprenant les frais de filtration éventuelle, d’analyses, préparation, flaconnage, expédition, et rapatriement des échantillons)
</t>
  </si>
  <si>
    <t xml:space="preserve">CARACTERISATION PHYSICO-CHIMIQUE DE L'ECHANTILLON DE SEDIMENTS DE PLANS D'EAU
(prix comprenant les frais de filtration éventuelle, d’analyses, préparation, flaconnage, expédition, et rapatriement des échantillons)
</t>
  </si>
  <si>
    <t>Support Sédiments</t>
  </si>
  <si>
    <t>Support MeS</t>
  </si>
  <si>
    <t>Particules inférieures à 2 mm</t>
  </si>
  <si>
    <t>Eau interstitielle</t>
  </si>
  <si>
    <t>Azote ammoniacal, phosphore total, orthophosphates : prix par échantillon</t>
  </si>
  <si>
    <t xml:space="preserve">ANALYSES SUR SEDIMENTS OU MeS - MICROPOLLUANTS ORGANIQUES ET MINERAUX -
(prix comprenant les frais d’analyses, préparation, flaconnage, expédition, et rapatriement des échantillons)
</t>
  </si>
  <si>
    <t>Famille tarifaire F1 : prix par échantillon</t>
  </si>
  <si>
    <t>Famille tarifaire F2 : prix par échantillon</t>
  </si>
  <si>
    <t>Famille tarifaire F3 : prix par échantillon</t>
  </si>
  <si>
    <t>Famille tarifaire Fn : prix par échantillon</t>
  </si>
  <si>
    <t>BORDEREAU DES PRIX UNITAIRES</t>
  </si>
  <si>
    <t>(A remplir intégralement, sans modification de format, et des mentions de l'administration, sous peine d'élimination)</t>
  </si>
  <si>
    <t>PRELEVEMENTS</t>
  </si>
  <si>
    <t>Prix 
en € HT</t>
  </si>
  <si>
    <t>Prix 
 en € TTC</t>
  </si>
  <si>
    <t>Groupes de paramètres PCH</t>
  </si>
  <si>
    <t>GENV</t>
  </si>
  <si>
    <t>Analyse des paramètres environnementaux</t>
  </si>
  <si>
    <t>DEPLACEMENTS</t>
  </si>
  <si>
    <t>Déplacement RMed</t>
  </si>
  <si>
    <t>Déplacement Corse</t>
  </si>
  <si>
    <t>DIVERS</t>
  </si>
  <si>
    <t>Réunion présentiel</t>
  </si>
  <si>
    <t>Echantillon tiers</t>
  </si>
  <si>
    <t>Formation</t>
  </si>
  <si>
    <t>Prix unique par personne pour une journée de formation en France métropolitaine (prix comprenant le trajet aller-retour et tous frais inhérents à un déplacement)</t>
  </si>
  <si>
    <t>Prélèvement à pied</t>
  </si>
  <si>
    <t>Prélèvement depuis une embarcation</t>
  </si>
  <si>
    <t>Prélèvement composite de sédiments a à pied</t>
  </si>
  <si>
    <t>Prélèvement composite de sédiments depuis une embarcation</t>
  </si>
  <si>
    <t>Groupes de paramètres G1</t>
  </si>
  <si>
    <t>Groupes de paramètres G2</t>
  </si>
  <si>
    <t>Groupes de paramètres G3</t>
  </si>
  <si>
    <t>Groupes de paramètres G4</t>
  </si>
  <si>
    <t>Montant total en euros HT</t>
  </si>
  <si>
    <t>Montant de la TVA</t>
  </si>
  <si>
    <t>Montant total en euros TTC</t>
  </si>
  <si>
    <t>Prix total
 en € HT</t>
  </si>
  <si>
    <t>Prélèvement composite de sédiments à pied</t>
  </si>
  <si>
    <t>PRELEVEMENTS ET ANALYSES D’ECHANTILLONS D’EAU, DE SEDIMENTS ET DE MATIERES EN SUSPENSION DANS LE CADRE DU PROGRAMME DE SURVEILLANCE DES BASSINS RHONE-MEDITERRANEE ET DE CORSE.
LOT 3</t>
  </si>
  <si>
    <t>Lot 3</t>
  </si>
  <si>
    <t xml:space="preserve">PRELEVEMENTS DE SEDIMENTS (cours d’eau) ET ANALYSES SUR SEDIMENTS ET MATIERES EN SUSPENSION (cours d’eau et plans d’eau) DANS LE CADRE DU PROGRAMME DE SURVEILLANCE DES COURS D’EAU ET DES PLANS D’EAU DES BASSINS RHONE-MEDITERRANEE ET DE CORSE                                                    </t>
  </si>
  <si>
    <t>Code des prix unitaires 
(bons de commande)</t>
  </si>
  <si>
    <t>Prestations unitaires</t>
  </si>
  <si>
    <t>Prix unique par personne pour une demi-journée de réunion en visioconférence, hors réunion de démarrage du marché et hors réunions annuelles de novembre et d'avril</t>
  </si>
  <si>
    <t>Prix unique par personne pour une demi-journée de réunion au siège de l’Agence de l’Eau (prix comprenant le trajet aller-retour et tous frais inhérents à un déplacement), hors réunion de démarrage du marché et hors réunions annuelles de novembre et d'avril</t>
  </si>
  <si>
    <t>Rapport annuel</t>
  </si>
  <si>
    <t>Prix pour la réalisation du rapport annuel sur le bilan de l’année N-1</t>
  </si>
  <si>
    <t xml:space="preserve">Pour toutes les lignes du bordereau de prix unitaires, relatives à des groupes de paramètres (sauf GSITU), les modalités de règlement sont les suivantes :  </t>
  </si>
  <si>
    <t>Quant à la ligne relative aux paramètres in situ (GSITU), elle n’est pas payée dès qu’un paramètre manque (paramètre non rendu ou non admis). </t>
  </si>
  <si>
    <t xml:space="preserve">- La ligne n’est pas payée si 75 % ou moins des paramètres de la ligne sont rendus et admis ; </t>
  </si>
  <si>
    <t>- La ligne est payée à 100 % si plus de 75 % des paramètres de la ligne (soit &gt; 75 %) sont rendus et admis.</t>
  </si>
  <si>
    <t xml:space="preserve"> MARCHE N° 2024-04</t>
  </si>
  <si>
    <t>Onglet "BPU"</t>
  </si>
  <si>
    <r>
      <rPr>
        <b/>
        <sz val="10"/>
        <rFont val="Verdana"/>
        <family val="2"/>
      </rPr>
      <t>Bordereau des Prix Unitaires</t>
    </r>
    <r>
      <rPr>
        <sz val="10"/>
        <rFont val="Verdana"/>
        <family val="2"/>
      </rPr>
      <t xml:space="preserve">
Annexe financière du candidat permettant aux candidats de formuler leur offre de prix
</t>
    </r>
    <r>
      <rPr>
        <b/>
        <sz val="10"/>
        <rFont val="Verdana"/>
        <family val="2"/>
      </rPr>
      <t>Remplir chaque prix</t>
    </r>
  </si>
  <si>
    <t xml:space="preserve">Présentation générale du contenu du fichier bordereaux des prix unitaires - estimation financière et de la méthode de saisie de l'offre du candidat : </t>
  </si>
  <si>
    <r>
      <rPr>
        <b/>
        <sz val="10"/>
        <rFont val="Verdana"/>
        <family val="2"/>
      </rPr>
      <t>Estimation Financière</t>
    </r>
    <r>
      <rPr>
        <sz val="10"/>
        <rFont val="Verdana"/>
        <family val="2"/>
      </rPr>
      <t xml:space="preserve">
* </t>
    </r>
    <r>
      <rPr>
        <b/>
        <sz val="10"/>
        <rFont val="Verdana"/>
        <family val="2"/>
      </rPr>
      <t>ATTENTION</t>
    </r>
    <r>
      <rPr>
        <sz val="10"/>
        <rFont val="Verdana"/>
        <family val="2"/>
      </rPr>
      <t xml:space="preserve"> : ne reporter dans l'estimation financière que les familles tarifaires concernées </t>
    </r>
    <r>
      <rPr>
        <b/>
        <sz val="10"/>
        <rFont val="Verdana"/>
        <family val="2"/>
      </rPr>
      <t>par les paramètres prioritaires, recommandés et complémentaires</t>
    </r>
    <r>
      <rPr>
        <sz val="10"/>
        <rFont val="Verdana"/>
        <family val="2"/>
      </rPr>
      <t xml:space="preserve">. Les familles tarifaires concernées par les paramètres supplémentaires ne doivent pas y figurer.
</t>
    </r>
    <r>
      <rPr>
        <b/>
        <sz val="10"/>
        <rFont val="Verdana"/>
        <family val="2"/>
      </rPr>
      <t>Ne pas remplir les montants, ils sont issus de l'onglet BPU.</t>
    </r>
  </si>
  <si>
    <t>(Remplissage automatique depuis l'onglet "BPU". Ne pas modifier le format et les mentions de l'administration, sous peine d'élimination)</t>
  </si>
  <si>
    <t>Annexe n°1 financière à l'acte d'engagement
Marché n° 2025-04</t>
  </si>
  <si>
    <t>Onglet "Estimation financière"</t>
  </si>
  <si>
    <t>Les prix unitaires s’entendent tous frais inclus. Ils comprennent notamment les éventuels frais de déplacement, de restauration et d'hébergement de l'intervenant</t>
  </si>
  <si>
    <t>ESTIMATION FINANCIERE (sur une année)</t>
  </si>
  <si>
    <r>
      <t xml:space="preserve"> </t>
    </r>
    <r>
      <rPr>
        <b/>
        <sz val="18"/>
        <color theme="1"/>
        <rFont val="Calibri"/>
        <family val="2"/>
        <scheme val="minor"/>
      </rPr>
      <t>Taux de TVA en vigueur  en % :</t>
    </r>
  </si>
  <si>
    <t>Réunion visio</t>
  </si>
  <si>
    <t>PRELEVEMENTS ET ANALYSES D’ECHANTILLONS D’EAU, DE SEDIMENTS ET DE MATIERES EN SUSPENSION DANS LE CADRE DU PROGRAMME DE SURVEILLANCE DES BASSINS RHONE-MEDITERRANEE ET DE CORSE
LOT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</si>
</sst>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0.00\ _€"/>
    <numFmt numFmtId="166" formatCode="#,##0\ _€"/>
  </numFmts>
  <fonts count="29" x14ac:knownFonts="1">
    <font>
      <sz val="11"/>
      <color theme="1"/>
      <name val="Calibri"/>
      <family val="2"/>
      <scheme val="minor"/>
    </font>
    <font>
      <b/>
      <sz val="14"/>
      <name val="Calibri"/>
      <family val="2"/>
      <scheme val="minor"/>
    </font>
    <font>
      <sz val="11"/>
      <color theme="1"/>
      <name val="Calibri"/>
      <family val="2"/>
      <scheme val="minor"/>
    </font>
    <font>
      <sz val="10"/>
      <name val="Arial"/>
      <family val="2"/>
    </font>
    <font>
      <b/>
      <sz val="22"/>
      <name val="Arial"/>
      <family val="2"/>
    </font>
    <font>
      <sz val="20"/>
      <name val="Arial"/>
      <family val="2"/>
    </font>
    <font>
      <sz val="10"/>
      <name val="Verdana"/>
      <family val="2"/>
    </font>
    <font>
      <b/>
      <sz val="12"/>
      <name val="Verdana"/>
      <family val="2"/>
    </font>
    <font>
      <b/>
      <sz val="10"/>
      <name val="Verdana"/>
      <family val="2"/>
    </font>
    <font>
      <b/>
      <sz val="11"/>
      <color theme="1"/>
      <name val="Calibri"/>
      <family val="2"/>
      <scheme val="minor"/>
    </font>
    <font>
      <b/>
      <i/>
      <sz val="16"/>
      <color theme="1"/>
      <name val="Calibri"/>
      <family val="2"/>
      <scheme val="minor"/>
    </font>
    <font>
      <sz val="16"/>
      <color theme="1"/>
      <name val="Calibri"/>
      <family val="2"/>
      <scheme val="minor"/>
    </font>
    <font>
      <b/>
      <sz val="16"/>
      <color theme="1"/>
      <name val="Calibri"/>
      <family val="2"/>
      <scheme val="minor"/>
    </font>
    <font>
      <sz val="16"/>
      <name val="Calibri"/>
      <family val="2"/>
      <scheme val="minor"/>
    </font>
    <font>
      <sz val="24"/>
      <color theme="1"/>
      <name val="Calibri"/>
      <family val="2"/>
      <scheme val="minor"/>
    </font>
    <font>
      <b/>
      <sz val="18"/>
      <color theme="1"/>
      <name val="Calibri"/>
      <family val="2"/>
      <scheme val="minor"/>
    </font>
    <font>
      <b/>
      <sz val="24"/>
      <color theme="1"/>
      <name val="Calibri"/>
      <family val="2"/>
      <scheme val="minor"/>
    </font>
    <font>
      <b/>
      <sz val="20"/>
      <color theme="1"/>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sz val="18"/>
      <color theme="1"/>
      <name val="Calibri"/>
      <family val="2"/>
      <scheme val="minor"/>
    </font>
    <font>
      <b/>
      <i/>
      <sz val="14"/>
      <color theme="1"/>
      <name val="Calibri"/>
      <family val="2"/>
      <scheme val="minor"/>
    </font>
    <font>
      <b/>
      <i/>
      <sz val="11"/>
      <color theme="1"/>
      <name val="Calibri"/>
      <family val="2"/>
      <scheme val="minor"/>
    </font>
    <font>
      <b/>
      <sz val="14"/>
      <color theme="1"/>
      <name val="Calibri"/>
      <family val="2"/>
    </font>
    <font>
      <b/>
      <sz val="14"/>
      <name val="Calibri"/>
      <family val="2"/>
    </font>
    <font>
      <b/>
      <sz val="18"/>
      <name val="Calibri"/>
      <family val="2"/>
      <scheme val="minor"/>
    </font>
    <font>
      <sz val="16"/>
      <name val="Verdana"/>
      <family val="2"/>
    </font>
    <font>
      <sz val="11"/>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BFBFBF"/>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theme="0" tint="-0.249977111117893"/>
        <bgColor indexed="64"/>
      </patternFill>
    </fill>
  </fills>
  <borders count="36">
    <border>
      <left/>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11">
    <xf numFmtId="0" fontId="0" fillId="0" borderId="0"/>
    <xf numFmtId="0" fontId="3" fillId="0" borderId="0"/>
    <xf numFmtId="0" fontId="3" fillId="0" borderId="0"/>
    <xf numFmtId="16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cellStyleXfs>
  <cellXfs count="123">
    <xf numFmtId="0" fontId="0" fillId="0" borderId="0" xfId="0"/>
    <xf numFmtId="0" fontId="4" fillId="0" borderId="0" xfId="0" applyFont="1" applyAlignment="1">
      <alignment horizontal="center"/>
    </xf>
    <xf numFmtId="0" fontId="4" fillId="0" borderId="0" xfId="0" applyFont="1" applyAlignment="1">
      <alignment wrapText="1"/>
    </xf>
    <xf numFmtId="0" fontId="6" fillId="0" borderId="0" xfId="0" applyFont="1"/>
    <xf numFmtId="0" fontId="6" fillId="0" borderId="0" xfId="0" applyFont="1" applyAlignment="1" applyProtection="1">
      <protection locked="0"/>
    </xf>
    <xf numFmtId="0" fontId="7" fillId="0" borderId="0" xfId="0" applyFont="1"/>
    <xf numFmtId="0" fontId="6" fillId="0" borderId="0" xfId="0" applyFont="1" applyAlignment="1">
      <alignment wrapText="1"/>
    </xf>
    <xf numFmtId="0" fontId="7" fillId="0" borderId="0" xfId="0" applyFont="1" applyAlignment="1">
      <alignment horizontal="center" vertical="center" wrapText="1"/>
    </xf>
    <xf numFmtId="0" fontId="7" fillId="0" borderId="0" xfId="0" applyFont="1" applyAlignment="1">
      <alignment vertical="center"/>
    </xf>
    <xf numFmtId="0" fontId="6" fillId="0" borderId="19" xfId="0" applyFont="1" applyBorder="1" applyAlignment="1">
      <alignment horizontal="center" vertical="center" wrapText="1"/>
    </xf>
    <xf numFmtId="0" fontId="6" fillId="0" borderId="19" xfId="0" applyFont="1" applyBorder="1" applyAlignment="1">
      <alignment vertical="center" wrapText="1"/>
    </xf>
    <xf numFmtId="0" fontId="6" fillId="0" borderId="0" xfId="0" applyFont="1" applyAlignment="1">
      <alignment vertical="center"/>
    </xf>
    <xf numFmtId="0" fontId="10" fillId="0" borderId="0" xfId="0" applyFont="1" applyAlignment="1">
      <alignment horizontal="center" vertical="center"/>
    </xf>
    <xf numFmtId="0" fontId="11" fillId="0" borderId="0" xfId="0" applyFont="1"/>
    <xf numFmtId="0" fontId="12" fillId="0" borderId="0" xfId="0" applyFont="1"/>
    <xf numFmtId="0" fontId="13" fillId="0" borderId="0" xfId="0" applyFont="1" applyAlignment="1">
      <alignment horizontal="center"/>
    </xf>
    <xf numFmtId="0" fontId="9" fillId="0" borderId="0" xfId="0" applyFont="1" applyAlignment="1">
      <alignment horizontal="center" vertical="center"/>
    </xf>
    <xf numFmtId="0" fontId="14" fillId="0" borderId="0" xfId="0" applyFont="1"/>
    <xf numFmtId="0" fontId="16" fillId="0" borderId="0" xfId="0" applyFont="1" applyAlignment="1">
      <alignment horizontal="center" vertical="center"/>
    </xf>
    <xf numFmtId="0" fontId="0" fillId="0" borderId="0" xfId="0" applyAlignment="1">
      <alignment horizontal="center" vertical="center"/>
    </xf>
    <xf numFmtId="0" fontId="19" fillId="0" borderId="0" xfId="0" applyFont="1"/>
    <xf numFmtId="0" fontId="1" fillId="5" borderId="3" xfId="0" applyFont="1" applyFill="1" applyBorder="1" applyAlignment="1">
      <alignment horizontal="center" vertical="center" wrapText="1"/>
    </xf>
    <xf numFmtId="0" fontId="18" fillId="5"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3" xfId="0" applyFont="1" applyBorder="1" applyAlignment="1">
      <alignment vertical="center" wrapText="1"/>
    </xf>
    <xf numFmtId="165" fontId="18" fillId="0" borderId="3" xfId="0" applyNumberFormat="1" applyFont="1" applyBorder="1" applyAlignment="1" applyProtection="1">
      <alignment horizontal="center" vertical="center" wrapText="1"/>
      <protection locked="0"/>
    </xf>
    <xf numFmtId="165" fontId="18" fillId="0" borderId="3" xfId="0" applyNumberFormat="1" applyFont="1" applyBorder="1" applyAlignment="1">
      <alignment horizontal="center" vertical="center" wrapText="1"/>
    </xf>
    <xf numFmtId="0" fontId="18" fillId="0" borderId="3" xfId="0" applyFont="1" applyBorder="1" applyAlignment="1">
      <alignment horizontal="center" vertical="center" wrapText="1"/>
    </xf>
    <xf numFmtId="0" fontId="18" fillId="2" borderId="3" xfId="0" applyFont="1" applyFill="1" applyBorder="1" applyAlignment="1">
      <alignment horizontal="center" vertical="center" wrapText="1"/>
    </xf>
    <xf numFmtId="0" fontId="20" fillId="0" borderId="0" xfId="0" applyFont="1"/>
    <xf numFmtId="0" fontId="1" fillId="5" borderId="29" xfId="0" applyFont="1" applyFill="1" applyBorder="1" applyAlignment="1">
      <alignment horizontal="center" vertical="center" wrapText="1"/>
    </xf>
    <xf numFmtId="0" fontId="1" fillId="0" borderId="29" xfId="0" applyFont="1" applyBorder="1" applyAlignment="1">
      <alignment vertical="center" wrapText="1"/>
    </xf>
    <xf numFmtId="0" fontId="0" fillId="0" borderId="0" xfId="0" applyAlignment="1">
      <alignment vertical="center"/>
    </xf>
    <xf numFmtId="4" fontId="0" fillId="0" borderId="0" xfId="0" applyNumberFormat="1"/>
    <xf numFmtId="0" fontId="16" fillId="0" borderId="0" xfId="0" applyFont="1" applyAlignment="1">
      <alignment horizontal="center"/>
    </xf>
    <xf numFmtId="0" fontId="24" fillId="0" borderId="24" xfId="0" applyFont="1" applyBorder="1" applyAlignment="1">
      <alignment vertical="center" wrapText="1"/>
    </xf>
    <xf numFmtId="4" fontId="25" fillId="0" borderId="6" xfId="0" applyNumberFormat="1" applyFont="1" applyBorder="1" applyAlignment="1">
      <alignment horizontal="center" vertical="center" wrapText="1"/>
    </xf>
    <xf numFmtId="0" fontId="25" fillId="2" borderId="3" xfId="0" applyFont="1" applyFill="1" applyBorder="1" applyAlignment="1">
      <alignment horizontal="center" vertical="center" wrapText="1"/>
    </xf>
    <xf numFmtId="0" fontId="25" fillId="5" borderId="4" xfId="0" applyFont="1" applyFill="1" applyBorder="1" applyAlignment="1">
      <alignment vertical="center" wrapText="1"/>
    </xf>
    <xf numFmtId="4" fontId="25" fillId="0" borderId="6" xfId="0" applyNumberFormat="1" applyFont="1" applyBorder="1" applyAlignment="1">
      <alignment horizontal="left" vertical="center" wrapText="1"/>
    </xf>
    <xf numFmtId="4" fontId="25" fillId="0" borderId="22" xfId="0" applyNumberFormat="1" applyFont="1" applyBorder="1" applyAlignment="1">
      <alignment horizontal="left" vertical="center" wrapText="1"/>
    </xf>
    <xf numFmtId="4" fontId="25" fillId="0" borderId="1" xfId="0" applyNumberFormat="1" applyFont="1" applyBorder="1" applyAlignment="1">
      <alignment horizontal="left" vertical="center" wrapText="1"/>
    </xf>
    <xf numFmtId="0" fontId="25" fillId="0" borderId="16" xfId="0" applyFont="1" applyBorder="1" applyAlignment="1">
      <alignment vertical="center" wrapText="1"/>
    </xf>
    <xf numFmtId="165" fontId="12" fillId="0" borderId="22" xfId="0" applyNumberFormat="1" applyFont="1" applyBorder="1" applyAlignment="1">
      <alignment horizontal="center" vertical="center" wrapText="1"/>
    </xf>
    <xf numFmtId="165" fontId="12" fillId="0" borderId="6" xfId="0" applyNumberFormat="1" applyFont="1" applyBorder="1" applyAlignment="1">
      <alignment horizontal="center" vertical="center" wrapText="1"/>
    </xf>
    <xf numFmtId="4" fontId="12" fillId="0" borderId="23" xfId="0" applyNumberFormat="1" applyFont="1" applyBorder="1" applyAlignment="1">
      <alignment horizontal="center" vertical="center" wrapText="1"/>
    </xf>
    <xf numFmtId="166" fontId="18" fillId="0" borderId="3" xfId="0" applyNumberFormat="1" applyFont="1" applyBorder="1" applyAlignment="1" applyProtection="1">
      <alignment horizontal="center" vertical="center" wrapText="1"/>
      <protection locked="0"/>
    </xf>
    <xf numFmtId="1" fontId="18" fillId="0" borderId="3" xfId="0" applyNumberFormat="1" applyFont="1" applyBorder="1" applyAlignment="1" applyProtection="1">
      <alignment horizontal="center" vertical="center" wrapText="1"/>
      <protection locked="0"/>
    </xf>
    <xf numFmtId="0" fontId="1" fillId="7" borderId="3" xfId="0" applyFont="1" applyFill="1" applyBorder="1" applyAlignment="1">
      <alignment horizontal="center" vertical="center" wrapText="1"/>
    </xf>
    <xf numFmtId="0" fontId="24" fillId="5" borderId="4" xfId="0" applyFont="1" applyFill="1" applyBorder="1" applyAlignment="1">
      <alignment vertical="center" wrapText="1"/>
    </xf>
    <xf numFmtId="0" fontId="0" fillId="0" borderId="29" xfId="0" applyFill="1" applyBorder="1"/>
    <xf numFmtId="0" fontId="0" fillId="0" borderId="21" xfId="0" applyFill="1" applyBorder="1"/>
    <xf numFmtId="4" fontId="0" fillId="0" borderId="21" xfId="0" applyNumberFormat="1" applyFill="1" applyBorder="1"/>
    <xf numFmtId="0" fontId="0" fillId="0" borderId="7" xfId="0" applyFill="1" applyBorder="1"/>
    <xf numFmtId="0" fontId="0" fillId="0" borderId="33" xfId="0" quotePrefix="1" applyFill="1" applyBorder="1"/>
    <xf numFmtId="0" fontId="0" fillId="0" borderId="0" xfId="0" applyFill="1" applyBorder="1"/>
    <xf numFmtId="4" fontId="0" fillId="0" borderId="0" xfId="0" applyNumberFormat="1" applyFill="1" applyBorder="1"/>
    <xf numFmtId="0" fontId="0" fillId="0" borderId="1" xfId="0" applyFill="1" applyBorder="1"/>
    <xf numFmtId="0" fontId="0" fillId="0" borderId="33" xfId="0" applyFill="1" applyBorder="1"/>
    <xf numFmtId="0" fontId="9" fillId="0" borderId="0" xfId="0" applyFont="1" applyFill="1" applyBorder="1"/>
    <xf numFmtId="0" fontId="0" fillId="0" borderId="34" xfId="0" applyFill="1" applyBorder="1"/>
    <xf numFmtId="0" fontId="0" fillId="0" borderId="20" xfId="0" applyFill="1" applyBorder="1"/>
    <xf numFmtId="4" fontId="0" fillId="0" borderId="20" xfId="0" applyNumberFormat="1" applyFill="1" applyBorder="1"/>
    <xf numFmtId="0" fontId="0" fillId="0" borderId="35" xfId="0" applyFill="1" applyBorder="1"/>
    <xf numFmtId="0" fontId="28" fillId="0" borderId="0" xfId="0" applyFont="1"/>
    <xf numFmtId="9" fontId="18" fillId="0" borderId="3" xfId="10" applyFont="1" applyFill="1" applyBorder="1" applyAlignment="1" applyProtection="1">
      <alignment horizontal="center" vertical="center"/>
      <protection locked="0"/>
    </xf>
    <xf numFmtId="2" fontId="1" fillId="0" borderId="3" xfId="0" applyNumberFormat="1" applyFont="1" applyBorder="1" applyAlignment="1">
      <alignment horizontal="center" vertical="center" wrapText="1"/>
    </xf>
    <xf numFmtId="165" fontId="18" fillId="0" borderId="3" xfId="0" applyNumberFormat="1" applyFont="1" applyFill="1" applyBorder="1" applyAlignment="1" applyProtection="1">
      <alignment horizontal="center" vertical="center" wrapText="1"/>
      <protection locked="0"/>
    </xf>
    <xf numFmtId="0" fontId="26" fillId="0" borderId="8"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5" fillId="0" borderId="16" xfId="0" applyFont="1" applyBorder="1" applyAlignment="1">
      <alignment horizontal="center" wrapText="1"/>
    </xf>
    <xf numFmtId="0" fontId="5" fillId="0" borderId="17" xfId="0" applyFont="1" applyBorder="1" applyAlignment="1">
      <alignment horizontal="center" wrapText="1"/>
    </xf>
    <xf numFmtId="0" fontId="5" fillId="0" borderId="18" xfId="0" applyFont="1" applyBorder="1" applyAlignment="1">
      <alignment horizontal="center" wrapText="1"/>
    </xf>
    <xf numFmtId="0" fontId="17" fillId="0" borderId="14" xfId="0" applyFont="1" applyBorder="1" applyAlignment="1">
      <alignment horizontal="center"/>
    </xf>
    <xf numFmtId="0" fontId="7" fillId="0" borderId="0" xfId="0" applyFont="1" applyAlignment="1">
      <alignment horizontal="center" vertical="center" wrapText="1"/>
    </xf>
    <xf numFmtId="0" fontId="15" fillId="3" borderId="4"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7" fillId="0" borderId="0" xfId="0" applyFont="1" applyAlignment="1">
      <alignment horizontal="center" vertical="center"/>
    </xf>
    <xf numFmtId="0" fontId="17" fillId="0" borderId="4" xfId="0" applyFont="1" applyBorder="1" applyAlignment="1">
      <alignment horizontal="center" vertical="center" shrinkToFit="1"/>
    </xf>
    <xf numFmtId="0" fontId="17" fillId="0" borderId="5" xfId="0" applyFont="1" applyBorder="1" applyAlignment="1">
      <alignment horizontal="center" vertical="center" shrinkToFit="1"/>
    </xf>
    <xf numFmtId="0" fontId="17" fillId="0" borderId="2" xfId="0" applyFont="1" applyBorder="1" applyAlignment="1">
      <alignment horizontal="center" vertical="center" shrinkToFit="1"/>
    </xf>
    <xf numFmtId="0" fontId="16" fillId="0" borderId="0" xfId="0" applyFont="1" applyAlignment="1">
      <alignment horizontal="center"/>
    </xf>
    <xf numFmtId="0" fontId="18" fillId="0" borderId="20" xfId="0" applyFont="1" applyBorder="1" applyAlignment="1">
      <alignment horizontal="center" vertical="center"/>
    </xf>
    <xf numFmtId="0" fontId="21" fillId="0" borderId="21" xfId="0" applyFont="1" applyBorder="1" applyAlignment="1">
      <alignment horizontal="right" vertical="center" wrapText="1" indent="5"/>
    </xf>
    <xf numFmtId="0" fontId="21" fillId="0" borderId="7" xfId="0" applyFont="1" applyBorder="1" applyAlignment="1">
      <alignment horizontal="right" vertical="center" wrapText="1" indent="5"/>
    </xf>
    <xf numFmtId="0" fontId="22" fillId="6" borderId="4" xfId="0" applyFont="1" applyFill="1" applyBorder="1" applyAlignment="1">
      <alignment horizontal="left" vertical="center" wrapText="1"/>
    </xf>
    <xf numFmtId="0" fontId="22" fillId="6" borderId="5" xfId="0" applyFont="1" applyFill="1" applyBorder="1" applyAlignment="1">
      <alignment horizontal="left" vertical="center" wrapText="1"/>
    </xf>
    <xf numFmtId="0" fontId="22" fillId="6" borderId="2" xfId="0" applyFont="1" applyFill="1" applyBorder="1" applyAlignment="1">
      <alignment horizontal="left" vertical="center" wrapText="1"/>
    </xf>
    <xf numFmtId="0" fontId="23" fillId="0" borderId="0" xfId="0" applyFont="1" applyAlignment="1">
      <alignment horizontal="center" vertical="center"/>
    </xf>
    <xf numFmtId="0" fontId="15" fillId="4" borderId="4"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5" fillId="4" borderId="2"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18" fillId="5" borderId="2" xfId="0" applyFont="1" applyFill="1" applyBorder="1" applyAlignment="1">
      <alignment horizontal="center" vertical="center" wrapText="1"/>
    </xf>
    <xf numFmtId="0" fontId="12" fillId="0" borderId="25"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32" xfId="0" applyFont="1" applyBorder="1" applyAlignment="1">
      <alignment horizontal="center" vertical="center" wrapText="1"/>
    </xf>
    <xf numFmtId="0" fontId="15" fillId="4" borderId="4"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2" xfId="0" applyFont="1" applyFill="1" applyBorder="1" applyAlignment="1">
      <alignment horizontal="center" vertical="center"/>
    </xf>
    <xf numFmtId="0" fontId="11" fillId="0" borderId="0" xfId="0" applyFont="1" applyAlignment="1">
      <alignment horizontal="center" vertical="center"/>
    </xf>
    <xf numFmtId="0" fontId="17" fillId="0" borderId="20" xfId="0" applyFont="1" applyBorder="1" applyAlignment="1">
      <alignment horizontal="center" vertical="center"/>
    </xf>
    <xf numFmtId="0" fontId="18" fillId="0" borderId="21" xfId="0" applyFont="1" applyBorder="1" applyAlignment="1">
      <alignment horizontal="center" vertical="center"/>
    </xf>
  </cellXfs>
  <cellStyles count="11">
    <cellStyle name="Euro" xfId="5" xr:uid="{00000000-0005-0000-0000-000000000000}"/>
    <cellStyle name="Milliers 2" xfId="3" xr:uid="{00000000-0005-0000-0000-000001000000}"/>
    <cellStyle name="Monétaire 2" xfId="4" xr:uid="{00000000-0005-0000-0000-000002000000}"/>
    <cellStyle name="Normal" xfId="0" builtinId="0"/>
    <cellStyle name="Normal 2" xfId="2" xr:uid="{00000000-0005-0000-0000-000004000000}"/>
    <cellStyle name="Normal 2 2" xfId="6" xr:uid="{00000000-0005-0000-0000-000005000000}"/>
    <cellStyle name="Normal 2 2 2" xfId="7" xr:uid="{00000000-0005-0000-0000-000006000000}"/>
    <cellStyle name="Normal 2 2 2 2" xfId="9" xr:uid="{00000000-0005-0000-0000-000007000000}"/>
    <cellStyle name="Normal 2 2 3" xfId="8" xr:uid="{00000000-0005-0000-0000-000008000000}"/>
    <cellStyle name="Normal 3" xfId="1" xr:uid="{00000000-0005-0000-0000-000009000000}"/>
    <cellStyle name="Pourcentage" xfId="10"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8</xdr:col>
      <xdr:colOff>326231</xdr:colOff>
      <xdr:row>0</xdr:row>
      <xdr:rowOff>69056</xdr:rowOff>
    </xdr:from>
    <xdr:to>
      <xdr:col>10</xdr:col>
      <xdr:colOff>547688</xdr:colOff>
      <xdr:row>8</xdr:row>
      <xdr:rowOff>107156</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422231" y="69056"/>
          <a:ext cx="1745457" cy="1562100"/>
        </a:xfrm>
        <a:prstGeom prst="rect">
          <a:avLst/>
        </a:prstGeom>
        <a:noFill/>
        <a:ln>
          <a:noFill/>
        </a:ln>
      </xdr:spPr>
    </xdr:pic>
    <xdr:clientData/>
  </xdr:twoCellAnchor>
  <xdr:twoCellAnchor editAs="oneCell">
    <xdr:from>
      <xdr:col>0</xdr:col>
      <xdr:colOff>0</xdr:colOff>
      <xdr:row>0</xdr:row>
      <xdr:rowOff>0</xdr:rowOff>
    </xdr:from>
    <xdr:to>
      <xdr:col>2</xdr:col>
      <xdr:colOff>0</xdr:colOff>
      <xdr:row>8</xdr:row>
      <xdr:rowOff>47625</xdr:rowOff>
    </xdr:to>
    <xdr:pic>
      <xdr:nvPicPr>
        <xdr:cNvPr id="3" name="Image 2" descr="C:\Users\TAMET\Desktop\Republique_Francaise_RVB.png">
          <a:extLst>
            <a:ext uri="{FF2B5EF4-FFF2-40B4-BE49-F238E27FC236}">
              <a16:creationId xmlns:a16="http://schemas.microsoft.com/office/drawing/2014/main" id="{85630D97-6749-4735-819A-AA5ECAEDD4D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1524000" cy="15716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805815</xdr:colOff>
      <xdr:row>8</xdr:row>
      <xdr:rowOff>86995</xdr:rowOff>
    </xdr:to>
    <xdr:pic>
      <xdr:nvPicPr>
        <xdr:cNvPr id="2" name="Image 1" descr="C:\Users\TAMET\Desktop\Republique_Francaise_RVB.png">
          <a:extLst>
            <a:ext uri="{FF2B5EF4-FFF2-40B4-BE49-F238E27FC236}">
              <a16:creationId xmlns:a16="http://schemas.microsoft.com/office/drawing/2014/main" id="{96C6E605-7F2A-4BDC-B61D-89076725B62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558290" cy="1410970"/>
        </a:xfrm>
        <a:prstGeom prst="rect">
          <a:avLst/>
        </a:prstGeom>
        <a:noFill/>
        <a:ln>
          <a:noFill/>
        </a:ln>
      </xdr:spPr>
    </xdr:pic>
    <xdr:clientData/>
  </xdr:twoCellAnchor>
  <xdr:twoCellAnchor editAs="oneCell">
    <xdr:from>
      <xdr:col>3</xdr:col>
      <xdr:colOff>6143625</xdr:colOff>
      <xdr:row>0</xdr:row>
      <xdr:rowOff>0</xdr:rowOff>
    </xdr:from>
    <xdr:to>
      <xdr:col>3</xdr:col>
      <xdr:colOff>7650797</xdr:colOff>
      <xdr:row>7</xdr:row>
      <xdr:rowOff>114300</xdr:rowOff>
    </xdr:to>
    <xdr:pic>
      <xdr:nvPicPr>
        <xdr:cNvPr id="3" name="Image 2">
          <a:extLst>
            <a:ext uri="{FF2B5EF4-FFF2-40B4-BE49-F238E27FC236}">
              <a16:creationId xmlns:a16="http://schemas.microsoft.com/office/drawing/2014/main" id="{016F47E1-9F40-4251-8887-D7F5E9C60061}"/>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543925" y="0"/>
          <a:ext cx="1507172" cy="12763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0</xdr:row>
      <xdr:rowOff>1</xdr:rowOff>
    </xdr:from>
    <xdr:to>
      <xdr:col>1</xdr:col>
      <xdr:colOff>1428750</xdr:colOff>
      <xdr:row>5</xdr:row>
      <xdr:rowOff>133351</xdr:rowOff>
    </xdr:to>
    <xdr:pic>
      <xdr:nvPicPr>
        <xdr:cNvPr id="5" name="Image 4" descr="C:\Users\TAMET\Desktop\Republique_Francaise_RVB.png">
          <a:extLst>
            <a:ext uri="{FF2B5EF4-FFF2-40B4-BE49-F238E27FC236}">
              <a16:creationId xmlns:a16="http://schemas.microsoft.com/office/drawing/2014/main" id="{D3D28FBA-08BD-42CA-8A8F-01CF1029FC4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1"/>
          <a:ext cx="1428750" cy="1466850"/>
        </a:xfrm>
        <a:prstGeom prst="rect">
          <a:avLst/>
        </a:prstGeom>
        <a:noFill/>
        <a:ln>
          <a:noFill/>
        </a:ln>
      </xdr:spPr>
    </xdr:pic>
    <xdr:clientData/>
  </xdr:twoCellAnchor>
  <xdr:twoCellAnchor editAs="oneCell">
    <xdr:from>
      <xdr:col>3</xdr:col>
      <xdr:colOff>1143000</xdr:colOff>
      <xdr:row>0</xdr:row>
      <xdr:rowOff>0</xdr:rowOff>
    </xdr:from>
    <xdr:to>
      <xdr:col>4</xdr:col>
      <xdr:colOff>1340939</xdr:colOff>
      <xdr:row>4</xdr:row>
      <xdr:rowOff>243569</xdr:rowOff>
    </xdr:to>
    <xdr:pic>
      <xdr:nvPicPr>
        <xdr:cNvPr id="2" name="Image 1">
          <a:extLst>
            <a:ext uri="{FF2B5EF4-FFF2-40B4-BE49-F238E27FC236}">
              <a16:creationId xmlns:a16="http://schemas.microsoft.com/office/drawing/2014/main" id="{C6A0477A-2AD4-4A83-BE61-660EF40FE5F1}"/>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779125" y="0"/>
          <a:ext cx="1547314" cy="1323069"/>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299357</xdr:colOff>
      <xdr:row>0</xdr:row>
      <xdr:rowOff>0</xdr:rowOff>
    </xdr:from>
    <xdr:to>
      <xdr:col>1</xdr:col>
      <xdr:colOff>647700</xdr:colOff>
      <xdr:row>4</xdr:row>
      <xdr:rowOff>66675</xdr:rowOff>
    </xdr:to>
    <xdr:pic>
      <xdr:nvPicPr>
        <xdr:cNvPr id="4" name="Image 3" descr="C:\Users\TAMET\Desktop\Republique_Francaise_RVB.png">
          <a:extLst>
            <a:ext uri="{FF2B5EF4-FFF2-40B4-BE49-F238E27FC236}">
              <a16:creationId xmlns:a16="http://schemas.microsoft.com/office/drawing/2014/main" id="{EB671D3B-5324-4141-A9CB-955EEA67BD7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9357" y="0"/>
          <a:ext cx="1110343" cy="1133475"/>
        </a:xfrm>
        <a:prstGeom prst="rect">
          <a:avLst/>
        </a:prstGeom>
        <a:noFill/>
        <a:ln>
          <a:noFill/>
        </a:ln>
      </xdr:spPr>
    </xdr:pic>
    <xdr:clientData/>
  </xdr:twoCellAnchor>
  <xdr:twoCellAnchor editAs="oneCell">
    <xdr:from>
      <xdr:col>5</xdr:col>
      <xdr:colOff>323850</xdr:colOff>
      <xdr:row>0</xdr:row>
      <xdr:rowOff>27215</xdr:rowOff>
    </xdr:from>
    <xdr:to>
      <xdr:col>6</xdr:col>
      <xdr:colOff>147140</xdr:colOff>
      <xdr:row>5</xdr:row>
      <xdr:rowOff>0</xdr:rowOff>
    </xdr:to>
    <xdr:pic>
      <xdr:nvPicPr>
        <xdr:cNvPr id="5" name="Image 4">
          <a:extLst>
            <a:ext uri="{FF2B5EF4-FFF2-40B4-BE49-F238E27FC236}">
              <a16:creationId xmlns:a16="http://schemas.microsoft.com/office/drawing/2014/main" id="{51D96291-8CE3-4241-819B-8E63DE395FAC}"/>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896600" y="27215"/>
          <a:ext cx="1528265" cy="130628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2:K28"/>
  <sheetViews>
    <sheetView topLeftCell="A22" zoomScale="80" zoomScaleNormal="80" workbookViewId="0">
      <selection activeCell="N22" sqref="N22"/>
    </sheetView>
  </sheetViews>
  <sheetFormatPr baseColWidth="10" defaultRowHeight="15" x14ac:dyDescent="0.25"/>
  <sheetData>
    <row r="12" spans="1:11" ht="9.75" customHeight="1" x14ac:dyDescent="0.25"/>
    <row r="13" spans="1:11" hidden="1" x14ac:dyDescent="0.25"/>
    <row r="14" spans="1:11" ht="1.5" hidden="1" customHeight="1" x14ac:dyDescent="0.4">
      <c r="A14" s="1"/>
      <c r="B14" s="2"/>
      <c r="C14" s="2"/>
      <c r="D14" s="2"/>
      <c r="E14" s="2"/>
      <c r="F14" s="2"/>
      <c r="G14" s="2"/>
    </row>
    <row r="15" spans="1:11" ht="12.75" customHeight="1" x14ac:dyDescent="0.25">
      <c r="A15" s="68" t="s">
        <v>6</v>
      </c>
      <c r="B15" s="69"/>
      <c r="C15" s="69"/>
      <c r="D15" s="69"/>
      <c r="E15" s="69"/>
      <c r="F15" s="69"/>
      <c r="G15" s="69"/>
      <c r="H15" s="69"/>
      <c r="I15" s="69"/>
      <c r="J15" s="69"/>
      <c r="K15" s="70"/>
    </row>
    <row r="16" spans="1:11" ht="12.75" customHeight="1" x14ac:dyDescent="0.25">
      <c r="A16" s="71"/>
      <c r="B16" s="72"/>
      <c r="C16" s="72"/>
      <c r="D16" s="72"/>
      <c r="E16" s="72"/>
      <c r="F16" s="72"/>
      <c r="G16" s="72"/>
      <c r="H16" s="72"/>
      <c r="I16" s="72"/>
      <c r="J16" s="72"/>
      <c r="K16" s="73"/>
    </row>
    <row r="17" spans="1:11" ht="12.75" customHeight="1" x14ac:dyDescent="0.25">
      <c r="A17" s="71"/>
      <c r="B17" s="72"/>
      <c r="C17" s="72"/>
      <c r="D17" s="72"/>
      <c r="E17" s="72"/>
      <c r="F17" s="72"/>
      <c r="G17" s="72"/>
      <c r="H17" s="72"/>
      <c r="I17" s="72"/>
      <c r="J17" s="72"/>
      <c r="K17" s="73"/>
    </row>
    <row r="18" spans="1:11" ht="12.75" customHeight="1" x14ac:dyDescent="0.25">
      <c r="A18" s="71"/>
      <c r="B18" s="72"/>
      <c r="C18" s="72"/>
      <c r="D18" s="72"/>
      <c r="E18" s="72"/>
      <c r="F18" s="72"/>
      <c r="G18" s="72"/>
      <c r="H18" s="72"/>
      <c r="I18" s="72"/>
      <c r="J18" s="72"/>
      <c r="K18" s="73"/>
    </row>
    <row r="19" spans="1:11" ht="67.5" customHeight="1" x14ac:dyDescent="0.25">
      <c r="A19" s="74"/>
      <c r="B19" s="75"/>
      <c r="C19" s="75"/>
      <c r="D19" s="75"/>
      <c r="E19" s="75"/>
      <c r="F19" s="75"/>
      <c r="G19" s="75"/>
      <c r="H19" s="75"/>
      <c r="I19" s="75"/>
      <c r="J19" s="75"/>
      <c r="K19" s="76"/>
    </row>
    <row r="21" spans="1:11" ht="26.25" x14ac:dyDescent="0.4">
      <c r="A21" s="86" t="s">
        <v>50</v>
      </c>
      <c r="B21" s="86"/>
      <c r="C21" s="86"/>
      <c r="D21" s="86"/>
      <c r="E21" s="86"/>
      <c r="F21" s="86"/>
      <c r="G21" s="86"/>
      <c r="H21" s="86"/>
      <c r="I21" s="86"/>
      <c r="J21" s="86"/>
      <c r="K21" s="86"/>
    </row>
    <row r="22" spans="1:11" ht="131.25" customHeight="1" x14ac:dyDescent="0.25">
      <c r="A22" s="77" t="s">
        <v>51</v>
      </c>
      <c r="B22" s="78"/>
      <c r="C22" s="78"/>
      <c r="D22" s="78"/>
      <c r="E22" s="78"/>
      <c r="F22" s="78"/>
      <c r="G22" s="78"/>
      <c r="H22" s="78"/>
      <c r="I22" s="78"/>
      <c r="J22" s="78"/>
      <c r="K22" s="79"/>
    </row>
    <row r="25" spans="1:11" ht="19.5" customHeight="1" x14ac:dyDescent="0.25">
      <c r="A25" s="80" t="s">
        <v>20</v>
      </c>
      <c r="B25" s="81"/>
      <c r="C25" s="81"/>
      <c r="D25" s="81"/>
      <c r="E25" s="81"/>
      <c r="F25" s="81"/>
      <c r="G25" s="81"/>
      <c r="H25" s="81"/>
      <c r="I25" s="81"/>
      <c r="J25" s="81"/>
      <c r="K25" s="82"/>
    </row>
    <row r="28" spans="1:11" ht="51" customHeight="1" x14ac:dyDescent="0.35">
      <c r="A28" s="83" t="s">
        <v>68</v>
      </c>
      <c r="B28" s="84"/>
      <c r="C28" s="84"/>
      <c r="D28" s="84"/>
      <c r="E28" s="84"/>
      <c r="F28" s="84"/>
      <c r="G28" s="84"/>
      <c r="H28" s="84"/>
      <c r="I28" s="84"/>
      <c r="J28" s="84"/>
      <c r="K28" s="85"/>
    </row>
  </sheetData>
  <mergeCells count="5">
    <mergeCell ref="A15:K19"/>
    <mergeCell ref="A22:K22"/>
    <mergeCell ref="A25:K25"/>
    <mergeCell ref="A28:K28"/>
    <mergeCell ref="A21:K2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5:D18"/>
  <sheetViews>
    <sheetView workbookViewId="0">
      <selection activeCell="B12" sqref="B12:D13"/>
    </sheetView>
  </sheetViews>
  <sheetFormatPr baseColWidth="10" defaultColWidth="11.42578125" defaultRowHeight="12.75" x14ac:dyDescent="0.2"/>
  <cols>
    <col min="1" max="1" width="2" style="3" customWidth="1"/>
    <col min="2" max="2" width="9.28515625" style="3" customWidth="1"/>
    <col min="3" max="3" width="24.7109375" style="3" customWidth="1"/>
    <col min="4" max="4" width="116.28515625" style="6" customWidth="1"/>
    <col min="5" max="16384" width="11.42578125" style="3"/>
  </cols>
  <sheetData>
    <row r="5" spans="2:4" x14ac:dyDescent="0.2">
      <c r="D5" s="4"/>
    </row>
    <row r="6" spans="2:4" ht="15" x14ac:dyDescent="0.2">
      <c r="B6" s="5"/>
    </row>
    <row r="12" spans="2:4" x14ac:dyDescent="0.2">
      <c r="B12" s="87" t="s">
        <v>65</v>
      </c>
      <c r="C12" s="87"/>
      <c r="D12" s="87"/>
    </row>
    <row r="13" spans="2:4" x14ac:dyDescent="0.2">
      <c r="B13" s="87"/>
      <c r="C13" s="87"/>
      <c r="D13" s="87"/>
    </row>
    <row r="14" spans="2:4" ht="15" customHeight="1" x14ac:dyDescent="0.2">
      <c r="B14" s="7"/>
      <c r="C14" s="7"/>
      <c r="D14" s="7"/>
    </row>
    <row r="15" spans="2:4" ht="15" customHeight="1" x14ac:dyDescent="0.2">
      <c r="B15" s="7"/>
      <c r="C15" s="7"/>
      <c r="D15" s="7"/>
    </row>
    <row r="16" spans="2:4" ht="15" x14ac:dyDescent="0.2">
      <c r="B16" s="8"/>
      <c r="C16" s="8"/>
      <c r="D16" s="8"/>
    </row>
    <row r="17" spans="2:4" ht="45.75" customHeight="1" x14ac:dyDescent="0.2">
      <c r="B17" s="8"/>
      <c r="C17" s="9" t="s">
        <v>63</v>
      </c>
      <c r="D17" s="10" t="s">
        <v>64</v>
      </c>
    </row>
    <row r="18" spans="2:4" ht="63.75" x14ac:dyDescent="0.2">
      <c r="B18" s="11"/>
      <c r="C18" s="9" t="s">
        <v>69</v>
      </c>
      <c r="D18" s="10" t="s">
        <v>66</v>
      </c>
    </row>
  </sheetData>
  <mergeCells count="1">
    <mergeCell ref="B12:D1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A2572E-9A4A-416B-8506-6FD5A7C3C55B}">
  <sheetPr>
    <pageSetUpPr fitToPage="1"/>
  </sheetPr>
  <dimension ref="B1:E67"/>
  <sheetViews>
    <sheetView topLeftCell="A44" zoomScale="60" zoomScaleNormal="60" workbookViewId="0">
      <selection activeCell="M46" sqref="M46"/>
    </sheetView>
  </sheetViews>
  <sheetFormatPr baseColWidth="10" defaultColWidth="11.5703125" defaultRowHeight="15" x14ac:dyDescent="0.25"/>
  <cols>
    <col min="1" max="1" width="5.7109375" customWidth="1"/>
    <col min="2" max="2" width="38" customWidth="1"/>
    <col min="3" max="3" width="100.7109375" customWidth="1"/>
    <col min="4" max="5" width="20.28515625" customWidth="1"/>
  </cols>
  <sheetData>
    <row r="1" spans="2:5" ht="21" x14ac:dyDescent="0.35">
      <c r="B1" s="12"/>
      <c r="C1" s="13"/>
      <c r="D1" s="13"/>
    </row>
    <row r="2" spans="2:5" ht="21" x14ac:dyDescent="0.35">
      <c r="B2" s="12"/>
      <c r="C2" s="13"/>
      <c r="D2" s="14"/>
    </row>
    <row r="3" spans="2:5" ht="21" x14ac:dyDescent="0.35">
      <c r="B3" s="12"/>
      <c r="C3" s="13"/>
      <c r="D3" s="13"/>
      <c r="E3" s="15"/>
    </row>
    <row r="4" spans="2:5" ht="21" x14ac:dyDescent="0.35">
      <c r="B4" s="12"/>
      <c r="C4" s="13"/>
      <c r="D4" s="13"/>
      <c r="E4" s="15"/>
    </row>
    <row r="5" spans="2:5" ht="21" x14ac:dyDescent="0.35">
      <c r="B5" s="12"/>
      <c r="C5" s="13"/>
      <c r="D5" s="13"/>
      <c r="E5" s="15"/>
    </row>
    <row r="6" spans="2:5" ht="43.9" customHeight="1" thickBot="1" x14ac:dyDescent="0.3">
      <c r="B6" s="16"/>
    </row>
    <row r="7" spans="2:5" s="17" customFormat="1" ht="73.5" customHeight="1" thickBot="1" x14ac:dyDescent="0.55000000000000004">
      <c r="B7" s="88" t="s">
        <v>49</v>
      </c>
      <c r="C7" s="89"/>
      <c r="D7" s="89"/>
      <c r="E7" s="90"/>
    </row>
    <row r="8" spans="2:5" s="17" customFormat="1" ht="19.899999999999999" customHeight="1" x14ac:dyDescent="0.5">
      <c r="B8" s="18"/>
    </row>
    <row r="9" spans="2:5" s="17" customFormat="1" ht="37.9" customHeight="1" thickBot="1" x14ac:dyDescent="0.55000000000000004">
      <c r="B9" s="91" t="s">
        <v>20</v>
      </c>
      <c r="C9" s="91"/>
      <c r="D9" s="91"/>
      <c r="E9" s="91"/>
    </row>
    <row r="10" spans="2:5" s="17" customFormat="1" ht="37.9" customHeight="1" thickBot="1" x14ac:dyDescent="0.55000000000000004">
      <c r="B10" s="92" t="s">
        <v>62</v>
      </c>
      <c r="C10" s="93"/>
      <c r="D10" s="93"/>
      <c r="E10" s="94"/>
    </row>
    <row r="11" spans="2:5" s="17" customFormat="1" ht="37.9" customHeight="1" x14ac:dyDescent="0.5">
      <c r="B11" s="95"/>
      <c r="C11" s="95"/>
      <c r="D11" s="95"/>
      <c r="E11" s="95"/>
    </row>
    <row r="12" spans="2:5" x14ac:dyDescent="0.25">
      <c r="B12" s="19"/>
    </row>
    <row r="13" spans="2:5" x14ac:dyDescent="0.25">
      <c r="B13" s="19"/>
    </row>
    <row r="14" spans="2:5" ht="62.45" customHeight="1" thickBot="1" x14ac:dyDescent="0.3">
      <c r="B14" s="96" t="s">
        <v>21</v>
      </c>
      <c r="C14" s="96"/>
      <c r="D14" s="96"/>
      <c r="E14" s="96"/>
    </row>
    <row r="15" spans="2:5" s="17" customFormat="1" ht="55.5" customHeight="1" thickBot="1" x14ac:dyDescent="0.55000000000000004">
      <c r="B15" s="48" t="s">
        <v>52</v>
      </c>
      <c r="C15" s="103" t="s">
        <v>53</v>
      </c>
      <c r="D15" s="104"/>
      <c r="E15" s="105"/>
    </row>
    <row r="16" spans="2:5" s="20" customFormat="1" ht="58.5" customHeight="1" thickBot="1" x14ac:dyDescent="0.35">
      <c r="B16" s="106" t="s">
        <v>22</v>
      </c>
      <c r="C16" s="107"/>
      <c r="D16" s="22" t="s">
        <v>23</v>
      </c>
      <c r="E16" s="22" t="s">
        <v>24</v>
      </c>
    </row>
    <row r="17" spans="2:5" s="20" customFormat="1" ht="37.5" customHeight="1" thickBot="1" x14ac:dyDescent="0.35">
      <c r="B17" s="23" t="s">
        <v>36</v>
      </c>
      <c r="C17" s="24" t="s">
        <v>48</v>
      </c>
      <c r="D17" s="67"/>
      <c r="E17" s="26">
        <f>D17+(D17*D$48)</f>
        <v>0</v>
      </c>
    </row>
    <row r="18" spans="2:5" s="20" customFormat="1" ht="37.5" customHeight="1" thickBot="1" x14ac:dyDescent="0.35">
      <c r="B18" s="23" t="s">
        <v>37</v>
      </c>
      <c r="C18" s="42" t="s">
        <v>39</v>
      </c>
      <c r="D18" s="67"/>
      <c r="E18" s="26">
        <f>D18+(D18*D$48)</f>
        <v>0</v>
      </c>
    </row>
    <row r="19" spans="2:5" s="20" customFormat="1" ht="55.5" customHeight="1" thickBot="1" x14ac:dyDescent="0.35">
      <c r="B19" s="21" t="s">
        <v>25</v>
      </c>
      <c r="C19" s="22" t="s">
        <v>1</v>
      </c>
      <c r="D19" s="22" t="s">
        <v>23</v>
      </c>
      <c r="E19" s="22" t="s">
        <v>24</v>
      </c>
    </row>
    <row r="20" spans="2:5" s="20" customFormat="1" ht="55.5" customHeight="1" thickBot="1" x14ac:dyDescent="0.35">
      <c r="B20" s="27" t="s">
        <v>26</v>
      </c>
      <c r="C20" s="24" t="s">
        <v>27</v>
      </c>
      <c r="D20" s="67"/>
      <c r="E20" s="26">
        <f>D20+(D20*D$48)</f>
        <v>0</v>
      </c>
    </row>
    <row r="21" spans="2:5" s="20" customFormat="1" ht="87.75" customHeight="1" thickBot="1" x14ac:dyDescent="0.35">
      <c r="B21" s="22" t="s">
        <v>40</v>
      </c>
      <c r="C21" s="38" t="s">
        <v>8</v>
      </c>
      <c r="D21" s="22" t="s">
        <v>23</v>
      </c>
      <c r="E21" s="22" t="s">
        <v>24</v>
      </c>
    </row>
    <row r="22" spans="2:5" s="20" customFormat="1" ht="55.5" customHeight="1" thickBot="1" x14ac:dyDescent="0.35">
      <c r="B22" s="37" t="s">
        <v>10</v>
      </c>
      <c r="C22" s="24" t="s">
        <v>7</v>
      </c>
      <c r="D22" s="67"/>
      <c r="E22" s="26">
        <f>D22+(D22*D$48)</f>
        <v>0</v>
      </c>
    </row>
    <row r="23" spans="2:5" s="20" customFormat="1" ht="55.5" customHeight="1" thickBot="1" x14ac:dyDescent="0.35">
      <c r="B23" s="37" t="s">
        <v>11</v>
      </c>
      <c r="C23" s="41" t="s">
        <v>7</v>
      </c>
      <c r="D23" s="67"/>
      <c r="E23" s="26">
        <f>D23+(D23*D$48)</f>
        <v>0</v>
      </c>
    </row>
    <row r="24" spans="2:5" s="20" customFormat="1" ht="94.5" thickBot="1" x14ac:dyDescent="0.35">
      <c r="B24" s="22" t="s">
        <v>41</v>
      </c>
      <c r="C24" s="38" t="s">
        <v>9</v>
      </c>
      <c r="D24" s="22" t="s">
        <v>23</v>
      </c>
      <c r="E24" s="22" t="s">
        <v>24</v>
      </c>
    </row>
    <row r="25" spans="2:5" s="20" customFormat="1" ht="55.5" customHeight="1" thickBot="1" x14ac:dyDescent="0.35">
      <c r="B25" s="37" t="s">
        <v>12</v>
      </c>
      <c r="C25" s="39" t="s">
        <v>7</v>
      </c>
      <c r="D25" s="67"/>
      <c r="E25" s="26">
        <f>D25+(D25*D$48)</f>
        <v>0</v>
      </c>
    </row>
    <row r="26" spans="2:5" s="20" customFormat="1" ht="94.5" thickBot="1" x14ac:dyDescent="0.35">
      <c r="B26" s="22" t="s">
        <v>42</v>
      </c>
      <c r="C26" s="38" t="s">
        <v>9</v>
      </c>
      <c r="D26" s="22" t="s">
        <v>23</v>
      </c>
      <c r="E26" s="22" t="s">
        <v>24</v>
      </c>
    </row>
    <row r="27" spans="2:5" s="20" customFormat="1" ht="55.5" customHeight="1" thickBot="1" x14ac:dyDescent="0.35">
      <c r="B27" s="37" t="s">
        <v>13</v>
      </c>
      <c r="C27" s="39" t="s">
        <v>14</v>
      </c>
      <c r="D27" s="67"/>
      <c r="E27" s="26">
        <f>D27+(D27*D$48)</f>
        <v>0</v>
      </c>
    </row>
    <row r="28" spans="2:5" s="20" customFormat="1" ht="94.5" thickBot="1" x14ac:dyDescent="0.35">
      <c r="B28" s="22" t="s">
        <v>43</v>
      </c>
      <c r="C28" s="38" t="s">
        <v>15</v>
      </c>
      <c r="D28" s="22" t="s">
        <v>23</v>
      </c>
      <c r="E28" s="22" t="s">
        <v>24</v>
      </c>
    </row>
    <row r="29" spans="2:5" s="20" customFormat="1" ht="55.5" customHeight="1" thickBot="1" x14ac:dyDescent="0.35">
      <c r="B29" s="37" t="s">
        <v>10</v>
      </c>
      <c r="C29" s="24" t="s">
        <v>16</v>
      </c>
      <c r="D29" s="67"/>
      <c r="E29" s="26">
        <f t="shared" ref="E29:E38" si="0">D29+(D29*D$48)</f>
        <v>0</v>
      </c>
    </row>
    <row r="30" spans="2:5" s="20" customFormat="1" ht="55.5" customHeight="1" thickBot="1" x14ac:dyDescent="0.35">
      <c r="B30" s="37" t="s">
        <v>10</v>
      </c>
      <c r="C30" s="24" t="s">
        <v>17</v>
      </c>
      <c r="D30" s="67"/>
      <c r="E30" s="26">
        <f t="shared" si="0"/>
        <v>0</v>
      </c>
    </row>
    <row r="31" spans="2:5" s="20" customFormat="1" ht="55.5" customHeight="1" thickBot="1" x14ac:dyDescent="0.35">
      <c r="B31" s="37" t="s">
        <v>10</v>
      </c>
      <c r="C31" s="24" t="s">
        <v>18</v>
      </c>
      <c r="D31" s="67"/>
      <c r="E31" s="26">
        <f t="shared" si="0"/>
        <v>0</v>
      </c>
    </row>
    <row r="32" spans="2:5" s="20" customFormat="1" ht="55.5" customHeight="1" thickBot="1" x14ac:dyDescent="0.35">
      <c r="B32" s="37"/>
      <c r="C32" s="24" t="s">
        <v>2</v>
      </c>
      <c r="D32" s="67"/>
      <c r="E32" s="26">
        <f t="shared" si="0"/>
        <v>0</v>
      </c>
    </row>
    <row r="33" spans="2:5" s="20" customFormat="1" ht="55.5" customHeight="1" thickBot="1" x14ac:dyDescent="0.35">
      <c r="B33" s="37" t="s">
        <v>10</v>
      </c>
      <c r="C33" s="24" t="s">
        <v>19</v>
      </c>
      <c r="D33" s="67"/>
      <c r="E33" s="26">
        <f t="shared" si="0"/>
        <v>0</v>
      </c>
    </row>
    <row r="34" spans="2:5" s="20" customFormat="1" ht="55.5" customHeight="1" thickBot="1" x14ac:dyDescent="0.35">
      <c r="B34" s="37" t="s">
        <v>11</v>
      </c>
      <c r="C34" s="24" t="s">
        <v>16</v>
      </c>
      <c r="D34" s="67"/>
      <c r="E34" s="26">
        <f t="shared" si="0"/>
        <v>0</v>
      </c>
    </row>
    <row r="35" spans="2:5" s="20" customFormat="1" ht="49.5" customHeight="1" thickBot="1" x14ac:dyDescent="0.35">
      <c r="B35" s="37" t="s">
        <v>11</v>
      </c>
      <c r="C35" s="24" t="s">
        <v>17</v>
      </c>
      <c r="D35" s="67"/>
      <c r="E35" s="26">
        <f t="shared" si="0"/>
        <v>0</v>
      </c>
    </row>
    <row r="36" spans="2:5" s="20" customFormat="1" ht="49.5" customHeight="1" thickBot="1" x14ac:dyDescent="0.35">
      <c r="B36" s="37" t="s">
        <v>11</v>
      </c>
      <c r="C36" s="24" t="s">
        <v>18</v>
      </c>
      <c r="D36" s="67"/>
      <c r="E36" s="26">
        <f t="shared" si="0"/>
        <v>0</v>
      </c>
    </row>
    <row r="37" spans="2:5" s="20" customFormat="1" ht="49.5" customHeight="1" thickBot="1" x14ac:dyDescent="0.35">
      <c r="B37" s="37" t="s">
        <v>11</v>
      </c>
      <c r="C37" s="24" t="s">
        <v>2</v>
      </c>
      <c r="D37" s="67"/>
      <c r="E37" s="26">
        <f t="shared" si="0"/>
        <v>0</v>
      </c>
    </row>
    <row r="38" spans="2:5" s="20" customFormat="1" ht="49.5" customHeight="1" thickBot="1" x14ac:dyDescent="0.35">
      <c r="B38" s="37" t="s">
        <v>11</v>
      </c>
      <c r="C38" s="39" t="s">
        <v>19</v>
      </c>
      <c r="D38" s="67"/>
      <c r="E38" s="26">
        <f t="shared" si="0"/>
        <v>0</v>
      </c>
    </row>
    <row r="39" spans="2:5" s="20" customFormat="1" ht="49.5" customHeight="1" thickBot="1" x14ac:dyDescent="0.35">
      <c r="B39" s="21"/>
      <c r="C39" s="22" t="s">
        <v>28</v>
      </c>
      <c r="D39" s="22" t="s">
        <v>23</v>
      </c>
      <c r="E39" s="22" t="s">
        <v>24</v>
      </c>
    </row>
    <row r="40" spans="2:5" s="20" customFormat="1" ht="69" customHeight="1" thickBot="1" x14ac:dyDescent="0.35">
      <c r="B40" s="28" t="s">
        <v>29</v>
      </c>
      <c r="C40" s="24" t="s">
        <v>3</v>
      </c>
      <c r="D40" s="67"/>
      <c r="E40" s="26">
        <f>D40+(D40*D$48)</f>
        <v>0</v>
      </c>
    </row>
    <row r="41" spans="2:5" s="29" customFormat="1" ht="72.75" customHeight="1" thickBot="1" x14ac:dyDescent="0.3">
      <c r="B41" s="28" t="s">
        <v>30</v>
      </c>
      <c r="C41" s="24" t="s">
        <v>4</v>
      </c>
      <c r="D41" s="67"/>
      <c r="E41" s="26">
        <f>D41+(D41*D$48)</f>
        <v>0</v>
      </c>
    </row>
    <row r="42" spans="2:5" s="29" customFormat="1" ht="72.75" customHeight="1" thickBot="1" x14ac:dyDescent="0.3">
      <c r="B42" s="21"/>
      <c r="C42" s="30" t="s">
        <v>31</v>
      </c>
      <c r="D42" s="22" t="s">
        <v>23</v>
      </c>
      <c r="E42" s="22" t="s">
        <v>24</v>
      </c>
    </row>
    <row r="43" spans="2:5" s="29" customFormat="1" ht="72.75" customHeight="1" thickBot="1" x14ac:dyDescent="0.3">
      <c r="B43" s="28" t="s">
        <v>34</v>
      </c>
      <c r="C43" s="31" t="s">
        <v>35</v>
      </c>
      <c r="D43" s="67"/>
      <c r="E43" s="26">
        <f>D43+(D43*D$48)</f>
        <v>0</v>
      </c>
    </row>
    <row r="44" spans="2:5" s="29" customFormat="1" ht="72.75" customHeight="1" thickBot="1" x14ac:dyDescent="0.3">
      <c r="B44" s="28" t="s">
        <v>33</v>
      </c>
      <c r="C44" s="31" t="s">
        <v>5</v>
      </c>
      <c r="D44" s="67"/>
      <c r="E44" s="26">
        <f>D44+(D44*D$48)</f>
        <v>0</v>
      </c>
    </row>
    <row r="45" spans="2:5" s="29" customFormat="1" ht="72.75" customHeight="1" thickBot="1" x14ac:dyDescent="0.3">
      <c r="B45" s="28" t="s">
        <v>32</v>
      </c>
      <c r="C45" s="31" t="s">
        <v>55</v>
      </c>
      <c r="D45" s="67"/>
      <c r="E45" s="26">
        <f>D45+(D45*D$48)</f>
        <v>0</v>
      </c>
    </row>
    <row r="46" spans="2:5" s="29" customFormat="1" ht="72.75" customHeight="1" thickBot="1" x14ac:dyDescent="0.3">
      <c r="B46" s="28" t="s">
        <v>73</v>
      </c>
      <c r="C46" s="31" t="s">
        <v>54</v>
      </c>
      <c r="D46" s="67"/>
      <c r="E46" s="26">
        <f>D46+(D46*D$48)</f>
        <v>0</v>
      </c>
    </row>
    <row r="47" spans="2:5" s="29" customFormat="1" ht="72.75" customHeight="1" thickBot="1" x14ac:dyDescent="0.3">
      <c r="B47" s="28" t="s">
        <v>56</v>
      </c>
      <c r="C47" s="31" t="s">
        <v>57</v>
      </c>
      <c r="D47" s="67"/>
      <c r="E47" s="26">
        <f>D47+(D47*D$48)</f>
        <v>0</v>
      </c>
    </row>
    <row r="48" spans="2:5" s="29" customFormat="1" ht="45.6" customHeight="1" thickBot="1" x14ac:dyDescent="0.3">
      <c r="B48" s="97" t="s">
        <v>72</v>
      </c>
      <c r="C48" s="98"/>
      <c r="D48" s="65">
        <v>0.2</v>
      </c>
    </row>
    <row r="49" spans="2:5" x14ac:dyDescent="0.25">
      <c r="B49" s="32"/>
    </row>
    <row r="50" spans="2:5" x14ac:dyDescent="0.25">
      <c r="B50" s="32"/>
    </row>
    <row r="51" spans="2:5" ht="15.75" thickBot="1" x14ac:dyDescent="0.3">
      <c r="B51" s="32"/>
    </row>
    <row r="52" spans="2:5" s="29" customFormat="1" ht="40.9" customHeight="1" thickBot="1" x14ac:dyDescent="0.3">
      <c r="B52" s="99" t="s">
        <v>70</v>
      </c>
      <c r="C52" s="100"/>
      <c r="D52" s="100"/>
      <c r="E52" s="101"/>
    </row>
    <row r="53" spans="2:5" x14ac:dyDescent="0.25">
      <c r="B53" s="102"/>
      <c r="C53" s="102"/>
      <c r="D53" s="102"/>
      <c r="E53" s="102"/>
    </row>
    <row r="54" spans="2:5" ht="15.75" thickBot="1" x14ac:dyDescent="0.3">
      <c r="D54" s="33"/>
    </row>
    <row r="55" spans="2:5" x14ac:dyDescent="0.25">
      <c r="B55" s="50" t="s">
        <v>58</v>
      </c>
      <c r="C55" s="51"/>
      <c r="D55" s="52"/>
      <c r="E55" s="53"/>
    </row>
    <row r="56" spans="2:5" x14ac:dyDescent="0.25">
      <c r="B56" s="54" t="s">
        <v>60</v>
      </c>
      <c r="C56" s="55"/>
      <c r="D56" s="56"/>
      <c r="E56" s="57"/>
    </row>
    <row r="57" spans="2:5" x14ac:dyDescent="0.25">
      <c r="B57" s="54" t="s">
        <v>61</v>
      </c>
      <c r="C57" s="55"/>
      <c r="D57" s="56"/>
      <c r="E57" s="57"/>
    </row>
    <row r="58" spans="2:5" x14ac:dyDescent="0.25">
      <c r="B58" s="58"/>
      <c r="C58" s="59"/>
      <c r="D58" s="56"/>
      <c r="E58" s="57"/>
    </row>
    <row r="59" spans="2:5" ht="15.75" thickBot="1" x14ac:dyDescent="0.3">
      <c r="B59" s="60" t="s">
        <v>59</v>
      </c>
      <c r="C59" s="61"/>
      <c r="D59" s="62"/>
      <c r="E59" s="63"/>
    </row>
    <row r="60" spans="2:5" x14ac:dyDescent="0.25">
      <c r="D60" s="33"/>
    </row>
    <row r="61" spans="2:5" x14ac:dyDescent="0.25">
      <c r="D61" s="33"/>
    </row>
    <row r="62" spans="2:5" x14ac:dyDescent="0.25">
      <c r="D62" s="33"/>
    </row>
    <row r="63" spans="2:5" x14ac:dyDescent="0.25">
      <c r="D63" s="33"/>
    </row>
    <row r="64" spans="2:5" x14ac:dyDescent="0.25">
      <c r="D64" s="33"/>
    </row>
    <row r="65" spans="4:4" x14ac:dyDescent="0.25">
      <c r="D65" s="33"/>
    </row>
    <row r="66" spans="4:4" x14ac:dyDescent="0.25">
      <c r="D66" s="33"/>
    </row>
    <row r="67" spans="4:4" x14ac:dyDescent="0.25">
      <c r="D67" s="33"/>
    </row>
  </sheetData>
  <mergeCells count="10">
    <mergeCell ref="B48:C48"/>
    <mergeCell ref="B52:E52"/>
    <mergeCell ref="B53:E53"/>
    <mergeCell ref="C15:E15"/>
    <mergeCell ref="B16:C16"/>
    <mergeCell ref="B7:E7"/>
    <mergeCell ref="B9:E9"/>
    <mergeCell ref="B10:E10"/>
    <mergeCell ref="B11:E11"/>
    <mergeCell ref="B14:E14"/>
  </mergeCells>
  <pageMargins left="0.70866141732283472" right="0.70866141732283472" top="0.74803149606299213" bottom="0.74803149606299213" header="0.31496062992125984" footer="0.31496062992125984"/>
  <pageSetup paperSize="9" scale="2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B48A30-D3EB-4DE6-A607-2A063D236192}">
  <dimension ref="A1:G47"/>
  <sheetViews>
    <sheetView tabSelected="1" topLeftCell="A39" zoomScale="60" zoomScaleNormal="60" workbookViewId="0">
      <selection activeCell="J16" sqref="J16"/>
    </sheetView>
  </sheetViews>
  <sheetFormatPr baseColWidth="10" defaultRowHeight="15" x14ac:dyDescent="0.25"/>
  <cols>
    <col min="2" max="2" width="39.85546875" customWidth="1"/>
    <col min="3" max="3" width="84.42578125" customWidth="1"/>
    <col min="5" max="5" width="11.7109375" bestFit="1" customWidth="1"/>
    <col min="6" max="6" width="25.5703125" customWidth="1"/>
  </cols>
  <sheetData>
    <row r="1" spans="1:6" ht="21" x14ac:dyDescent="0.35">
      <c r="B1" s="12"/>
      <c r="C1" s="13"/>
      <c r="D1" s="13"/>
      <c r="E1" s="13"/>
      <c r="F1" s="13"/>
    </row>
    <row r="2" spans="1:6" ht="21" x14ac:dyDescent="0.35">
      <c r="B2" s="12"/>
      <c r="C2" s="13"/>
      <c r="D2" s="14"/>
      <c r="E2" s="14"/>
      <c r="F2" s="14"/>
    </row>
    <row r="3" spans="1:6" ht="21" x14ac:dyDescent="0.35">
      <c r="B3" s="12"/>
      <c r="C3" s="13"/>
      <c r="D3" s="13"/>
      <c r="E3" s="13"/>
      <c r="F3" s="13"/>
    </row>
    <row r="4" spans="1:6" ht="21" x14ac:dyDescent="0.35">
      <c r="B4" s="12"/>
      <c r="C4" s="13"/>
      <c r="D4" s="13"/>
      <c r="E4" s="13"/>
      <c r="F4" s="13"/>
    </row>
    <row r="5" spans="1:6" ht="21" x14ac:dyDescent="0.35">
      <c r="B5" s="12"/>
      <c r="C5" s="13"/>
      <c r="D5" s="13"/>
      <c r="E5" s="13"/>
      <c r="F5" s="13"/>
    </row>
    <row r="6" spans="1:6" ht="21.75" thickBot="1" x14ac:dyDescent="0.3">
      <c r="B6" s="16"/>
      <c r="E6" s="120"/>
      <c r="F6" s="120"/>
    </row>
    <row r="7" spans="1:6" ht="89.25" customHeight="1" thickBot="1" x14ac:dyDescent="0.3">
      <c r="B7" s="88" t="s">
        <v>74</v>
      </c>
      <c r="C7" s="89"/>
      <c r="D7" s="89"/>
      <c r="E7" s="89"/>
      <c r="F7" s="90"/>
    </row>
    <row r="8" spans="1:6" ht="31.5" x14ac:dyDescent="0.5">
      <c r="A8" s="17"/>
      <c r="B8" s="18"/>
      <c r="C8" s="17"/>
      <c r="D8" s="17"/>
      <c r="E8" s="17"/>
      <c r="F8" s="34"/>
    </row>
    <row r="9" spans="1:6" ht="27" thickBot="1" x14ac:dyDescent="0.3">
      <c r="B9" s="121" t="s">
        <v>71</v>
      </c>
      <c r="C9" s="121"/>
      <c r="D9" s="121"/>
      <c r="E9" s="121"/>
      <c r="F9" s="121"/>
    </row>
    <row r="10" spans="1:6" ht="27" thickBot="1" x14ac:dyDescent="0.3">
      <c r="B10" s="92" t="s">
        <v>62</v>
      </c>
      <c r="C10" s="93"/>
      <c r="D10" s="93"/>
      <c r="E10" s="93"/>
      <c r="F10" s="94"/>
    </row>
    <row r="11" spans="1:6" ht="39.75" customHeight="1" thickBot="1" x14ac:dyDescent="0.3">
      <c r="B11" s="122" t="s">
        <v>67</v>
      </c>
      <c r="C11" s="122"/>
      <c r="D11" s="122"/>
      <c r="E11" s="122"/>
      <c r="F11" s="122"/>
    </row>
    <row r="12" spans="1:6" ht="24" thickBot="1" x14ac:dyDescent="0.3">
      <c r="B12" s="117" t="s">
        <v>53</v>
      </c>
      <c r="C12" s="118"/>
      <c r="D12" s="118"/>
      <c r="E12" s="118"/>
      <c r="F12" s="119"/>
    </row>
    <row r="13" spans="1:6" ht="38.25" thickBot="1" x14ac:dyDescent="0.3">
      <c r="B13" s="21"/>
      <c r="C13" s="22" t="s">
        <v>22</v>
      </c>
      <c r="D13" s="22" t="s">
        <v>23</v>
      </c>
      <c r="E13" s="22" t="s">
        <v>0</v>
      </c>
      <c r="F13" s="22" t="s">
        <v>47</v>
      </c>
    </row>
    <row r="14" spans="1:6" ht="36.75" customHeight="1" thickBot="1" x14ac:dyDescent="0.3">
      <c r="B14" s="23" t="s">
        <v>36</v>
      </c>
      <c r="C14" s="35" t="s">
        <v>38</v>
      </c>
      <c r="D14" s="66">
        <f>BPU!D17</f>
        <v>0</v>
      </c>
      <c r="E14" s="46">
        <v>250</v>
      </c>
      <c r="F14" s="26">
        <f>E14*D14</f>
        <v>0</v>
      </c>
    </row>
    <row r="15" spans="1:6" ht="38.25" thickBot="1" x14ac:dyDescent="0.3">
      <c r="B15" s="23" t="s">
        <v>37</v>
      </c>
      <c r="C15" s="42" t="s">
        <v>39</v>
      </c>
      <c r="D15" s="66">
        <f>BPU!D18</f>
        <v>0</v>
      </c>
      <c r="E15" s="46">
        <v>50</v>
      </c>
      <c r="F15" s="26">
        <f>E15*D15</f>
        <v>0</v>
      </c>
    </row>
    <row r="16" spans="1:6" ht="57" thickBot="1" x14ac:dyDescent="0.3">
      <c r="B16" s="21" t="s">
        <v>25</v>
      </c>
      <c r="C16" s="22" t="s">
        <v>1</v>
      </c>
      <c r="D16" s="22" t="s">
        <v>23</v>
      </c>
      <c r="E16" s="22"/>
      <c r="F16" s="22" t="s">
        <v>24</v>
      </c>
    </row>
    <row r="17" spans="2:6" ht="38.25" customHeight="1" thickBot="1" x14ac:dyDescent="0.3">
      <c r="B17" s="27" t="s">
        <v>26</v>
      </c>
      <c r="C17" s="24" t="s">
        <v>27</v>
      </c>
      <c r="D17" s="25">
        <f>BPU!D20</f>
        <v>0</v>
      </c>
      <c r="E17" s="46">
        <v>300</v>
      </c>
      <c r="F17" s="26">
        <f>E17*D17</f>
        <v>0</v>
      </c>
    </row>
    <row r="18" spans="2:6" ht="94.5" thickBot="1" x14ac:dyDescent="0.3">
      <c r="B18" s="22" t="s">
        <v>40</v>
      </c>
      <c r="C18" s="38" t="s">
        <v>8</v>
      </c>
      <c r="D18" s="22" t="s">
        <v>23</v>
      </c>
      <c r="E18" s="22"/>
      <c r="F18" s="22" t="s">
        <v>24</v>
      </c>
    </row>
    <row r="19" spans="2:6" ht="57" thickBot="1" x14ac:dyDescent="0.3">
      <c r="B19" s="37" t="s">
        <v>10</v>
      </c>
      <c r="C19" s="40" t="s">
        <v>7</v>
      </c>
      <c r="D19" s="25">
        <f>BPU!D22</f>
        <v>0</v>
      </c>
      <c r="E19" s="47">
        <v>350</v>
      </c>
      <c r="F19" s="26">
        <f t="shared" ref="F19:F20" si="0">E19*D19</f>
        <v>0</v>
      </c>
    </row>
    <row r="20" spans="2:6" ht="57" thickBot="1" x14ac:dyDescent="0.3">
      <c r="B20" s="37" t="s">
        <v>11</v>
      </c>
      <c r="C20" s="41" t="s">
        <v>7</v>
      </c>
      <c r="D20" s="25">
        <f>BPU!D23</f>
        <v>0</v>
      </c>
      <c r="E20" s="47">
        <v>30</v>
      </c>
      <c r="F20" s="26">
        <f t="shared" si="0"/>
        <v>0</v>
      </c>
    </row>
    <row r="21" spans="2:6" ht="94.5" thickBot="1" x14ac:dyDescent="0.3">
      <c r="B21" s="22" t="s">
        <v>41</v>
      </c>
      <c r="C21" s="38" t="s">
        <v>9</v>
      </c>
      <c r="D21" s="22" t="s">
        <v>23</v>
      </c>
      <c r="E21" s="22"/>
      <c r="F21" s="22" t="s">
        <v>24</v>
      </c>
    </row>
    <row r="22" spans="2:6" ht="57" thickBot="1" x14ac:dyDescent="0.3">
      <c r="B22" s="37" t="s">
        <v>12</v>
      </c>
      <c r="C22" s="39" t="s">
        <v>7</v>
      </c>
      <c r="D22" s="25">
        <f>BPU!D25</f>
        <v>0</v>
      </c>
      <c r="E22" s="46">
        <v>25</v>
      </c>
      <c r="F22" s="26">
        <f>E22*D22</f>
        <v>0</v>
      </c>
    </row>
    <row r="23" spans="2:6" ht="84.75" customHeight="1" thickBot="1" x14ac:dyDescent="0.3">
      <c r="B23" s="22" t="s">
        <v>42</v>
      </c>
      <c r="C23" s="38" t="s">
        <v>9</v>
      </c>
      <c r="D23" s="22" t="s">
        <v>23</v>
      </c>
      <c r="E23" s="22"/>
      <c r="F23" s="22" t="s">
        <v>24</v>
      </c>
    </row>
    <row r="24" spans="2:6" ht="38.25" thickBot="1" x14ac:dyDescent="0.3">
      <c r="B24" s="37" t="s">
        <v>13</v>
      </c>
      <c r="C24" s="39" t="s">
        <v>14</v>
      </c>
      <c r="D24" s="25">
        <f>BPU!D27</f>
        <v>0</v>
      </c>
      <c r="E24" s="46">
        <v>25</v>
      </c>
      <c r="F24" s="26">
        <f>E24*D24</f>
        <v>0</v>
      </c>
    </row>
    <row r="25" spans="2:6" ht="94.5" thickBot="1" x14ac:dyDescent="0.3">
      <c r="B25" s="22" t="s">
        <v>43</v>
      </c>
      <c r="C25" s="49" t="s">
        <v>15</v>
      </c>
      <c r="D25" s="22" t="s">
        <v>23</v>
      </c>
      <c r="E25" s="22"/>
      <c r="F25" s="22" t="s">
        <v>24</v>
      </c>
    </row>
    <row r="26" spans="2:6" ht="19.5" thickBot="1" x14ac:dyDescent="0.3">
      <c r="B26" s="36" t="s">
        <v>10</v>
      </c>
      <c r="C26" s="39" t="s">
        <v>16</v>
      </c>
      <c r="D26" s="25">
        <f>BPU!D29</f>
        <v>0</v>
      </c>
      <c r="E26" s="47">
        <v>350</v>
      </c>
      <c r="F26" s="26">
        <f t="shared" ref="F26:F35" si="1">E26*D26</f>
        <v>0</v>
      </c>
    </row>
    <row r="27" spans="2:6" ht="19.5" thickBot="1" x14ac:dyDescent="0.3">
      <c r="B27" s="36" t="s">
        <v>10</v>
      </c>
      <c r="C27" s="39" t="s">
        <v>17</v>
      </c>
      <c r="D27" s="25">
        <f>BPU!D30</f>
        <v>0</v>
      </c>
      <c r="E27" s="47">
        <v>350</v>
      </c>
      <c r="F27" s="26">
        <f t="shared" si="1"/>
        <v>0</v>
      </c>
    </row>
    <row r="28" spans="2:6" ht="19.5" thickBot="1" x14ac:dyDescent="0.3">
      <c r="B28" s="36" t="s">
        <v>10</v>
      </c>
      <c r="C28" s="39" t="s">
        <v>18</v>
      </c>
      <c r="D28" s="25">
        <f>BPU!D31</f>
        <v>0</v>
      </c>
      <c r="E28" s="47">
        <v>350</v>
      </c>
      <c r="F28" s="26">
        <f t="shared" si="1"/>
        <v>0</v>
      </c>
    </row>
    <row r="29" spans="2:6" ht="19.5" thickBot="1" x14ac:dyDescent="0.3">
      <c r="B29" s="36"/>
      <c r="C29" s="39" t="s">
        <v>2</v>
      </c>
      <c r="D29" s="25">
        <f>BPU!D32</f>
        <v>0</v>
      </c>
      <c r="E29" s="47">
        <v>350</v>
      </c>
      <c r="F29" s="26">
        <f t="shared" si="1"/>
        <v>0</v>
      </c>
    </row>
    <row r="30" spans="2:6" ht="19.5" thickBot="1" x14ac:dyDescent="0.3">
      <c r="B30" s="36" t="s">
        <v>10</v>
      </c>
      <c r="C30" s="39" t="s">
        <v>19</v>
      </c>
      <c r="D30" s="25">
        <f>BPU!D33</f>
        <v>0</v>
      </c>
      <c r="E30" s="47">
        <v>30</v>
      </c>
      <c r="F30" s="26">
        <f t="shared" si="1"/>
        <v>0</v>
      </c>
    </row>
    <row r="31" spans="2:6" ht="19.5" thickBot="1" x14ac:dyDescent="0.3">
      <c r="B31" s="36" t="s">
        <v>11</v>
      </c>
      <c r="C31" s="39" t="s">
        <v>16</v>
      </c>
      <c r="D31" s="25">
        <f>BPU!D34</f>
        <v>0</v>
      </c>
      <c r="E31" s="47">
        <v>30</v>
      </c>
      <c r="F31" s="26">
        <f t="shared" si="1"/>
        <v>0</v>
      </c>
    </row>
    <row r="32" spans="2:6" ht="19.5" thickBot="1" x14ac:dyDescent="0.3">
      <c r="B32" s="36" t="s">
        <v>11</v>
      </c>
      <c r="C32" s="39" t="s">
        <v>17</v>
      </c>
      <c r="D32" s="25">
        <f>BPU!D35</f>
        <v>0</v>
      </c>
      <c r="E32" s="47">
        <v>30</v>
      </c>
      <c r="F32" s="26">
        <f t="shared" si="1"/>
        <v>0</v>
      </c>
    </row>
    <row r="33" spans="2:7" ht="19.5" thickBot="1" x14ac:dyDescent="0.3">
      <c r="B33" s="36" t="s">
        <v>11</v>
      </c>
      <c r="C33" s="39" t="s">
        <v>18</v>
      </c>
      <c r="D33" s="25">
        <f>BPU!D36</f>
        <v>0</v>
      </c>
      <c r="E33" s="47">
        <v>30</v>
      </c>
      <c r="F33" s="26">
        <f t="shared" si="1"/>
        <v>0</v>
      </c>
    </row>
    <row r="34" spans="2:7" ht="19.5" thickBot="1" x14ac:dyDescent="0.3">
      <c r="B34" s="36" t="s">
        <v>11</v>
      </c>
      <c r="C34" s="39" t="s">
        <v>2</v>
      </c>
      <c r="D34" s="25">
        <f>BPU!D37</f>
        <v>0</v>
      </c>
      <c r="E34" s="47">
        <v>30</v>
      </c>
      <c r="F34" s="26">
        <f t="shared" si="1"/>
        <v>0</v>
      </c>
    </row>
    <row r="35" spans="2:7" ht="19.5" thickBot="1" x14ac:dyDescent="0.3">
      <c r="B35" s="36" t="s">
        <v>11</v>
      </c>
      <c r="C35" s="39" t="s">
        <v>19</v>
      </c>
      <c r="D35" s="25">
        <f>BPU!D38</f>
        <v>0</v>
      </c>
      <c r="E35" s="47">
        <v>30</v>
      </c>
      <c r="F35" s="26">
        <f t="shared" si="1"/>
        <v>0</v>
      </c>
    </row>
    <row r="36" spans="2:7" ht="38.25" thickBot="1" x14ac:dyDescent="0.3">
      <c r="B36" s="21"/>
      <c r="C36" s="22" t="s">
        <v>28</v>
      </c>
      <c r="D36" s="22" t="s">
        <v>23</v>
      </c>
      <c r="E36" s="22"/>
      <c r="F36" s="22" t="s">
        <v>24</v>
      </c>
    </row>
    <row r="37" spans="2:7" ht="38.25" thickBot="1" x14ac:dyDescent="0.3">
      <c r="B37" s="28" t="s">
        <v>29</v>
      </c>
      <c r="C37" s="24" t="s">
        <v>3</v>
      </c>
      <c r="D37" s="25">
        <f>BPU!D40</f>
        <v>0</v>
      </c>
      <c r="E37" s="46">
        <v>235</v>
      </c>
      <c r="F37" s="26">
        <f t="shared" ref="F37:F38" si="2">E37*D37</f>
        <v>0</v>
      </c>
    </row>
    <row r="38" spans="2:7" ht="38.25" thickBot="1" x14ac:dyDescent="0.3">
      <c r="B38" s="28" t="s">
        <v>30</v>
      </c>
      <c r="C38" s="24" t="s">
        <v>4</v>
      </c>
      <c r="D38" s="25">
        <f>BPU!D41</f>
        <v>0</v>
      </c>
      <c r="E38" s="46">
        <v>15</v>
      </c>
      <c r="F38" s="26">
        <f t="shared" si="2"/>
        <v>0</v>
      </c>
    </row>
    <row r="39" spans="2:7" ht="38.25" thickBot="1" x14ac:dyDescent="0.3">
      <c r="B39" s="21"/>
      <c r="C39" s="30" t="s">
        <v>31</v>
      </c>
      <c r="D39" s="22" t="s">
        <v>23</v>
      </c>
      <c r="E39" s="22"/>
      <c r="F39" s="22" t="s">
        <v>24</v>
      </c>
    </row>
    <row r="40" spans="2:7" ht="57" thickBot="1" x14ac:dyDescent="0.3">
      <c r="B40" s="28" t="s">
        <v>34</v>
      </c>
      <c r="C40" s="31" t="s">
        <v>35</v>
      </c>
      <c r="D40" s="25">
        <f>BPU!D43</f>
        <v>0</v>
      </c>
      <c r="E40" s="46">
        <v>10</v>
      </c>
      <c r="F40" s="26">
        <f t="shared" ref="F40:F44" si="3">E40*D40</f>
        <v>0</v>
      </c>
    </row>
    <row r="41" spans="2:7" ht="57" thickBot="1" x14ac:dyDescent="0.3">
      <c r="B41" s="28" t="s">
        <v>33</v>
      </c>
      <c r="C41" s="31" t="s">
        <v>5</v>
      </c>
      <c r="D41" s="25">
        <f>BPU!D44</f>
        <v>0</v>
      </c>
      <c r="E41" s="46">
        <v>20</v>
      </c>
      <c r="F41" s="26">
        <f t="shared" si="3"/>
        <v>0</v>
      </c>
    </row>
    <row r="42" spans="2:7" ht="75.75" thickBot="1" x14ac:dyDescent="0.3">
      <c r="B42" s="28" t="s">
        <v>32</v>
      </c>
      <c r="C42" s="31" t="s">
        <v>55</v>
      </c>
      <c r="D42" s="25">
        <f>BPU!D45</f>
        <v>0</v>
      </c>
      <c r="E42" s="46">
        <v>10</v>
      </c>
      <c r="F42" s="26">
        <f t="shared" si="3"/>
        <v>0</v>
      </c>
    </row>
    <row r="43" spans="2:7" ht="57" thickBot="1" x14ac:dyDescent="0.3">
      <c r="B43" s="28" t="s">
        <v>73</v>
      </c>
      <c r="C43" s="31" t="s">
        <v>54</v>
      </c>
      <c r="D43" s="25">
        <f>BPU!D46</f>
        <v>0</v>
      </c>
      <c r="E43" s="46">
        <v>10</v>
      </c>
      <c r="F43" s="26">
        <f t="shared" si="3"/>
        <v>0</v>
      </c>
    </row>
    <row r="44" spans="2:7" ht="73.5" customHeight="1" thickBot="1" x14ac:dyDescent="0.3">
      <c r="B44" s="28" t="s">
        <v>56</v>
      </c>
      <c r="C44" s="31" t="s">
        <v>57</v>
      </c>
      <c r="D44" s="25">
        <f>BPU!D47</f>
        <v>0</v>
      </c>
      <c r="E44" s="46">
        <v>1</v>
      </c>
      <c r="F44" s="26">
        <f t="shared" si="3"/>
        <v>0</v>
      </c>
    </row>
    <row r="45" spans="2:7" ht="21" x14ac:dyDescent="0.25">
      <c r="B45" s="108" t="s">
        <v>44</v>
      </c>
      <c r="C45" s="109"/>
      <c r="D45" s="109"/>
      <c r="E45" s="110"/>
      <c r="F45" s="43">
        <f>SUM(F14:F15,F17,F19:F20,F22,F24,F26:F35,F37:F38,F40:F44)</f>
        <v>0</v>
      </c>
      <c r="G45" s="64"/>
    </row>
    <row r="46" spans="2:7" ht="21" x14ac:dyDescent="0.25">
      <c r="B46" s="111" t="s">
        <v>45</v>
      </c>
      <c r="C46" s="112"/>
      <c r="D46" s="112"/>
      <c r="E46" s="113"/>
      <c r="F46" s="44">
        <f>F45*BPU!D48</f>
        <v>0</v>
      </c>
      <c r="G46" s="64"/>
    </row>
    <row r="47" spans="2:7" ht="21.75" thickBot="1" x14ac:dyDescent="0.3">
      <c r="B47" s="114" t="s">
        <v>46</v>
      </c>
      <c r="C47" s="115"/>
      <c r="D47" s="115"/>
      <c r="E47" s="116"/>
      <c r="F47" s="45">
        <f>SUM(F45:F46)</f>
        <v>0</v>
      </c>
      <c r="G47" s="64"/>
    </row>
  </sheetData>
  <mergeCells count="9">
    <mergeCell ref="B45:E45"/>
    <mergeCell ref="B46:E46"/>
    <mergeCell ref="B47:E47"/>
    <mergeCell ref="B12:F12"/>
    <mergeCell ref="E6:F6"/>
    <mergeCell ref="B7:F7"/>
    <mergeCell ref="B9:F9"/>
    <mergeCell ref="B10:F10"/>
    <mergeCell ref="B11:F1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vt:i4>
      </vt:variant>
    </vt:vector>
  </HeadingPairs>
  <TitlesOfParts>
    <vt:vector size="6" baseType="lpstr">
      <vt:lpstr>Page de garde</vt:lpstr>
      <vt:lpstr>Notice</vt:lpstr>
      <vt:lpstr>BPU</vt:lpstr>
      <vt:lpstr>EF</vt:lpstr>
      <vt:lpstr>BPU!_Hlk188632153</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IMBERT Loïc</dc:creator>
  <cp:lastModifiedBy>NUNES Samiha</cp:lastModifiedBy>
  <cp:lastPrinted>2019-01-15T07:04:23Z</cp:lastPrinted>
  <dcterms:created xsi:type="dcterms:W3CDTF">2016-03-11T14:47:08Z</dcterms:created>
  <dcterms:modified xsi:type="dcterms:W3CDTF">2025-04-10T14:01:26Z</dcterms:modified>
</cp:coreProperties>
</file>