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Restreint\DCP-Marches\2025\2025-02-03-04-Prelevements_analyses_eau_sediments_SDT_CDC-LD-SN\2-Passation\DCE\DOCS TRAVAIL\Version_1004-2025\"/>
    </mc:Choice>
  </mc:AlternateContent>
  <xr:revisionPtr revIDLastSave="0" documentId="13_ncr:1_{6E25D9A4-2318-4474-9E9B-CEE0CFE24058}" xr6:coauthVersionLast="47" xr6:coauthVersionMax="47" xr10:uidLastSave="{00000000-0000-0000-0000-000000000000}"/>
  <bookViews>
    <workbookView xWindow="-120" yWindow="-120" windowWidth="25440" windowHeight="15390" activeTab="3" xr2:uid="{00000000-000D-0000-FFFF-FFFF00000000}"/>
  </bookViews>
  <sheets>
    <sheet name="Page de garde" sheetId="8" r:id="rId1"/>
    <sheet name="Notice" sheetId="5" r:id="rId2"/>
    <sheet name="BPU" sheetId="7" r:id="rId3"/>
    <sheet name="EF" sheetId="2" r:id="rId4"/>
  </sheets>
  <definedNames>
    <definedName name="_xlnm.Print_Area" localSheetId="2">BPU!$A$1:$E$64</definedName>
    <definedName name="_xlnm.Print_Area" localSheetId="3">EF!$A$1:$G$60</definedName>
    <definedName name="_xlnm.Print_Area" localSheetId="1">Notice!$A$1:$G$30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4" i="2" l="1"/>
  <c r="D45" i="2"/>
  <c r="D46" i="2"/>
  <c r="D47" i="2"/>
  <c r="D48" i="2"/>
  <c r="D49" i="2"/>
  <c r="D43" i="2"/>
  <c r="D41" i="2"/>
  <c r="D40" i="2"/>
  <c r="D33" i="2"/>
  <c r="D34" i="2"/>
  <c r="D35" i="2"/>
  <c r="D36" i="2"/>
  <c r="D37" i="2"/>
  <c r="D38" i="2"/>
  <c r="D32" i="2"/>
  <c r="D26" i="2"/>
  <c r="D27" i="2"/>
  <c r="D28" i="2"/>
  <c r="D29" i="2"/>
  <c r="D30" i="2"/>
  <c r="D25" i="2"/>
  <c r="D21" i="2"/>
  <c r="D22" i="2"/>
  <c r="D23" i="2"/>
  <c r="D15" i="2"/>
  <c r="D16" i="2"/>
  <c r="D17" i="2"/>
  <c r="D18" i="2"/>
  <c r="D19" i="2"/>
  <c r="D20" i="2"/>
  <c r="D14" i="2" l="1"/>
  <c r="F14" i="2" s="1"/>
  <c r="F49" i="2"/>
  <c r="F48" i="2"/>
  <c r="F47" i="2"/>
  <c r="F46" i="2"/>
  <c r="F45" i="2"/>
  <c r="F44" i="2"/>
  <c r="F43" i="2"/>
  <c r="F41" i="2"/>
  <c r="F40" i="2"/>
  <c r="F38" i="2"/>
  <c r="F37" i="2"/>
  <c r="F36" i="2"/>
  <c r="F35" i="2"/>
  <c r="F34" i="2"/>
  <c r="F33" i="2"/>
  <c r="F32" i="2"/>
  <c r="F30" i="2"/>
  <c r="F29" i="2"/>
  <c r="F28" i="2"/>
  <c r="F27" i="2"/>
  <c r="F26" i="2"/>
  <c r="F25" i="2"/>
  <c r="F15" i="2"/>
  <c r="F16" i="2"/>
  <c r="F17" i="2"/>
  <c r="F18" i="2"/>
  <c r="F19" i="2"/>
  <c r="F20" i="2"/>
  <c r="F21" i="2"/>
  <c r="F22" i="2"/>
  <c r="F23" i="2"/>
  <c r="E51" i="7"/>
  <c r="E50" i="7"/>
  <c r="E49" i="7"/>
  <c r="E48" i="7"/>
  <c r="E47" i="7"/>
  <c r="E46" i="7"/>
  <c r="E44" i="7"/>
  <c r="E43" i="7"/>
  <c r="E41" i="7"/>
  <c r="E40" i="7"/>
  <c r="E39" i="7"/>
  <c r="E38" i="7"/>
  <c r="E37" i="7"/>
  <c r="E36" i="7"/>
  <c r="E35" i="7"/>
  <c r="E28" i="7"/>
  <c r="E29" i="7"/>
  <c r="E30" i="7"/>
  <c r="E31" i="7"/>
  <c r="E18" i="7"/>
  <c r="E19" i="7"/>
  <c r="E20" i="7"/>
  <c r="E21" i="7"/>
  <c r="E22" i="7"/>
  <c r="E23" i="7"/>
  <c r="E24" i="7"/>
  <c r="E52" i="7"/>
  <c r="F50" i="2" l="1"/>
  <c r="E25" i="7"/>
  <c r="E26" i="7"/>
  <c r="E33" i="7" l="1"/>
  <c r="E17" i="7" l="1"/>
  <c r="F51" i="2" l="1"/>
  <c r="F52" i="2" l="1"/>
  <c r="E32" i="7"/>
</calcChain>
</file>

<file path=xl/sharedStrings.xml><?xml version="1.0" encoding="utf-8"?>
<sst xmlns="http://schemas.openxmlformats.org/spreadsheetml/2006/main" count="194" uniqueCount="100">
  <si>
    <t xml:space="preserve">Présentation générale du contenu du fichier  bordereau des prix et de la méthode de saisie de l'offre du candidat : </t>
  </si>
  <si>
    <t>Prix 
en € HT</t>
  </si>
  <si>
    <t>Prix 
 en € TTC</t>
  </si>
  <si>
    <t>(A remplir intégralement, sans modification de format, et des mentions de l'administration, sous peine d'élimination)</t>
  </si>
  <si>
    <t>Montant total en euros TTC</t>
  </si>
  <si>
    <t>Quantité</t>
  </si>
  <si>
    <t>Montant total en € HT</t>
  </si>
  <si>
    <t>Montant de la TVA</t>
  </si>
  <si>
    <t>Onglet "Estimation financière"</t>
  </si>
  <si>
    <t>Montant total en euros HT</t>
  </si>
  <si>
    <t>Prix unitaire
en € HT</t>
  </si>
  <si>
    <t>Formation</t>
  </si>
  <si>
    <t>Code des prix unitaires 
(bons de commande)</t>
  </si>
  <si>
    <t>BORDEREAU DES PRIX UNITAIRES</t>
  </si>
  <si>
    <t>Prestations unitaires</t>
  </si>
  <si>
    <t>PRELEVEMENTS</t>
  </si>
  <si>
    <t>Prélèvement d'eau sur une source</t>
  </si>
  <si>
    <t>Prélèvement d'eau par piquage sur la colonne d’exhaure d’un ouvrage régulièrement utilisé</t>
  </si>
  <si>
    <t>Prélèvement d'eau à l’aide d’une pompe de type twister sur un ouvrage régulièrement utilisé</t>
  </si>
  <si>
    <t>Prélèvement d'eau sur un ouvrage peu ou pas utilisé avec pompe à demeure 
Temps de purge inférieur à 1h</t>
  </si>
  <si>
    <t>Prélèvement d'eau sur un ouvrage peu ou pas utilisé avec pompe à demeure 
Temps de purge supérieur à 1h</t>
  </si>
  <si>
    <t>Prélèvement d'eau sur un ouvrage non utilisé sans pompe à demeure
Temps de purge inférieur à 1h</t>
  </si>
  <si>
    <t>Prélèvement d'eau sur un ouvrage non utilisé sans pompe à demeure
Temps de purge supérieur à 1h</t>
  </si>
  <si>
    <t>Mesure de la profondeur du niveau piézométrique par rapport au sol (d'un puits ou d'un forage à l'aide d'une sonde électrique)</t>
  </si>
  <si>
    <t>Mesures physico-chimiques in situ (température de l'eau, pH, conductivité à 25°c, EH, oxygène dissous, taux de saturation en O2 et turbidité) : prix par point de prélèvement</t>
  </si>
  <si>
    <t>Filtration sur le terrain des échantillons (micropolluants uniquement)</t>
  </si>
  <si>
    <t>Prelvt source</t>
  </si>
  <si>
    <t>Prelvt piquage</t>
  </si>
  <si>
    <t>Prelvt pompe regul</t>
  </si>
  <si>
    <t>Prelvt purge avec inf</t>
  </si>
  <si>
    <t>Prelvt purge avec sup</t>
  </si>
  <si>
    <t>Prelvt purge sans inf</t>
  </si>
  <si>
    <t>Prelvt purge sans sup</t>
  </si>
  <si>
    <t>Profondeur</t>
  </si>
  <si>
    <t>GSITU</t>
  </si>
  <si>
    <t>Groupes de paramètres PCH</t>
  </si>
  <si>
    <t>ANALYSE SUR EAU - PHYSICOCHIMIE CLASSIQUE
(prix comprenant les frais d’analyses, préparation, flaconnage, expédition, et rapatriement des échantillons)</t>
  </si>
  <si>
    <t>G1</t>
  </si>
  <si>
    <t>Analyse de base 1  : prix par échantillon</t>
  </si>
  <si>
    <t>G2</t>
  </si>
  <si>
    <t>Analyse de base 2 : prix par échantillon</t>
  </si>
  <si>
    <t>G3</t>
  </si>
  <si>
    <t>Composés azotés : prix par échantillon</t>
  </si>
  <si>
    <t>G4</t>
  </si>
  <si>
    <t>Bactériologie : prix par échantillon</t>
  </si>
  <si>
    <t>G5</t>
  </si>
  <si>
    <t>Chlore total* (*) uniquement si chloration à la crépine : prix par échantillon</t>
  </si>
  <si>
    <t>G6</t>
  </si>
  <si>
    <t>Chlorates : prix par échantillon</t>
  </si>
  <si>
    <t>Groupes de paramètres G7</t>
  </si>
  <si>
    <t>ANALYSE SUR EAU - MICROPOLLUANTS ORGANIQUES ET MINERAUX 
(prix comprenant les frais d’analyses, préparation, flaconnage, expédition, et rapatriement des échantillons)</t>
  </si>
  <si>
    <t>Filtration au laboratoire des échantillons (micropolluants uniquement)</t>
  </si>
  <si>
    <t>Famille tarifaire F1 : prix par échantillon</t>
  </si>
  <si>
    <t>Famille tarifaire F2 : prix par échantillon</t>
  </si>
  <si>
    <t>Famille tarifaire F3 : prix par échantillon</t>
  </si>
  <si>
    <t>…</t>
  </si>
  <si>
    <t>Famille tarifaire Fn : prix par échantillon</t>
  </si>
  <si>
    <t>Frais divers</t>
  </si>
  <si>
    <t>Filtration terrain</t>
  </si>
  <si>
    <t>Filtration labo</t>
  </si>
  <si>
    <t>F1</t>
  </si>
  <si>
    <t>F2</t>
  </si>
  <si>
    <t>F3</t>
  </si>
  <si>
    <t>Fn</t>
  </si>
  <si>
    <t>Prix unique pour un déplacement sur un point situé sur le bassin Rhône-Méditerranée</t>
  </si>
  <si>
    <t>Prix unique pour un déplacement sur un point situé sur le bassin de Corse</t>
  </si>
  <si>
    <t>Prix unique par personne pour une journée consacrée à l'obtention des habilitations nécessaires pour pénétrer sur certains sites industriels.</t>
  </si>
  <si>
    <t>Prix unique par personne pour une journée consacrée à l'obtention de l’habilitation à travailler en milieu confiné</t>
  </si>
  <si>
    <t xml:space="preserve">Prix unique par personne pour une journée de formation en France métropolitaine (prix comprenant le trajet aller-retour et tous frais inhérents à un déplacement) </t>
  </si>
  <si>
    <t>Sujétions relatives à la constitution d’échantillons à destination d’un laboratoire tiers (prix comprenant l’éventuel acheminement vers un transporteur différent de celui choisi par le titulaire)</t>
  </si>
  <si>
    <t>Prix pour la réalisation du rapport annuel sur le bilan de l’année N-1</t>
  </si>
  <si>
    <t>Déplacement RMed</t>
  </si>
  <si>
    <t>Déplacement Corse</t>
  </si>
  <si>
    <t>Habiltation indus</t>
  </si>
  <si>
    <t>Habilitation confiné</t>
  </si>
  <si>
    <t>Echantillon tiers</t>
  </si>
  <si>
    <t>Réunion présentiel</t>
  </si>
  <si>
    <t>Rapport annuel</t>
  </si>
  <si>
    <t>Déplacements</t>
  </si>
  <si>
    <t>Prix unique par personne pour une demi-journée de réunion au siège de l’Agence de l’Eau (prix comprenant le trajet aller-retour et tous frais inhérents à un déplacement), hors réunion de démarrage du marché et hors réunions annuelles de novembre et d'avril</t>
  </si>
  <si>
    <t>Prix unique par personne pour une demi-journée de réunion en visioconférence, hors réunion de démarrage du marché et hors réunions annuelles de novembre et d'avril</t>
  </si>
  <si>
    <t>Lot 1</t>
  </si>
  <si>
    <t xml:space="preserve">Pour toutes les lignes du bordereau de prix unitaires, relatives à des groupes de paramètres (sauf GSITU), les modalités de règlement sont les suivantes :  </t>
  </si>
  <si>
    <t xml:space="preserve">- La ligne n’est pas payée si 75 % ou moins des paramètres de la ligne sont rendus et admis ; </t>
  </si>
  <si>
    <t>- La ligne est payée à 100 % si plus de 75 % des paramètres de la ligne (soit &gt; 75 %) sont rendus et admis.</t>
  </si>
  <si>
    <t>Quant à la ligne relative aux paramètres in situ (GSITU), elle n’est pas payée dès qu’un paramètre manque (paramètre non rendu ou non admis). </t>
  </si>
  <si>
    <t>Onglet "BPU"</t>
  </si>
  <si>
    <r>
      <t>Sujétions relatives à la constitution d’échantillons à destination d’un laboratoire tiers (prix comprenant l’éventuel acheminement vers</t>
    </r>
    <r>
      <rPr>
        <b/>
        <sz val="14"/>
        <color rgb="FFFF0000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un transporteur différent de celui choisi par le titulaire)</t>
    </r>
  </si>
  <si>
    <t>(Remplissage automatique depuis l'onglet "BPU". Ne pas modifier le format et les mentions de l'administration, sous peine d'élimination)</t>
  </si>
  <si>
    <t>PRELEVEMENTS ET ANALYSES D’ECHANTILLONS D’EAU, DE SEDIMENTS ET DE MATIERES EN SUSPENSION DANS LE CADRE DU PROGRAMME DE SURVEILLANCE DES BASSINS RHONE-MEDITERRANEE ET CORSE</t>
  </si>
  <si>
    <t xml:space="preserve">PRELEVEMENTS ET ANALYSES D’ECHANTILLONS D’EAU DANS LE CADRE DU PROGRAMME DE SURVEILLANCE DE L’ETAT CHIMIQUE DES EAUX SOUTERRAINES DES BASSINS RHONE-MEDITERRANEE ET DE CORSE                                 </t>
  </si>
  <si>
    <t>Annexe n°1 financière à l'acte d'engagement
Marché n° 2025-02</t>
  </si>
  <si>
    <t xml:space="preserve"> MARCHE N° 2025-02</t>
  </si>
  <si>
    <r>
      <rPr>
        <b/>
        <sz val="10"/>
        <rFont val="Verdana"/>
        <family val="2"/>
      </rPr>
      <t>Bordereau des Prix Unitaires</t>
    </r>
    <r>
      <rPr>
        <sz val="10"/>
        <rFont val="Verdana"/>
        <family val="2"/>
      </rPr>
      <t xml:space="preserve">
Annexe financière du candidat permettant aux candidats de formuler leur offre de prix
</t>
    </r>
    <r>
      <rPr>
        <b/>
        <sz val="10"/>
        <rFont val="Verdana"/>
        <family val="2"/>
      </rPr>
      <t>Remplir chaque prix</t>
    </r>
  </si>
  <si>
    <r>
      <rPr>
        <b/>
        <sz val="10"/>
        <rFont val="Verdana"/>
        <family val="2"/>
      </rPr>
      <t>Estimation Financière</t>
    </r>
    <r>
      <rPr>
        <sz val="10"/>
        <rFont val="Verdana"/>
        <family val="2"/>
      </rPr>
      <t xml:space="preserve">
</t>
    </r>
    <r>
      <rPr>
        <b/>
        <sz val="10"/>
        <rFont val="Verdana"/>
        <family val="2"/>
      </rPr>
      <t>* ATTENTION</t>
    </r>
    <r>
      <rPr>
        <sz val="10"/>
        <rFont val="Verdana"/>
        <family val="2"/>
      </rPr>
      <t xml:space="preserve"> : ne reporter dans l'estimation financière que les familles tarifaires concernées </t>
    </r>
    <r>
      <rPr>
        <b/>
        <sz val="10"/>
        <rFont val="Verdana"/>
        <family val="2"/>
      </rPr>
      <t>par les paramètres prioritaires, recommandés et complémentaires</t>
    </r>
    <r>
      <rPr>
        <sz val="10"/>
        <rFont val="Verdana"/>
        <family val="2"/>
      </rPr>
      <t xml:space="preserve">. Les familles tarifaires concernées par les paramètres supplémentaires ne doivent pas y figurer.
</t>
    </r>
    <r>
      <rPr>
        <b/>
        <sz val="10"/>
        <rFont val="Verdana"/>
        <family val="2"/>
      </rPr>
      <t>Ne pas remplir les montants, ils sont issus de l'onglet BPU.</t>
    </r>
  </si>
  <si>
    <t>Les prix unitaires s’entendent tous frais inclus. Ils comprennent notamment les éventuels frais de déplacement, de restauration et d'hébergement de l'intervenant</t>
  </si>
  <si>
    <r>
      <t xml:space="preserve"> </t>
    </r>
    <r>
      <rPr>
        <b/>
        <sz val="18"/>
        <color theme="1"/>
        <rFont val="Calibri"/>
        <family val="2"/>
        <scheme val="minor"/>
      </rPr>
      <t>Taux de TVA en vigueur  en % :</t>
    </r>
  </si>
  <si>
    <t>PRELEVEMENTS ET ANALYSES D’ECHANTILLONS D’EAU, DE SEDIMENTS ET DE MATIERES EN SUSPENSION DANS LE CADRE DU PROGRAMME DE SURVEILLANCE DES BASSINS RHONE-MEDITERRANEE ET DE CORSE
LOT 1</t>
  </si>
  <si>
    <t>ESTIMATION FINANCIERE (sur une année)</t>
  </si>
  <si>
    <t>Réunion visio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</si>
</sst>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31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2"/>
      <name val="Arial"/>
      <family val="2"/>
    </font>
    <font>
      <sz val="20"/>
      <name val="Arial"/>
      <family val="2"/>
    </font>
    <font>
      <b/>
      <sz val="12"/>
      <name val="Verdana"/>
      <family val="2"/>
    </font>
    <font>
      <i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6"/>
      <name val="Verdana"/>
      <family val="2"/>
    </font>
    <font>
      <sz val="8"/>
      <name val="Calibri"/>
      <family val="2"/>
      <scheme val="minor"/>
    </font>
    <font>
      <sz val="24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3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8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3" fillId="0" borderId="0" xfId="0" applyFont="1" applyProtection="1"/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8" fillId="0" borderId="0" xfId="0" applyFont="1" applyProtection="1"/>
    <xf numFmtId="0" fontId="2" fillId="0" borderId="0" xfId="0" applyFont="1" applyProtection="1"/>
    <xf numFmtId="0" fontId="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center"/>
    </xf>
    <xf numFmtId="4" fontId="0" fillId="0" borderId="0" xfId="0" applyNumberFormat="1" applyFont="1" applyProtection="1"/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17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Protection="1"/>
    <xf numFmtId="164" fontId="5" fillId="4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Protection="1"/>
    <xf numFmtId="0" fontId="15" fillId="0" borderId="0" xfId="0" applyFont="1"/>
    <xf numFmtId="0" fontId="4" fillId="0" borderId="0" xfId="0" applyFont="1" applyAlignment="1" applyProtection="1">
      <alignment horizontal="center" vertical="center"/>
    </xf>
    <xf numFmtId="0" fontId="17" fillId="4" borderId="2" xfId="0" applyFont="1" applyFill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7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/>
    </xf>
    <xf numFmtId="0" fontId="17" fillId="4" borderId="2" xfId="0" applyFont="1" applyFill="1" applyBorder="1" applyAlignment="1" applyProtection="1">
      <alignment vertical="center" wrapText="1"/>
    </xf>
    <xf numFmtId="0" fontId="5" fillId="4" borderId="2" xfId="0" applyFont="1" applyFill="1" applyBorder="1" applyAlignment="1" applyProtection="1">
      <alignment vertical="center" wrapText="1"/>
    </xf>
    <xf numFmtId="1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Font="1" applyFill="1" applyBorder="1" applyAlignment="1" applyProtection="1">
      <alignment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ont="1" applyFill="1" applyProtection="1"/>
    <xf numFmtId="0" fontId="25" fillId="0" borderId="0" xfId="0" applyFont="1" applyFill="1" applyAlignment="1" applyProtection="1">
      <alignment horizontal="left" vertical="center" wrapText="1"/>
    </xf>
    <xf numFmtId="0" fontId="17" fillId="5" borderId="2" xfId="0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24" fillId="4" borderId="0" xfId="0" applyFont="1" applyFill="1" applyBorder="1" applyAlignment="1">
      <alignment vertical="center" wrapText="1"/>
    </xf>
    <xf numFmtId="164" fontId="15" fillId="0" borderId="26" xfId="0" applyNumberFormat="1" applyFont="1" applyFill="1" applyBorder="1" applyAlignment="1" applyProtection="1">
      <alignment horizontal="center" vertical="center" wrapText="1"/>
    </xf>
    <xf numFmtId="164" fontId="15" fillId="0" borderId="27" xfId="0" applyNumberFormat="1" applyFont="1" applyFill="1" applyBorder="1" applyAlignment="1" applyProtection="1">
      <alignment horizontal="center" vertical="center" wrapText="1"/>
    </xf>
    <xf numFmtId="4" fontId="15" fillId="0" borderId="28" xfId="0" applyNumberFormat="1" applyFont="1" applyFill="1" applyBorder="1" applyAlignment="1" applyProtection="1">
      <alignment horizontal="center" vertical="center" wrapText="1"/>
    </xf>
    <xf numFmtId="164" fontId="15" fillId="0" borderId="29" xfId="0" applyNumberFormat="1" applyFont="1" applyFill="1" applyBorder="1" applyAlignment="1" applyProtection="1">
      <alignment horizontal="center" vertical="center" wrapText="1"/>
    </xf>
    <xf numFmtId="0" fontId="5" fillId="5" borderId="29" xfId="0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30" xfId="0" applyBorder="1"/>
    <xf numFmtId="0" fontId="0" fillId="0" borderId="18" xfId="0" applyBorder="1"/>
    <xf numFmtId="4" fontId="0" fillId="0" borderId="18" xfId="0" applyNumberFormat="1" applyBorder="1"/>
    <xf numFmtId="0" fontId="0" fillId="0" borderId="31" xfId="0" applyBorder="1"/>
    <xf numFmtId="0" fontId="0" fillId="0" borderId="32" xfId="0" quotePrefix="1" applyBorder="1"/>
    <xf numFmtId="4" fontId="0" fillId="0" borderId="0" xfId="0" applyNumberFormat="1"/>
    <xf numFmtId="0" fontId="0" fillId="0" borderId="33" xfId="0" applyBorder="1"/>
    <xf numFmtId="0" fontId="0" fillId="0" borderId="32" xfId="0" applyBorder="1"/>
    <xf numFmtId="0" fontId="10" fillId="0" borderId="0" xfId="0" applyFont="1"/>
    <xf numFmtId="0" fontId="0" fillId="0" borderId="34" xfId="0" applyBorder="1"/>
    <xf numFmtId="0" fontId="0" fillId="0" borderId="1" xfId="0" applyBorder="1"/>
    <xf numFmtId="4" fontId="0" fillId="0" borderId="1" xfId="0" applyNumberFormat="1" applyBorder="1"/>
    <xf numFmtId="0" fontId="0" fillId="0" borderId="29" xfId="0" applyBorder="1"/>
    <xf numFmtId="0" fontId="8" fillId="0" borderId="0" xfId="0" applyFont="1" applyBorder="1"/>
    <xf numFmtId="0" fontId="5" fillId="4" borderId="0" xfId="0" applyFont="1" applyFill="1" applyBorder="1" applyAlignment="1">
      <alignment horizontal="center" vertical="center" wrapText="1"/>
    </xf>
    <xf numFmtId="9" fontId="5" fillId="0" borderId="2" xfId="1" applyFont="1" applyFill="1" applyBorder="1" applyAlignment="1" applyProtection="1">
      <alignment horizontal="center" vertical="center"/>
      <protection locked="0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6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19" fillId="0" borderId="16" xfId="0" applyFont="1" applyBorder="1" applyAlignment="1">
      <alignment horizontal="center" wrapText="1"/>
    </xf>
    <xf numFmtId="0" fontId="20" fillId="0" borderId="0" xfId="0" applyFont="1" applyAlignment="1">
      <alignment horizontal="center" vertical="center" wrapText="1"/>
    </xf>
    <xf numFmtId="0" fontId="22" fillId="0" borderId="14" xfId="0" applyFont="1" applyBorder="1" applyAlignment="1">
      <alignment horizontal="left" vertical="center" wrapText="1"/>
    </xf>
    <xf numFmtId="0" fontId="22" fillId="0" borderId="15" xfId="0" applyFont="1" applyBorder="1" applyAlignment="1">
      <alignment horizontal="left" vertical="center" wrapText="1"/>
    </xf>
    <xf numFmtId="0" fontId="22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/>
    </xf>
    <xf numFmtId="0" fontId="24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right" vertical="center" wrapText="1" indent="5"/>
    </xf>
    <xf numFmtId="0" fontId="9" fillId="0" borderId="0" xfId="0" applyFont="1" applyAlignment="1" applyProtection="1">
      <alignment horizontal="right" vertical="center" indent="5"/>
    </xf>
    <xf numFmtId="0" fontId="25" fillId="6" borderId="4" xfId="0" applyFont="1" applyFill="1" applyBorder="1" applyAlignment="1" applyProtection="1">
      <alignment horizontal="left" vertical="center" wrapText="1"/>
    </xf>
    <xf numFmtId="0" fontId="25" fillId="6" borderId="5" xfId="0" applyFont="1" applyFill="1" applyBorder="1" applyAlignment="1" applyProtection="1">
      <alignment horizontal="left" vertical="center" wrapText="1"/>
    </xf>
    <xf numFmtId="0" fontId="25" fillId="6" borderId="3" xfId="0" applyFont="1" applyFill="1" applyBorder="1" applyAlignment="1" applyProtection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 shrinkToFit="1"/>
    </xf>
    <xf numFmtId="0" fontId="6" fillId="0" borderId="5" xfId="0" applyFont="1" applyFill="1" applyBorder="1" applyAlignment="1" applyProtection="1">
      <alignment horizontal="center" vertical="center" shrinkToFit="1"/>
    </xf>
    <xf numFmtId="0" fontId="6" fillId="0" borderId="3" xfId="0" applyFont="1" applyFill="1" applyBorder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5" borderId="3" xfId="0" applyFont="1" applyFill="1" applyBorder="1" applyAlignment="1" applyProtection="1">
      <alignment horizontal="center" vertical="center" wrapText="1"/>
    </xf>
    <xf numFmtId="0" fontId="24" fillId="2" borderId="4" xfId="0" applyFont="1" applyFill="1" applyBorder="1" applyAlignment="1" applyProtection="1">
      <alignment horizontal="center" vertical="center" wrapText="1"/>
    </xf>
    <xf numFmtId="0" fontId="24" fillId="2" borderId="5" xfId="0" applyFont="1" applyFill="1" applyBorder="1" applyAlignment="1" applyProtection="1">
      <alignment horizontal="center" vertical="center" wrapText="1"/>
    </xf>
    <xf numFmtId="0" fontId="24" fillId="2" borderId="3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4" fillId="2" borderId="4" xfId="0" applyFont="1" applyFill="1" applyBorder="1" applyAlignment="1" applyProtection="1">
      <alignment horizontal="center" vertical="center"/>
    </xf>
    <xf numFmtId="0" fontId="24" fillId="2" borderId="5" xfId="0" applyFont="1" applyFill="1" applyBorder="1" applyAlignment="1" applyProtection="1">
      <alignment horizontal="center" vertical="center"/>
    </xf>
    <xf numFmtId="0" fontId="24" fillId="2" borderId="3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15" fillId="0" borderId="19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center" vertical="center" wrapText="1"/>
    </xf>
    <xf numFmtId="0" fontId="15" fillId="0" borderId="24" xfId="0" applyFont="1" applyFill="1" applyBorder="1" applyAlignment="1" applyProtection="1">
      <alignment horizontal="center" vertical="center" wrapText="1"/>
    </xf>
    <xf numFmtId="0" fontId="15" fillId="0" borderId="21" xfId="0" applyFont="1" applyFill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25" xfId="0" applyFont="1" applyFill="1" applyBorder="1" applyAlignment="1" applyProtection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326231</xdr:colOff>
      <xdr:row>0</xdr:row>
      <xdr:rowOff>69056</xdr:rowOff>
    </xdr:from>
    <xdr:to>
      <xdr:col>10</xdr:col>
      <xdr:colOff>547688</xdr:colOff>
      <xdr:row>8</xdr:row>
      <xdr:rowOff>107156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953619B-637E-4CB6-9B90-537234E9716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422231" y="69056"/>
          <a:ext cx="1745457" cy="156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8</xdr:row>
      <xdr:rowOff>47625</xdr:rowOff>
    </xdr:to>
    <xdr:pic>
      <xdr:nvPicPr>
        <xdr:cNvPr id="3" name="Image 2" descr="C:\Users\TAMET\Desktop\Republique_Francaise_RVB.png">
          <a:extLst>
            <a:ext uri="{FF2B5EF4-FFF2-40B4-BE49-F238E27FC236}">
              <a16:creationId xmlns:a16="http://schemas.microsoft.com/office/drawing/2014/main" id="{B0A29324-A3CC-4652-A9D8-F0B95A2A67C7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24000" cy="1571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1529715</xdr:colOff>
      <xdr:row>7</xdr:row>
      <xdr:rowOff>77470</xdr:rowOff>
    </xdr:to>
    <xdr:pic>
      <xdr:nvPicPr>
        <xdr:cNvPr id="5" name="Image 4" descr="C:\Users\TAMET\Desktop\Republique_Francaise_RVB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1314450</xdr:colOff>
      <xdr:row>0</xdr:row>
      <xdr:rowOff>76200</xdr:rowOff>
    </xdr:from>
    <xdr:to>
      <xdr:col>6</xdr:col>
      <xdr:colOff>2821622</xdr:colOff>
      <xdr:row>7</xdr:row>
      <xdr:rowOff>19050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5050" y="76200"/>
          <a:ext cx="1507172" cy="1276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202406</xdr:colOff>
      <xdr:row>0</xdr:row>
      <xdr:rowOff>1</xdr:rowOff>
    </xdr:from>
    <xdr:to>
      <xdr:col>5</xdr:col>
      <xdr:colOff>361791</xdr:colOff>
      <xdr:row>4</xdr:row>
      <xdr:rowOff>209551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1875" y="1"/>
          <a:ext cx="1516697" cy="12573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1558290</xdr:colOff>
      <xdr:row>5</xdr:row>
      <xdr:rowOff>101282</xdr:rowOff>
    </xdr:to>
    <xdr:pic>
      <xdr:nvPicPr>
        <xdr:cNvPr id="6" name="Image 5" descr="C:\Users\TAMET\Desktop\Republique_Francaise_RVB.png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299357</xdr:colOff>
      <xdr:row>0</xdr:row>
      <xdr:rowOff>0</xdr:rowOff>
    </xdr:from>
    <xdr:to>
      <xdr:col>1</xdr:col>
      <xdr:colOff>1476647</xdr:colOff>
      <xdr:row>5</xdr:row>
      <xdr:rowOff>50256</xdr:rowOff>
    </xdr:to>
    <xdr:pic>
      <xdr:nvPicPr>
        <xdr:cNvPr id="4" name="Image 3" descr="C:\Users\TAMET\Desktop\Republique_Francaise_RVB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9357" y="0"/>
          <a:ext cx="1558290" cy="141097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285751</xdr:colOff>
      <xdr:row>0</xdr:row>
      <xdr:rowOff>27215</xdr:rowOff>
    </xdr:from>
    <xdr:to>
      <xdr:col>5</xdr:col>
      <xdr:colOff>1833065</xdr:colOff>
      <xdr:row>5</xdr:row>
      <xdr:rowOff>909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01" y="27215"/>
          <a:ext cx="1547314" cy="13321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ED2E4-5128-4887-B14A-96CB291A4658}">
  <dimension ref="A12:K28"/>
  <sheetViews>
    <sheetView zoomScale="80" zoomScaleNormal="80" workbookViewId="0">
      <selection activeCell="N29" sqref="N29"/>
    </sheetView>
  </sheetViews>
  <sheetFormatPr baseColWidth="10" defaultRowHeight="15" x14ac:dyDescent="0.25"/>
  <sheetData>
    <row r="12" spans="1:11" ht="9.75" customHeight="1" x14ac:dyDescent="0.25"/>
    <row r="13" spans="1:11" hidden="1" x14ac:dyDescent="0.25"/>
    <row r="14" spans="1:11" ht="1.5" hidden="1" customHeight="1" x14ac:dyDescent="0.4">
      <c r="A14" s="19"/>
      <c r="B14" s="20"/>
      <c r="C14" s="20"/>
      <c r="D14" s="20"/>
      <c r="E14" s="20"/>
      <c r="F14" s="20"/>
      <c r="G14" s="20"/>
    </row>
    <row r="15" spans="1:11" ht="12.75" customHeight="1" x14ac:dyDescent="0.25">
      <c r="A15" s="74" t="s">
        <v>89</v>
      </c>
      <c r="B15" s="75"/>
      <c r="C15" s="75"/>
      <c r="D15" s="75"/>
      <c r="E15" s="75"/>
      <c r="F15" s="75"/>
      <c r="G15" s="75"/>
      <c r="H15" s="75"/>
      <c r="I15" s="75"/>
      <c r="J15" s="75"/>
      <c r="K15" s="76"/>
    </row>
    <row r="16" spans="1:11" ht="12.75" customHeight="1" x14ac:dyDescent="0.25">
      <c r="A16" s="77"/>
      <c r="B16" s="78"/>
      <c r="C16" s="78"/>
      <c r="D16" s="78"/>
      <c r="E16" s="78"/>
      <c r="F16" s="78"/>
      <c r="G16" s="78"/>
      <c r="H16" s="78"/>
      <c r="I16" s="78"/>
      <c r="J16" s="78"/>
      <c r="K16" s="79"/>
    </row>
    <row r="17" spans="1:11" ht="12.75" customHeight="1" x14ac:dyDescent="0.25">
      <c r="A17" s="77"/>
      <c r="B17" s="78"/>
      <c r="C17" s="78"/>
      <c r="D17" s="78"/>
      <c r="E17" s="78"/>
      <c r="F17" s="78"/>
      <c r="G17" s="78"/>
      <c r="H17" s="78"/>
      <c r="I17" s="78"/>
      <c r="J17" s="78"/>
      <c r="K17" s="79"/>
    </row>
    <row r="18" spans="1:11" ht="12.75" customHeight="1" x14ac:dyDescent="0.25">
      <c r="A18" s="77"/>
      <c r="B18" s="78"/>
      <c r="C18" s="78"/>
      <c r="D18" s="78"/>
      <c r="E18" s="78"/>
      <c r="F18" s="78"/>
      <c r="G18" s="78"/>
      <c r="H18" s="78"/>
      <c r="I18" s="78"/>
      <c r="J18" s="78"/>
      <c r="K18" s="79"/>
    </row>
    <row r="19" spans="1:11" ht="67.5" customHeight="1" x14ac:dyDescent="0.25">
      <c r="A19" s="80"/>
      <c r="B19" s="81"/>
      <c r="C19" s="81"/>
      <c r="D19" s="81"/>
      <c r="E19" s="81"/>
      <c r="F19" s="81"/>
      <c r="G19" s="81"/>
      <c r="H19" s="81"/>
      <c r="I19" s="81"/>
      <c r="J19" s="81"/>
      <c r="K19" s="82"/>
    </row>
    <row r="21" spans="1:11" ht="26.25" x14ac:dyDescent="0.4">
      <c r="A21" s="83" t="s">
        <v>81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</row>
    <row r="22" spans="1:11" ht="131.25" customHeight="1" x14ac:dyDescent="0.25">
      <c r="A22" s="84" t="s">
        <v>90</v>
      </c>
      <c r="B22" s="85"/>
      <c r="C22" s="85"/>
      <c r="D22" s="85"/>
      <c r="E22" s="85"/>
      <c r="F22" s="85"/>
      <c r="G22" s="85"/>
      <c r="H22" s="85"/>
      <c r="I22" s="85"/>
      <c r="J22" s="85"/>
      <c r="K22" s="86"/>
    </row>
    <row r="25" spans="1:11" ht="19.5" customHeight="1" x14ac:dyDescent="0.25">
      <c r="A25" s="87" t="s">
        <v>13</v>
      </c>
      <c r="B25" s="88"/>
      <c r="C25" s="88"/>
      <c r="D25" s="88"/>
      <c r="E25" s="88"/>
      <c r="F25" s="88"/>
      <c r="G25" s="88"/>
      <c r="H25" s="88"/>
      <c r="I25" s="88"/>
      <c r="J25" s="88"/>
      <c r="K25" s="89"/>
    </row>
    <row r="28" spans="1:11" ht="51" customHeight="1" x14ac:dyDescent="0.35">
      <c r="A28" s="90" t="s">
        <v>91</v>
      </c>
      <c r="B28" s="91"/>
      <c r="C28" s="91"/>
      <c r="D28" s="91"/>
      <c r="E28" s="91"/>
      <c r="F28" s="91"/>
      <c r="G28" s="91"/>
      <c r="H28" s="91"/>
      <c r="I28" s="91"/>
      <c r="J28" s="91"/>
      <c r="K28" s="92"/>
    </row>
  </sheetData>
  <mergeCells count="5">
    <mergeCell ref="A15:K19"/>
    <mergeCell ref="A21:K21"/>
    <mergeCell ref="A22:K22"/>
    <mergeCell ref="A25:K25"/>
    <mergeCell ref="A28:K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0:K15"/>
  <sheetViews>
    <sheetView zoomScaleNormal="100" workbookViewId="0">
      <selection activeCell="C15" sqref="C15:G15"/>
    </sheetView>
  </sheetViews>
  <sheetFormatPr baseColWidth="10" defaultRowHeight="15" x14ac:dyDescent="0.25"/>
  <cols>
    <col min="1" max="1" width="0.42578125" customWidth="1"/>
    <col min="2" max="2" width="25.7109375" customWidth="1"/>
    <col min="3" max="3" width="11.5703125" customWidth="1"/>
    <col min="7" max="7" width="42.7109375" customWidth="1"/>
    <col min="258" max="258" width="25.7109375" customWidth="1"/>
    <col min="259" max="259" width="11.5703125" customWidth="1"/>
    <col min="263" max="263" width="42.7109375" customWidth="1"/>
    <col min="514" max="514" width="25.7109375" customWidth="1"/>
    <col min="515" max="515" width="11.5703125" customWidth="1"/>
    <col min="519" max="519" width="42.7109375" customWidth="1"/>
    <col min="770" max="770" width="25.7109375" customWidth="1"/>
    <col min="771" max="771" width="11.5703125" customWidth="1"/>
    <col min="775" max="775" width="42.7109375" customWidth="1"/>
    <col min="1026" max="1026" width="25.7109375" customWidth="1"/>
    <col min="1027" max="1027" width="11.5703125" customWidth="1"/>
    <col min="1031" max="1031" width="42.7109375" customWidth="1"/>
    <col min="1282" max="1282" width="25.7109375" customWidth="1"/>
    <col min="1283" max="1283" width="11.5703125" customWidth="1"/>
    <col min="1287" max="1287" width="42.7109375" customWidth="1"/>
    <col min="1538" max="1538" width="25.7109375" customWidth="1"/>
    <col min="1539" max="1539" width="11.5703125" customWidth="1"/>
    <col min="1543" max="1543" width="42.7109375" customWidth="1"/>
    <col min="1794" max="1794" width="25.7109375" customWidth="1"/>
    <col min="1795" max="1795" width="11.5703125" customWidth="1"/>
    <col min="1799" max="1799" width="42.7109375" customWidth="1"/>
    <col min="2050" max="2050" width="25.7109375" customWidth="1"/>
    <col min="2051" max="2051" width="11.5703125" customWidth="1"/>
    <col min="2055" max="2055" width="42.7109375" customWidth="1"/>
    <col min="2306" max="2306" width="25.7109375" customWidth="1"/>
    <col min="2307" max="2307" width="11.5703125" customWidth="1"/>
    <col min="2311" max="2311" width="42.7109375" customWidth="1"/>
    <col min="2562" max="2562" width="25.7109375" customWidth="1"/>
    <col min="2563" max="2563" width="11.5703125" customWidth="1"/>
    <col min="2567" max="2567" width="42.7109375" customWidth="1"/>
    <col min="2818" max="2818" width="25.7109375" customWidth="1"/>
    <col min="2819" max="2819" width="11.5703125" customWidth="1"/>
    <col min="2823" max="2823" width="42.7109375" customWidth="1"/>
    <col min="3074" max="3074" width="25.7109375" customWidth="1"/>
    <col min="3075" max="3075" width="11.5703125" customWidth="1"/>
    <col min="3079" max="3079" width="42.7109375" customWidth="1"/>
    <col min="3330" max="3330" width="25.7109375" customWidth="1"/>
    <col min="3331" max="3331" width="11.5703125" customWidth="1"/>
    <col min="3335" max="3335" width="42.7109375" customWidth="1"/>
    <col min="3586" max="3586" width="25.7109375" customWidth="1"/>
    <col min="3587" max="3587" width="11.5703125" customWidth="1"/>
    <col min="3591" max="3591" width="42.7109375" customWidth="1"/>
    <col min="3842" max="3842" width="25.7109375" customWidth="1"/>
    <col min="3843" max="3843" width="11.5703125" customWidth="1"/>
    <col min="3847" max="3847" width="42.7109375" customWidth="1"/>
    <col min="4098" max="4098" width="25.7109375" customWidth="1"/>
    <col min="4099" max="4099" width="11.5703125" customWidth="1"/>
    <col min="4103" max="4103" width="42.7109375" customWidth="1"/>
    <col min="4354" max="4354" width="25.7109375" customWidth="1"/>
    <col min="4355" max="4355" width="11.5703125" customWidth="1"/>
    <col min="4359" max="4359" width="42.7109375" customWidth="1"/>
    <col min="4610" max="4610" width="25.7109375" customWidth="1"/>
    <col min="4611" max="4611" width="11.5703125" customWidth="1"/>
    <col min="4615" max="4615" width="42.7109375" customWidth="1"/>
    <col min="4866" max="4866" width="25.7109375" customWidth="1"/>
    <col min="4867" max="4867" width="11.5703125" customWidth="1"/>
    <col min="4871" max="4871" width="42.7109375" customWidth="1"/>
    <col min="5122" max="5122" width="25.7109375" customWidth="1"/>
    <col min="5123" max="5123" width="11.5703125" customWidth="1"/>
    <col min="5127" max="5127" width="42.7109375" customWidth="1"/>
    <col min="5378" max="5378" width="25.7109375" customWidth="1"/>
    <col min="5379" max="5379" width="11.5703125" customWidth="1"/>
    <col min="5383" max="5383" width="42.7109375" customWidth="1"/>
    <col min="5634" max="5634" width="25.7109375" customWidth="1"/>
    <col min="5635" max="5635" width="11.5703125" customWidth="1"/>
    <col min="5639" max="5639" width="42.7109375" customWidth="1"/>
    <col min="5890" max="5890" width="25.7109375" customWidth="1"/>
    <col min="5891" max="5891" width="11.5703125" customWidth="1"/>
    <col min="5895" max="5895" width="42.7109375" customWidth="1"/>
    <col min="6146" max="6146" width="25.7109375" customWidth="1"/>
    <col min="6147" max="6147" width="11.5703125" customWidth="1"/>
    <col min="6151" max="6151" width="42.7109375" customWidth="1"/>
    <col min="6402" max="6402" width="25.7109375" customWidth="1"/>
    <col min="6403" max="6403" width="11.5703125" customWidth="1"/>
    <col min="6407" max="6407" width="42.7109375" customWidth="1"/>
    <col min="6658" max="6658" width="25.7109375" customWidth="1"/>
    <col min="6659" max="6659" width="11.5703125" customWidth="1"/>
    <col min="6663" max="6663" width="42.7109375" customWidth="1"/>
    <col min="6914" max="6914" width="25.7109375" customWidth="1"/>
    <col min="6915" max="6915" width="11.5703125" customWidth="1"/>
    <col min="6919" max="6919" width="42.7109375" customWidth="1"/>
    <col min="7170" max="7170" width="25.7109375" customWidth="1"/>
    <col min="7171" max="7171" width="11.5703125" customWidth="1"/>
    <col min="7175" max="7175" width="42.7109375" customWidth="1"/>
    <col min="7426" max="7426" width="25.7109375" customWidth="1"/>
    <col min="7427" max="7427" width="11.5703125" customWidth="1"/>
    <col min="7431" max="7431" width="42.7109375" customWidth="1"/>
    <col min="7682" max="7682" width="25.7109375" customWidth="1"/>
    <col min="7683" max="7683" width="11.5703125" customWidth="1"/>
    <col min="7687" max="7687" width="42.7109375" customWidth="1"/>
    <col min="7938" max="7938" width="25.7109375" customWidth="1"/>
    <col min="7939" max="7939" width="11.5703125" customWidth="1"/>
    <col min="7943" max="7943" width="42.7109375" customWidth="1"/>
    <col min="8194" max="8194" width="25.7109375" customWidth="1"/>
    <col min="8195" max="8195" width="11.5703125" customWidth="1"/>
    <col min="8199" max="8199" width="42.7109375" customWidth="1"/>
    <col min="8450" max="8450" width="25.7109375" customWidth="1"/>
    <col min="8451" max="8451" width="11.5703125" customWidth="1"/>
    <col min="8455" max="8455" width="42.7109375" customWidth="1"/>
    <col min="8706" max="8706" width="25.7109375" customWidth="1"/>
    <col min="8707" max="8707" width="11.5703125" customWidth="1"/>
    <col min="8711" max="8711" width="42.7109375" customWidth="1"/>
    <col min="8962" max="8962" width="25.7109375" customWidth="1"/>
    <col min="8963" max="8963" width="11.5703125" customWidth="1"/>
    <col min="8967" max="8967" width="42.7109375" customWidth="1"/>
    <col min="9218" max="9218" width="25.7109375" customWidth="1"/>
    <col min="9219" max="9219" width="11.5703125" customWidth="1"/>
    <col min="9223" max="9223" width="42.7109375" customWidth="1"/>
    <col min="9474" max="9474" width="25.7109375" customWidth="1"/>
    <col min="9475" max="9475" width="11.5703125" customWidth="1"/>
    <col min="9479" max="9479" width="42.7109375" customWidth="1"/>
    <col min="9730" max="9730" width="25.7109375" customWidth="1"/>
    <col min="9731" max="9731" width="11.5703125" customWidth="1"/>
    <col min="9735" max="9735" width="42.7109375" customWidth="1"/>
    <col min="9986" max="9986" width="25.7109375" customWidth="1"/>
    <col min="9987" max="9987" width="11.5703125" customWidth="1"/>
    <col min="9991" max="9991" width="42.7109375" customWidth="1"/>
    <col min="10242" max="10242" width="25.7109375" customWidth="1"/>
    <col min="10243" max="10243" width="11.5703125" customWidth="1"/>
    <col min="10247" max="10247" width="42.7109375" customWidth="1"/>
    <col min="10498" max="10498" width="25.7109375" customWidth="1"/>
    <col min="10499" max="10499" width="11.5703125" customWidth="1"/>
    <col min="10503" max="10503" width="42.7109375" customWidth="1"/>
    <col min="10754" max="10754" width="25.7109375" customWidth="1"/>
    <col min="10755" max="10755" width="11.5703125" customWidth="1"/>
    <col min="10759" max="10759" width="42.7109375" customWidth="1"/>
    <col min="11010" max="11010" width="25.7109375" customWidth="1"/>
    <col min="11011" max="11011" width="11.5703125" customWidth="1"/>
    <col min="11015" max="11015" width="42.7109375" customWidth="1"/>
    <col min="11266" max="11266" width="25.7109375" customWidth="1"/>
    <col min="11267" max="11267" width="11.5703125" customWidth="1"/>
    <col min="11271" max="11271" width="42.7109375" customWidth="1"/>
    <col min="11522" max="11522" width="25.7109375" customWidth="1"/>
    <col min="11523" max="11523" width="11.5703125" customWidth="1"/>
    <col min="11527" max="11527" width="42.7109375" customWidth="1"/>
    <col min="11778" max="11778" width="25.7109375" customWidth="1"/>
    <col min="11779" max="11779" width="11.5703125" customWidth="1"/>
    <col min="11783" max="11783" width="42.7109375" customWidth="1"/>
    <col min="12034" max="12034" width="25.7109375" customWidth="1"/>
    <col min="12035" max="12035" width="11.5703125" customWidth="1"/>
    <col min="12039" max="12039" width="42.7109375" customWidth="1"/>
    <col min="12290" max="12290" width="25.7109375" customWidth="1"/>
    <col min="12291" max="12291" width="11.5703125" customWidth="1"/>
    <col min="12295" max="12295" width="42.7109375" customWidth="1"/>
    <col min="12546" max="12546" width="25.7109375" customWidth="1"/>
    <col min="12547" max="12547" width="11.5703125" customWidth="1"/>
    <col min="12551" max="12551" width="42.7109375" customWidth="1"/>
    <col min="12802" max="12802" width="25.7109375" customWidth="1"/>
    <col min="12803" max="12803" width="11.5703125" customWidth="1"/>
    <col min="12807" max="12807" width="42.7109375" customWidth="1"/>
    <col min="13058" max="13058" width="25.7109375" customWidth="1"/>
    <col min="13059" max="13059" width="11.5703125" customWidth="1"/>
    <col min="13063" max="13063" width="42.7109375" customWidth="1"/>
    <col min="13314" max="13314" width="25.7109375" customWidth="1"/>
    <col min="13315" max="13315" width="11.5703125" customWidth="1"/>
    <col min="13319" max="13319" width="42.7109375" customWidth="1"/>
    <col min="13570" max="13570" width="25.7109375" customWidth="1"/>
    <col min="13571" max="13571" width="11.5703125" customWidth="1"/>
    <col min="13575" max="13575" width="42.7109375" customWidth="1"/>
    <col min="13826" max="13826" width="25.7109375" customWidth="1"/>
    <col min="13827" max="13827" width="11.5703125" customWidth="1"/>
    <col min="13831" max="13831" width="42.7109375" customWidth="1"/>
    <col min="14082" max="14082" width="25.7109375" customWidth="1"/>
    <col min="14083" max="14083" width="11.5703125" customWidth="1"/>
    <col min="14087" max="14087" width="42.7109375" customWidth="1"/>
    <col min="14338" max="14338" width="25.7109375" customWidth="1"/>
    <col min="14339" max="14339" width="11.5703125" customWidth="1"/>
    <col min="14343" max="14343" width="42.7109375" customWidth="1"/>
    <col min="14594" max="14594" width="25.7109375" customWidth="1"/>
    <col min="14595" max="14595" width="11.5703125" customWidth="1"/>
    <col min="14599" max="14599" width="42.7109375" customWidth="1"/>
    <col min="14850" max="14850" width="25.7109375" customWidth="1"/>
    <col min="14851" max="14851" width="11.5703125" customWidth="1"/>
    <col min="14855" max="14855" width="42.7109375" customWidth="1"/>
    <col min="15106" max="15106" width="25.7109375" customWidth="1"/>
    <col min="15107" max="15107" width="11.5703125" customWidth="1"/>
    <col min="15111" max="15111" width="42.7109375" customWidth="1"/>
    <col min="15362" max="15362" width="25.7109375" customWidth="1"/>
    <col min="15363" max="15363" width="11.5703125" customWidth="1"/>
    <col min="15367" max="15367" width="42.7109375" customWidth="1"/>
    <col min="15618" max="15618" width="25.7109375" customWidth="1"/>
    <col min="15619" max="15619" width="11.5703125" customWidth="1"/>
    <col min="15623" max="15623" width="42.7109375" customWidth="1"/>
    <col min="15874" max="15874" width="25.7109375" customWidth="1"/>
    <col min="15875" max="15875" width="11.5703125" customWidth="1"/>
    <col min="15879" max="15879" width="42.7109375" customWidth="1"/>
    <col min="16130" max="16130" width="25.7109375" customWidth="1"/>
    <col min="16131" max="16131" width="11.5703125" customWidth="1"/>
    <col min="16135" max="16135" width="42.7109375" customWidth="1"/>
  </cols>
  <sheetData>
    <row r="10" spans="1:11" ht="30" customHeight="1" x14ac:dyDescent="0.25">
      <c r="A10" s="93" t="s">
        <v>0</v>
      </c>
      <c r="B10" s="93"/>
      <c r="C10" s="93"/>
      <c r="D10" s="93"/>
      <c r="E10" s="93"/>
      <c r="F10" s="93"/>
      <c r="G10" s="93"/>
      <c r="H10" s="21"/>
      <c r="I10" s="21"/>
      <c r="J10" s="21"/>
      <c r="K10" s="21"/>
    </row>
    <row r="11" spans="1:1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1:11" x14ac:dyDescent="0.25">
      <c r="A12" s="22"/>
      <c r="B12" s="22"/>
      <c r="C12" s="22"/>
    </row>
    <row r="13" spans="1:11" x14ac:dyDescent="0.25">
      <c r="A13" s="22"/>
      <c r="B13" s="22"/>
      <c r="C13" s="22"/>
    </row>
    <row r="14" spans="1:11" ht="51.75" customHeight="1" x14ac:dyDescent="0.25">
      <c r="A14" s="22"/>
      <c r="B14" s="23" t="s">
        <v>86</v>
      </c>
      <c r="C14" s="94" t="s">
        <v>93</v>
      </c>
      <c r="D14" s="95"/>
      <c r="E14" s="95"/>
      <c r="F14" s="95"/>
      <c r="G14" s="96"/>
    </row>
    <row r="15" spans="1:11" ht="76.5" customHeight="1" x14ac:dyDescent="0.25">
      <c r="A15" s="24"/>
      <c r="B15" s="23" t="s">
        <v>8</v>
      </c>
      <c r="C15" s="94" t="s">
        <v>94</v>
      </c>
      <c r="D15" s="95"/>
      <c r="E15" s="95"/>
      <c r="F15" s="95"/>
      <c r="G15" s="96"/>
    </row>
  </sheetData>
  <mergeCells count="3">
    <mergeCell ref="A10:G10"/>
    <mergeCell ref="C14:G14"/>
    <mergeCell ref="C15:G1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&amp;C&amp;12 2 sur 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72"/>
  <sheetViews>
    <sheetView zoomScale="70" zoomScaleNormal="70" workbookViewId="0">
      <selection activeCell="J47" sqref="J47"/>
    </sheetView>
  </sheetViews>
  <sheetFormatPr baseColWidth="10" defaultColWidth="11.5703125" defaultRowHeight="15" x14ac:dyDescent="0.25"/>
  <cols>
    <col min="1" max="1" width="5.7109375" style="25" customWidth="1"/>
    <col min="2" max="2" width="38" style="25" customWidth="1"/>
    <col min="3" max="3" width="125" style="25" customWidth="1"/>
    <col min="4" max="5" width="20.28515625" style="25" customWidth="1"/>
    <col min="6" max="6" width="5.7109375" style="25" customWidth="1"/>
    <col min="7" max="16384" width="11.5703125" style="25"/>
  </cols>
  <sheetData>
    <row r="1" spans="1:14" ht="21" x14ac:dyDescent="0.35">
      <c r="B1" s="5"/>
      <c r="C1" s="1"/>
      <c r="D1" s="1"/>
    </row>
    <row r="2" spans="1:14" ht="21" x14ac:dyDescent="0.35">
      <c r="B2" s="5"/>
      <c r="C2" s="1"/>
      <c r="D2" s="29"/>
    </row>
    <row r="3" spans="1:14" ht="21" x14ac:dyDescent="0.35">
      <c r="B3" s="5"/>
      <c r="C3" s="1"/>
      <c r="D3" s="1"/>
      <c r="E3" s="18"/>
    </row>
    <row r="4" spans="1:14" ht="21" x14ac:dyDescent="0.35">
      <c r="B4" s="5"/>
      <c r="C4" s="1"/>
      <c r="D4" s="1"/>
      <c r="E4" s="18"/>
    </row>
    <row r="5" spans="1:14" ht="21" x14ac:dyDescent="0.35">
      <c r="B5" s="5"/>
      <c r="C5" s="1"/>
      <c r="D5" s="1"/>
      <c r="E5" s="18"/>
    </row>
    <row r="6" spans="1:14" ht="43.9" customHeight="1" thickBot="1" x14ac:dyDescent="0.3">
      <c r="B6" s="6"/>
    </row>
    <row r="7" spans="1:14" s="3" customFormat="1" ht="74.25" customHeight="1" thickBot="1" x14ac:dyDescent="0.55000000000000004">
      <c r="B7" s="98" t="s">
        <v>97</v>
      </c>
      <c r="C7" s="99"/>
      <c r="D7" s="99"/>
      <c r="E7" s="100"/>
      <c r="F7" s="46"/>
    </row>
    <row r="8" spans="1:14" s="3" customFormat="1" ht="19.899999999999999" customHeight="1" x14ac:dyDescent="0.5">
      <c r="A8" s="9"/>
      <c r="B8" s="30"/>
      <c r="C8" s="9"/>
      <c r="D8" s="9"/>
      <c r="E8" s="9"/>
      <c r="F8" s="9"/>
    </row>
    <row r="9" spans="1:14" s="3" customFormat="1" ht="37.9" customHeight="1" thickBot="1" x14ac:dyDescent="0.55000000000000004">
      <c r="A9" s="9"/>
      <c r="B9" s="107" t="s">
        <v>13</v>
      </c>
      <c r="C9" s="107"/>
      <c r="D9" s="107"/>
      <c r="E9" s="107"/>
      <c r="F9" s="30"/>
    </row>
    <row r="10" spans="1:14" s="3" customFormat="1" ht="37.9" customHeight="1" thickBot="1" x14ac:dyDescent="0.55000000000000004">
      <c r="A10" s="9"/>
      <c r="B10" s="108" t="s">
        <v>92</v>
      </c>
      <c r="C10" s="109"/>
      <c r="D10" s="109"/>
      <c r="E10" s="110"/>
      <c r="F10" s="15"/>
      <c r="G10" s="97"/>
      <c r="H10" s="97"/>
      <c r="I10" s="97"/>
      <c r="J10" s="97"/>
      <c r="K10" s="97"/>
      <c r="L10" s="97"/>
      <c r="M10" s="97"/>
      <c r="N10" s="97"/>
    </row>
    <row r="11" spans="1:14" s="3" customFormat="1" ht="37.9" customHeight="1" x14ac:dyDescent="0.5">
      <c r="A11" s="9"/>
      <c r="B11" s="111"/>
      <c r="C11" s="111"/>
      <c r="D11" s="111"/>
      <c r="E11" s="111"/>
      <c r="F11" s="15"/>
    </row>
    <row r="12" spans="1:14" x14ac:dyDescent="0.25">
      <c r="A12" s="26"/>
      <c r="B12" s="10"/>
      <c r="C12" s="11"/>
      <c r="D12" s="11"/>
      <c r="E12" s="11"/>
      <c r="F12" s="11"/>
    </row>
    <row r="13" spans="1:14" x14ac:dyDescent="0.25">
      <c r="A13" s="26"/>
      <c r="B13" s="10"/>
      <c r="C13" s="11"/>
      <c r="D13" s="11"/>
      <c r="E13" s="11"/>
      <c r="F13" s="11"/>
    </row>
    <row r="14" spans="1:14" ht="62.45" customHeight="1" thickBot="1" x14ac:dyDescent="0.3">
      <c r="A14" s="26"/>
      <c r="B14" s="112" t="s">
        <v>3</v>
      </c>
      <c r="C14" s="112"/>
      <c r="D14" s="112"/>
      <c r="E14" s="112"/>
      <c r="F14" s="16"/>
    </row>
    <row r="15" spans="1:14" s="3" customFormat="1" ht="55.5" customHeight="1" thickBot="1" x14ac:dyDescent="0.55000000000000004">
      <c r="A15" s="9"/>
      <c r="B15" s="54" t="s">
        <v>12</v>
      </c>
      <c r="C15" s="115" t="s">
        <v>14</v>
      </c>
      <c r="D15" s="116"/>
      <c r="E15" s="117"/>
      <c r="F15" s="9"/>
    </row>
    <row r="16" spans="1:14" s="4" customFormat="1" ht="58.5" customHeight="1" thickBot="1" x14ac:dyDescent="0.35">
      <c r="A16" s="12"/>
      <c r="B16" s="118" t="s">
        <v>15</v>
      </c>
      <c r="C16" s="119"/>
      <c r="D16" s="45" t="s">
        <v>1</v>
      </c>
      <c r="E16" s="45" t="s">
        <v>2</v>
      </c>
      <c r="F16" s="12"/>
    </row>
    <row r="17" spans="1:6" s="4" customFormat="1" ht="37.5" customHeight="1" thickBot="1" x14ac:dyDescent="0.35">
      <c r="A17" s="12"/>
      <c r="B17" s="33" t="s">
        <v>26</v>
      </c>
      <c r="C17" s="34" t="s">
        <v>16</v>
      </c>
      <c r="D17" s="73"/>
      <c r="E17" s="40">
        <f t="shared" ref="E17:E26" si="0">D17+(D17*D$53)</f>
        <v>0</v>
      </c>
      <c r="F17" s="12"/>
    </row>
    <row r="18" spans="1:6" s="4" customFormat="1" ht="37.5" customHeight="1" thickBot="1" x14ac:dyDescent="0.35">
      <c r="A18" s="12"/>
      <c r="B18" s="33" t="s">
        <v>27</v>
      </c>
      <c r="C18" s="34" t="s">
        <v>17</v>
      </c>
      <c r="D18" s="73"/>
      <c r="E18" s="40">
        <f t="shared" si="0"/>
        <v>0</v>
      </c>
      <c r="F18" s="12"/>
    </row>
    <row r="19" spans="1:6" s="4" customFormat="1" ht="37.5" customHeight="1" thickBot="1" x14ac:dyDescent="0.35">
      <c r="A19" s="12"/>
      <c r="B19" s="33" t="s">
        <v>28</v>
      </c>
      <c r="C19" s="34" t="s">
        <v>18</v>
      </c>
      <c r="D19" s="73"/>
      <c r="E19" s="40">
        <f t="shared" si="0"/>
        <v>0</v>
      </c>
      <c r="F19" s="12"/>
    </row>
    <row r="20" spans="1:6" s="4" customFormat="1" ht="37.5" customHeight="1" thickBot="1" x14ac:dyDescent="0.35">
      <c r="A20" s="12"/>
      <c r="B20" s="33" t="s">
        <v>29</v>
      </c>
      <c r="C20" s="34" t="s">
        <v>19</v>
      </c>
      <c r="D20" s="73"/>
      <c r="E20" s="40">
        <f t="shared" si="0"/>
        <v>0</v>
      </c>
      <c r="F20" s="12"/>
    </row>
    <row r="21" spans="1:6" s="4" customFormat="1" ht="37.5" customHeight="1" thickBot="1" x14ac:dyDescent="0.35">
      <c r="A21" s="12"/>
      <c r="B21" s="33" t="s">
        <v>30</v>
      </c>
      <c r="C21" s="34" t="s">
        <v>20</v>
      </c>
      <c r="D21" s="73"/>
      <c r="E21" s="40">
        <f t="shared" si="0"/>
        <v>0</v>
      </c>
      <c r="F21" s="12"/>
    </row>
    <row r="22" spans="1:6" s="4" customFormat="1" ht="37.5" customHeight="1" thickBot="1" x14ac:dyDescent="0.35">
      <c r="A22" s="12"/>
      <c r="B22" s="33" t="s">
        <v>31</v>
      </c>
      <c r="C22" s="34" t="s">
        <v>21</v>
      </c>
      <c r="D22" s="73"/>
      <c r="E22" s="40">
        <f t="shared" si="0"/>
        <v>0</v>
      </c>
      <c r="F22" s="12"/>
    </row>
    <row r="23" spans="1:6" s="4" customFormat="1" ht="37.5" customHeight="1" thickBot="1" x14ac:dyDescent="0.35">
      <c r="A23" s="12"/>
      <c r="B23" s="33" t="s">
        <v>32</v>
      </c>
      <c r="C23" s="34" t="s">
        <v>22</v>
      </c>
      <c r="D23" s="73"/>
      <c r="E23" s="40">
        <f t="shared" si="0"/>
        <v>0</v>
      </c>
      <c r="F23" s="12"/>
    </row>
    <row r="24" spans="1:6" s="4" customFormat="1" ht="37.5" customHeight="1" thickBot="1" x14ac:dyDescent="0.35">
      <c r="A24" s="12"/>
      <c r="B24" s="33" t="s">
        <v>33</v>
      </c>
      <c r="C24" s="34" t="s">
        <v>23</v>
      </c>
      <c r="D24" s="73"/>
      <c r="E24" s="40">
        <f t="shared" si="0"/>
        <v>0</v>
      </c>
      <c r="F24" s="12"/>
    </row>
    <row r="25" spans="1:6" s="4" customFormat="1" ht="37.5" customHeight="1" thickBot="1" x14ac:dyDescent="0.35">
      <c r="A25" s="12"/>
      <c r="B25" s="33" t="s">
        <v>34</v>
      </c>
      <c r="C25" s="34" t="s">
        <v>24</v>
      </c>
      <c r="D25" s="73"/>
      <c r="E25" s="40">
        <f t="shared" si="0"/>
        <v>0</v>
      </c>
      <c r="F25" s="12"/>
    </row>
    <row r="26" spans="1:6" s="4" customFormat="1" ht="37.5" customHeight="1" thickBot="1" x14ac:dyDescent="0.35">
      <c r="A26" s="12"/>
      <c r="B26" s="33" t="s">
        <v>58</v>
      </c>
      <c r="C26" s="34" t="s">
        <v>25</v>
      </c>
      <c r="D26" s="73"/>
      <c r="E26" s="40">
        <f t="shared" si="0"/>
        <v>0</v>
      </c>
      <c r="F26" s="12"/>
    </row>
    <row r="27" spans="1:6" s="4" customFormat="1" ht="58.5" customHeight="1" thickBot="1" x14ac:dyDescent="0.35">
      <c r="A27" s="12"/>
      <c r="B27" s="44" t="s">
        <v>35</v>
      </c>
      <c r="C27" s="55" t="s">
        <v>36</v>
      </c>
      <c r="D27" s="45" t="s">
        <v>1</v>
      </c>
      <c r="E27" s="45" t="s">
        <v>2</v>
      </c>
      <c r="F27" s="12"/>
    </row>
    <row r="28" spans="1:6" s="4" customFormat="1" ht="37.5" customHeight="1" thickBot="1" x14ac:dyDescent="0.35">
      <c r="A28" s="12"/>
      <c r="B28" s="33" t="s">
        <v>37</v>
      </c>
      <c r="C28" s="39" t="s">
        <v>38</v>
      </c>
      <c r="D28" s="73"/>
      <c r="E28" s="40">
        <f t="shared" ref="E28:E33" si="1">D28+(D28*D$53)</f>
        <v>0</v>
      </c>
      <c r="F28" s="12"/>
    </row>
    <row r="29" spans="1:6" s="4" customFormat="1" ht="37.5" customHeight="1" thickBot="1" x14ac:dyDescent="0.35">
      <c r="A29" s="12"/>
      <c r="B29" s="33" t="s">
        <v>39</v>
      </c>
      <c r="C29" s="39" t="s">
        <v>40</v>
      </c>
      <c r="D29" s="73"/>
      <c r="E29" s="40">
        <f t="shared" si="1"/>
        <v>0</v>
      </c>
      <c r="F29" s="12"/>
    </row>
    <row r="30" spans="1:6" s="4" customFormat="1" ht="37.5" customHeight="1" thickBot="1" x14ac:dyDescent="0.35">
      <c r="A30" s="12"/>
      <c r="B30" s="33" t="s">
        <v>41</v>
      </c>
      <c r="C30" s="39" t="s">
        <v>42</v>
      </c>
      <c r="D30" s="73"/>
      <c r="E30" s="40">
        <f t="shared" si="1"/>
        <v>0</v>
      </c>
      <c r="F30" s="12"/>
    </row>
    <row r="31" spans="1:6" s="4" customFormat="1" ht="37.5" customHeight="1" thickBot="1" x14ac:dyDescent="0.35">
      <c r="A31" s="12"/>
      <c r="B31" s="33" t="s">
        <v>43</v>
      </c>
      <c r="C31" s="39" t="s">
        <v>44</v>
      </c>
      <c r="D31" s="73"/>
      <c r="E31" s="40">
        <f t="shared" si="1"/>
        <v>0</v>
      </c>
      <c r="F31" s="12"/>
    </row>
    <row r="32" spans="1:6" s="4" customFormat="1" ht="37.5" customHeight="1" thickBot="1" x14ac:dyDescent="0.35">
      <c r="A32" s="12"/>
      <c r="B32" s="33" t="s">
        <v>45</v>
      </c>
      <c r="C32" s="39" t="s">
        <v>46</v>
      </c>
      <c r="D32" s="73"/>
      <c r="E32" s="40">
        <f t="shared" si="1"/>
        <v>0</v>
      </c>
      <c r="F32" s="12"/>
    </row>
    <row r="33" spans="1:8" s="4" customFormat="1" ht="39.75" customHeight="1" thickBot="1" x14ac:dyDescent="0.35">
      <c r="A33" s="12"/>
      <c r="B33" s="33" t="s">
        <v>47</v>
      </c>
      <c r="C33" s="36" t="s">
        <v>48</v>
      </c>
      <c r="D33" s="73"/>
      <c r="E33" s="27">
        <f t="shared" si="1"/>
        <v>0</v>
      </c>
      <c r="F33" s="12"/>
    </row>
    <row r="34" spans="1:8" s="4" customFormat="1" ht="58.5" customHeight="1" thickBot="1" x14ac:dyDescent="0.35">
      <c r="A34" s="12"/>
      <c r="B34" s="44" t="s">
        <v>49</v>
      </c>
      <c r="C34" s="55" t="s">
        <v>50</v>
      </c>
      <c r="D34" s="45" t="s">
        <v>1</v>
      </c>
      <c r="E34" s="45" t="s">
        <v>2</v>
      </c>
      <c r="F34" s="12"/>
    </row>
    <row r="35" spans="1:8" s="4" customFormat="1" ht="39.75" customHeight="1" thickBot="1" x14ac:dyDescent="0.35">
      <c r="A35" s="12"/>
      <c r="B35" s="31" t="s">
        <v>59</v>
      </c>
      <c r="C35" s="37" t="s">
        <v>51</v>
      </c>
      <c r="D35" s="73"/>
      <c r="E35" s="40">
        <f t="shared" ref="E35:E41" si="2">D35+(D35*D$53)</f>
        <v>0</v>
      </c>
      <c r="F35" s="12"/>
    </row>
    <row r="36" spans="1:8" s="4" customFormat="1" ht="39.75" customHeight="1" thickBot="1" x14ac:dyDescent="0.35">
      <c r="A36" s="12"/>
      <c r="B36" s="31" t="s">
        <v>60</v>
      </c>
      <c r="C36" s="37" t="s">
        <v>52</v>
      </c>
      <c r="D36" s="73"/>
      <c r="E36" s="40">
        <f t="shared" si="2"/>
        <v>0</v>
      </c>
      <c r="F36" s="12"/>
    </row>
    <row r="37" spans="1:8" s="4" customFormat="1" ht="39.75" customHeight="1" thickBot="1" x14ac:dyDescent="0.35">
      <c r="A37" s="12"/>
      <c r="B37" s="31" t="s">
        <v>61</v>
      </c>
      <c r="C37" s="37" t="s">
        <v>53</v>
      </c>
      <c r="D37" s="73"/>
      <c r="E37" s="40">
        <f t="shared" si="2"/>
        <v>0</v>
      </c>
      <c r="F37" s="12"/>
    </row>
    <row r="38" spans="1:8" s="4" customFormat="1" ht="39.75" customHeight="1" thickBot="1" x14ac:dyDescent="0.35">
      <c r="A38" s="12"/>
      <c r="B38" s="31" t="s">
        <v>62</v>
      </c>
      <c r="C38" s="37" t="s">
        <v>54</v>
      </c>
      <c r="D38" s="73"/>
      <c r="E38" s="40">
        <f t="shared" si="2"/>
        <v>0</v>
      </c>
      <c r="F38" s="12"/>
    </row>
    <row r="39" spans="1:8" s="4" customFormat="1" ht="39.75" customHeight="1" thickBot="1" x14ac:dyDescent="0.35">
      <c r="A39" s="12"/>
      <c r="B39" s="31"/>
      <c r="C39" s="37" t="s">
        <v>55</v>
      </c>
      <c r="D39" s="73"/>
      <c r="E39" s="40">
        <f t="shared" si="2"/>
        <v>0</v>
      </c>
      <c r="F39" s="12"/>
    </row>
    <row r="40" spans="1:8" s="4" customFormat="1" ht="39.75" customHeight="1" thickBot="1" x14ac:dyDescent="0.35">
      <c r="A40" s="12"/>
      <c r="B40" s="31"/>
      <c r="C40" s="37" t="s">
        <v>55</v>
      </c>
      <c r="D40" s="73"/>
      <c r="E40" s="40">
        <f t="shared" si="2"/>
        <v>0</v>
      </c>
      <c r="F40" s="12"/>
    </row>
    <row r="41" spans="1:8" s="4" customFormat="1" ht="39.75" customHeight="1" thickBot="1" x14ac:dyDescent="0.35">
      <c r="A41" s="12"/>
      <c r="B41" s="31" t="s">
        <v>63</v>
      </c>
      <c r="C41" s="37" t="s">
        <v>56</v>
      </c>
      <c r="D41" s="73"/>
      <c r="E41" s="40">
        <f t="shared" si="2"/>
        <v>0</v>
      </c>
      <c r="F41" s="12"/>
    </row>
    <row r="42" spans="1:8" s="4" customFormat="1" ht="58.5" customHeight="1" thickBot="1" x14ac:dyDescent="0.35">
      <c r="A42" s="12"/>
      <c r="B42" s="113" t="s">
        <v>78</v>
      </c>
      <c r="C42" s="114"/>
      <c r="D42" s="45" t="s">
        <v>1</v>
      </c>
      <c r="E42" s="45" t="s">
        <v>2</v>
      </c>
      <c r="F42" s="12"/>
    </row>
    <row r="43" spans="1:8" s="4" customFormat="1" ht="39.75" customHeight="1" thickBot="1" x14ac:dyDescent="0.35">
      <c r="A43" s="12"/>
      <c r="B43" s="56" t="s">
        <v>71</v>
      </c>
      <c r="C43" s="37" t="s">
        <v>64</v>
      </c>
      <c r="D43" s="73"/>
      <c r="E43" s="40">
        <f>D43+(D43*D$53)</f>
        <v>0</v>
      </c>
      <c r="F43" s="12"/>
    </row>
    <row r="44" spans="1:8" s="4" customFormat="1" ht="39.75" customHeight="1" thickBot="1" x14ac:dyDescent="0.35">
      <c r="A44" s="12"/>
      <c r="B44" s="56" t="s">
        <v>72</v>
      </c>
      <c r="C44" s="37" t="s">
        <v>65</v>
      </c>
      <c r="D44" s="73"/>
      <c r="E44" s="40">
        <f>D44+(D44*D$53)</f>
        <v>0</v>
      </c>
      <c r="F44" s="12"/>
    </row>
    <row r="45" spans="1:8" s="4" customFormat="1" ht="58.5" customHeight="1" thickBot="1" x14ac:dyDescent="0.35">
      <c r="A45" s="12"/>
      <c r="B45" s="113" t="s">
        <v>57</v>
      </c>
      <c r="C45" s="114"/>
      <c r="D45" s="45" t="s">
        <v>1</v>
      </c>
      <c r="E45" s="45" t="s">
        <v>2</v>
      </c>
      <c r="F45" s="12"/>
    </row>
    <row r="46" spans="1:8" s="4" customFormat="1" ht="52.5" customHeight="1" thickBot="1" x14ac:dyDescent="0.35">
      <c r="A46" s="12"/>
      <c r="B46" s="31" t="s">
        <v>73</v>
      </c>
      <c r="C46" s="37" t="s">
        <v>66</v>
      </c>
      <c r="D46" s="73"/>
      <c r="E46" s="40">
        <f t="shared" ref="E46:E52" si="3">D46+(D46*D$53)</f>
        <v>0</v>
      </c>
      <c r="F46" s="12"/>
    </row>
    <row r="47" spans="1:8" s="4" customFormat="1" ht="45.75" customHeight="1" thickBot="1" x14ac:dyDescent="0.35">
      <c r="A47" s="12"/>
      <c r="B47" s="31" t="s">
        <v>74</v>
      </c>
      <c r="C47" s="37" t="s">
        <v>67</v>
      </c>
      <c r="D47" s="73"/>
      <c r="E47" s="40">
        <f t="shared" si="3"/>
        <v>0</v>
      </c>
      <c r="F47" s="12"/>
    </row>
    <row r="48" spans="1:8" s="4" customFormat="1" ht="54.75" customHeight="1" thickBot="1" x14ac:dyDescent="0.35">
      <c r="A48" s="12"/>
      <c r="B48" s="56" t="s">
        <v>11</v>
      </c>
      <c r="C48" s="37" t="s">
        <v>68</v>
      </c>
      <c r="D48" s="73"/>
      <c r="E48" s="40">
        <f t="shared" si="3"/>
        <v>0</v>
      </c>
      <c r="F48" s="12"/>
      <c r="H48" s="70"/>
    </row>
    <row r="49" spans="1:8" s="4" customFormat="1" ht="38.25" thickBot="1" x14ac:dyDescent="0.35">
      <c r="A49" s="12"/>
      <c r="B49" s="56" t="s">
        <v>75</v>
      </c>
      <c r="C49" s="37" t="s">
        <v>87</v>
      </c>
      <c r="D49" s="73"/>
      <c r="E49" s="40">
        <f t="shared" si="3"/>
        <v>0</v>
      </c>
      <c r="F49" s="12"/>
      <c r="H49" s="70"/>
    </row>
    <row r="50" spans="1:8" s="4" customFormat="1" ht="57" thickBot="1" x14ac:dyDescent="0.35">
      <c r="A50" s="12"/>
      <c r="B50" s="56" t="s">
        <v>76</v>
      </c>
      <c r="C50" s="37" t="s">
        <v>79</v>
      </c>
      <c r="D50" s="73"/>
      <c r="E50" s="40">
        <f t="shared" si="3"/>
        <v>0</v>
      </c>
      <c r="F50" s="12"/>
      <c r="H50" s="71"/>
    </row>
    <row r="51" spans="1:8" s="4" customFormat="1" ht="39.75" customHeight="1" thickBot="1" x14ac:dyDescent="0.35">
      <c r="A51" s="12"/>
      <c r="B51" s="56" t="s">
        <v>99</v>
      </c>
      <c r="C51" s="37" t="s">
        <v>80</v>
      </c>
      <c r="D51" s="73"/>
      <c r="E51" s="40">
        <f t="shared" si="3"/>
        <v>0</v>
      </c>
      <c r="F51" s="12"/>
      <c r="H51" s="70"/>
    </row>
    <row r="52" spans="1:8" s="4" customFormat="1" ht="39.75" customHeight="1" thickBot="1" x14ac:dyDescent="0.35">
      <c r="A52" s="12"/>
      <c r="B52" s="56" t="s">
        <v>77</v>
      </c>
      <c r="C52" s="37" t="s">
        <v>70</v>
      </c>
      <c r="D52" s="73"/>
      <c r="E52" s="27">
        <f t="shared" si="3"/>
        <v>0</v>
      </c>
      <c r="F52" s="12"/>
    </row>
    <row r="53" spans="1:8" s="2" customFormat="1" ht="45.6" customHeight="1" thickBot="1" x14ac:dyDescent="0.3">
      <c r="A53" s="13"/>
      <c r="B53" s="101" t="s">
        <v>96</v>
      </c>
      <c r="C53" s="102"/>
      <c r="D53" s="72">
        <v>0.2</v>
      </c>
      <c r="E53" s="13"/>
      <c r="F53" s="13"/>
    </row>
    <row r="54" spans="1:8" x14ac:dyDescent="0.25">
      <c r="A54" s="26"/>
      <c r="B54" s="14"/>
      <c r="C54" s="26"/>
      <c r="D54" s="26"/>
      <c r="E54" s="26"/>
      <c r="F54" s="26"/>
    </row>
    <row r="55" spans="1:8" x14ac:dyDescent="0.25">
      <c r="A55" s="26"/>
      <c r="B55" s="14"/>
      <c r="C55" s="26"/>
      <c r="D55" s="26"/>
      <c r="E55" s="26"/>
      <c r="F55" s="26"/>
    </row>
    <row r="56" spans="1:8" ht="15.75" thickBot="1" x14ac:dyDescent="0.3">
      <c r="A56" s="26"/>
      <c r="B56" s="14"/>
      <c r="C56" s="26"/>
      <c r="D56" s="26"/>
      <c r="E56" s="26"/>
      <c r="F56" s="26"/>
    </row>
    <row r="57" spans="1:8" s="2" customFormat="1" ht="40.9" customHeight="1" thickBot="1" x14ac:dyDescent="0.3">
      <c r="A57" s="13"/>
      <c r="B57" s="103" t="s">
        <v>95</v>
      </c>
      <c r="C57" s="104"/>
      <c r="D57" s="104"/>
      <c r="E57" s="105"/>
      <c r="F57" s="13"/>
    </row>
    <row r="58" spans="1:8" x14ac:dyDescent="0.25">
      <c r="B58" s="106"/>
      <c r="C58" s="106"/>
      <c r="D58" s="106"/>
      <c r="E58" s="106"/>
    </row>
    <row r="59" spans="1:8" ht="15.75" thickBot="1" x14ac:dyDescent="0.3">
      <c r="C59" s="26"/>
      <c r="D59" s="17"/>
    </row>
    <row r="60" spans="1:8" x14ac:dyDescent="0.25">
      <c r="B60" s="57" t="s">
        <v>82</v>
      </c>
      <c r="C60" s="58"/>
      <c r="D60" s="59"/>
      <c r="E60" s="60"/>
    </row>
    <row r="61" spans="1:8" x14ac:dyDescent="0.25">
      <c r="B61" s="61" t="s">
        <v>83</v>
      </c>
      <c r="C61"/>
      <c r="D61" s="62"/>
      <c r="E61" s="63"/>
    </row>
    <row r="62" spans="1:8" x14ac:dyDescent="0.25">
      <c r="B62" s="61" t="s">
        <v>84</v>
      </c>
      <c r="C62"/>
      <c r="D62" s="62"/>
      <c r="E62" s="63"/>
    </row>
    <row r="63" spans="1:8" x14ac:dyDescent="0.25">
      <c r="B63" s="64"/>
      <c r="C63" s="65"/>
      <c r="D63" s="62"/>
      <c r="E63" s="63"/>
    </row>
    <row r="64" spans="1:8" ht="15.75" thickBot="1" x14ac:dyDescent="0.3">
      <c r="B64" s="66" t="s">
        <v>85</v>
      </c>
      <c r="C64" s="67"/>
      <c r="D64" s="68"/>
      <c r="E64" s="69"/>
    </row>
    <row r="65" spans="3:4" x14ac:dyDescent="0.25">
      <c r="C65" s="26"/>
      <c r="D65" s="17"/>
    </row>
    <row r="66" spans="3:4" x14ac:dyDescent="0.25">
      <c r="C66" s="26"/>
      <c r="D66" s="17"/>
    </row>
    <row r="67" spans="3:4" x14ac:dyDescent="0.25">
      <c r="C67" s="26"/>
      <c r="D67" s="17"/>
    </row>
    <row r="68" spans="3:4" x14ac:dyDescent="0.25">
      <c r="C68" s="26"/>
      <c r="D68" s="17"/>
    </row>
    <row r="69" spans="3:4" x14ac:dyDescent="0.25">
      <c r="C69" s="26"/>
      <c r="D69" s="17"/>
    </row>
    <row r="70" spans="3:4" x14ac:dyDescent="0.25">
      <c r="C70" s="26"/>
      <c r="D70" s="17"/>
    </row>
    <row r="71" spans="3:4" x14ac:dyDescent="0.25">
      <c r="C71" s="26"/>
      <c r="D71" s="17"/>
    </row>
    <row r="72" spans="3:4" x14ac:dyDescent="0.25">
      <c r="C72" s="26"/>
      <c r="D72" s="17"/>
    </row>
  </sheetData>
  <mergeCells count="13">
    <mergeCell ref="G10:N10"/>
    <mergeCell ref="B7:E7"/>
    <mergeCell ref="B53:C53"/>
    <mergeCell ref="B57:E57"/>
    <mergeCell ref="B58:E58"/>
    <mergeCell ref="B9:E9"/>
    <mergeCell ref="B10:E10"/>
    <mergeCell ref="B11:E11"/>
    <mergeCell ref="B14:E14"/>
    <mergeCell ref="B42:C42"/>
    <mergeCell ref="B45:C45"/>
    <mergeCell ref="C15:E15"/>
    <mergeCell ref="B16:C16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3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76"/>
  <sheetViews>
    <sheetView tabSelected="1" topLeftCell="A40" zoomScale="60" zoomScaleNormal="60" workbookViewId="0">
      <selection activeCell="J48" sqref="J48"/>
    </sheetView>
  </sheetViews>
  <sheetFormatPr baseColWidth="10" defaultColWidth="11.5703125" defaultRowHeight="15" x14ac:dyDescent="0.25"/>
  <cols>
    <col min="1" max="1" width="5.7109375" style="25" customWidth="1"/>
    <col min="2" max="2" width="34.5703125" style="25" customWidth="1"/>
    <col min="3" max="3" width="123.28515625" style="25" customWidth="1"/>
    <col min="4" max="4" width="22.140625" style="25" customWidth="1"/>
    <col min="5" max="5" width="20.28515625" style="25" customWidth="1"/>
    <col min="6" max="6" width="29" style="25" customWidth="1"/>
    <col min="7" max="7" width="5.7109375" style="25" customWidth="1"/>
    <col min="8" max="8" width="11.5703125" style="25" customWidth="1"/>
    <col min="9" max="16384" width="11.5703125" style="25"/>
  </cols>
  <sheetData>
    <row r="1" spans="1:7" ht="21" x14ac:dyDescent="0.35">
      <c r="B1" s="5"/>
      <c r="C1" s="1"/>
      <c r="D1" s="1"/>
      <c r="E1" s="1"/>
      <c r="F1" s="1"/>
    </row>
    <row r="2" spans="1:7" ht="21" x14ac:dyDescent="0.35">
      <c r="B2" s="5"/>
      <c r="C2" s="1"/>
      <c r="D2" s="29"/>
      <c r="E2" s="29"/>
      <c r="F2" s="29"/>
    </row>
    <row r="3" spans="1:7" ht="21" x14ac:dyDescent="0.35">
      <c r="B3" s="5"/>
      <c r="C3" s="1"/>
      <c r="D3" s="1"/>
      <c r="E3" s="1"/>
      <c r="F3" s="1"/>
    </row>
    <row r="4" spans="1:7" ht="21" x14ac:dyDescent="0.35">
      <c r="B4" s="5"/>
      <c r="C4" s="1"/>
      <c r="D4" s="1"/>
      <c r="E4" s="1"/>
      <c r="F4" s="1"/>
    </row>
    <row r="5" spans="1:7" ht="21" x14ac:dyDescent="0.35">
      <c r="B5" s="5"/>
      <c r="C5" s="1"/>
      <c r="D5" s="1"/>
      <c r="E5" s="1"/>
      <c r="F5" s="1"/>
    </row>
    <row r="6" spans="1:7" ht="43.9" customHeight="1" thickBot="1" x14ac:dyDescent="0.3">
      <c r="B6" s="6"/>
      <c r="E6" s="120"/>
      <c r="F6" s="120"/>
    </row>
    <row r="7" spans="1:7" ht="84" customHeight="1" thickBot="1" x14ac:dyDescent="0.3">
      <c r="B7" s="98" t="s">
        <v>97</v>
      </c>
      <c r="C7" s="99"/>
      <c r="D7" s="99"/>
      <c r="E7" s="99"/>
      <c r="F7" s="100"/>
    </row>
    <row r="8" spans="1:7" s="3" customFormat="1" ht="37.9" customHeight="1" x14ac:dyDescent="0.5">
      <c r="A8" s="9"/>
      <c r="B8" s="30"/>
      <c r="C8" s="9"/>
      <c r="D8" s="9"/>
      <c r="E8" s="9"/>
      <c r="F8" s="35"/>
    </row>
    <row r="9" spans="1:7" ht="44.25" customHeight="1" thickBot="1" x14ac:dyDescent="0.3">
      <c r="A9" s="26"/>
      <c r="B9" s="125" t="s">
        <v>98</v>
      </c>
      <c r="C9" s="125"/>
      <c r="D9" s="125"/>
      <c r="E9" s="125"/>
      <c r="F9" s="125"/>
      <c r="G9" s="11"/>
    </row>
    <row r="10" spans="1:7" ht="43.5" customHeight="1" thickBot="1" x14ac:dyDescent="0.3">
      <c r="A10" s="26"/>
      <c r="B10" s="108" t="s">
        <v>92</v>
      </c>
      <c r="C10" s="109"/>
      <c r="D10" s="109"/>
      <c r="E10" s="109"/>
      <c r="F10" s="110"/>
      <c r="G10" s="11"/>
    </row>
    <row r="11" spans="1:7" ht="62.45" customHeight="1" thickBot="1" x14ac:dyDescent="0.3">
      <c r="A11" s="26"/>
      <c r="B11" s="126" t="s">
        <v>88</v>
      </c>
      <c r="C11" s="126"/>
      <c r="D11" s="126"/>
      <c r="E11" s="126"/>
      <c r="F11" s="126"/>
      <c r="G11" s="16"/>
    </row>
    <row r="12" spans="1:7" s="3" customFormat="1" ht="55.5" customHeight="1" thickBot="1" x14ac:dyDescent="0.55000000000000004">
      <c r="A12" s="9"/>
      <c r="B12" s="121" t="s">
        <v>14</v>
      </c>
      <c r="C12" s="122"/>
      <c r="D12" s="122"/>
      <c r="E12" s="122"/>
      <c r="F12" s="123"/>
      <c r="G12" s="9"/>
    </row>
    <row r="13" spans="1:7" s="2" customFormat="1" ht="78" customHeight="1" thickBot="1" x14ac:dyDescent="0.3">
      <c r="A13" s="13"/>
      <c r="B13" s="44" t="s">
        <v>12</v>
      </c>
      <c r="C13" s="53" t="s">
        <v>15</v>
      </c>
      <c r="D13" s="45" t="s">
        <v>10</v>
      </c>
      <c r="E13" s="45" t="s">
        <v>5</v>
      </c>
      <c r="F13" s="51" t="s">
        <v>6</v>
      </c>
      <c r="G13" s="13"/>
    </row>
    <row r="14" spans="1:7" s="2" customFormat="1" ht="51.75" customHeight="1" thickBot="1" x14ac:dyDescent="0.3">
      <c r="A14" s="13"/>
      <c r="B14" s="33" t="s">
        <v>26</v>
      </c>
      <c r="C14" s="34" t="s">
        <v>16</v>
      </c>
      <c r="D14" s="52">
        <f>BPU!D17</f>
        <v>0</v>
      </c>
      <c r="E14" s="38">
        <v>808</v>
      </c>
      <c r="F14" s="50">
        <f>D14*E14</f>
        <v>0</v>
      </c>
      <c r="G14" s="13"/>
    </row>
    <row r="15" spans="1:7" s="2" customFormat="1" ht="51.75" customHeight="1" thickBot="1" x14ac:dyDescent="0.3">
      <c r="A15" s="13"/>
      <c r="B15" s="33" t="s">
        <v>27</v>
      </c>
      <c r="C15" s="34" t="s">
        <v>17</v>
      </c>
      <c r="D15" s="52">
        <f>BPU!D18</f>
        <v>0</v>
      </c>
      <c r="E15" s="38">
        <v>1466</v>
      </c>
      <c r="F15" s="50">
        <f t="shared" ref="F15:F49" si="0">D15*E15</f>
        <v>0</v>
      </c>
      <c r="G15" s="13"/>
    </row>
    <row r="16" spans="1:7" s="2" customFormat="1" ht="51.75" customHeight="1" thickBot="1" x14ac:dyDescent="0.3">
      <c r="A16" s="13"/>
      <c r="B16" s="33" t="s">
        <v>28</v>
      </c>
      <c r="C16" s="34" t="s">
        <v>18</v>
      </c>
      <c r="D16" s="52">
        <f>BPU!D19</f>
        <v>0</v>
      </c>
      <c r="E16" s="38">
        <v>424</v>
      </c>
      <c r="F16" s="50">
        <f t="shared" si="0"/>
        <v>0</v>
      </c>
      <c r="G16" s="13"/>
    </row>
    <row r="17" spans="1:7" s="2" customFormat="1" ht="51.75" customHeight="1" thickBot="1" x14ac:dyDescent="0.3">
      <c r="A17" s="13"/>
      <c r="B17" s="33" t="s">
        <v>29</v>
      </c>
      <c r="C17" s="34" t="s">
        <v>19</v>
      </c>
      <c r="D17" s="52">
        <f>BPU!D20</f>
        <v>0</v>
      </c>
      <c r="E17" s="38">
        <v>100</v>
      </c>
      <c r="F17" s="50">
        <f t="shared" si="0"/>
        <v>0</v>
      </c>
      <c r="G17" s="13"/>
    </row>
    <row r="18" spans="1:7" s="2" customFormat="1" ht="51.75" customHeight="1" thickBot="1" x14ac:dyDescent="0.3">
      <c r="A18" s="13"/>
      <c r="B18" s="33" t="s">
        <v>30</v>
      </c>
      <c r="C18" s="34" t="s">
        <v>20</v>
      </c>
      <c r="D18" s="52">
        <f>BPU!D21</f>
        <v>0</v>
      </c>
      <c r="E18" s="38">
        <v>22</v>
      </c>
      <c r="F18" s="50">
        <f t="shared" si="0"/>
        <v>0</v>
      </c>
      <c r="G18" s="13"/>
    </row>
    <row r="19" spans="1:7" s="2" customFormat="1" ht="51.75" customHeight="1" thickBot="1" x14ac:dyDescent="0.3">
      <c r="A19" s="13"/>
      <c r="B19" s="33" t="s">
        <v>31</v>
      </c>
      <c r="C19" s="34" t="s">
        <v>21</v>
      </c>
      <c r="D19" s="52">
        <f>BPU!D22</f>
        <v>0</v>
      </c>
      <c r="E19" s="38">
        <v>156</v>
      </c>
      <c r="F19" s="50">
        <f t="shared" si="0"/>
        <v>0</v>
      </c>
      <c r="G19" s="13"/>
    </row>
    <row r="20" spans="1:7" s="2" customFormat="1" ht="51.75" customHeight="1" thickBot="1" x14ac:dyDescent="0.3">
      <c r="A20" s="13"/>
      <c r="B20" s="33" t="s">
        <v>32</v>
      </c>
      <c r="C20" s="34" t="s">
        <v>22</v>
      </c>
      <c r="D20" s="52">
        <f>BPU!D23</f>
        <v>0</v>
      </c>
      <c r="E20" s="38">
        <v>56</v>
      </c>
      <c r="F20" s="50">
        <f t="shared" si="0"/>
        <v>0</v>
      </c>
      <c r="G20" s="13"/>
    </row>
    <row r="21" spans="1:7" s="2" customFormat="1" ht="51.75" customHeight="1" thickBot="1" x14ac:dyDescent="0.3">
      <c r="A21" s="13"/>
      <c r="B21" s="33" t="s">
        <v>33</v>
      </c>
      <c r="C21" s="34" t="s">
        <v>23</v>
      </c>
      <c r="D21" s="52">
        <f>BPU!D24</f>
        <v>0</v>
      </c>
      <c r="E21" s="38">
        <v>212</v>
      </c>
      <c r="F21" s="50">
        <f t="shared" si="0"/>
        <v>0</v>
      </c>
      <c r="G21" s="13"/>
    </row>
    <row r="22" spans="1:7" s="2" customFormat="1" ht="51.75" customHeight="1" thickBot="1" x14ac:dyDescent="0.3">
      <c r="A22" s="13"/>
      <c r="B22" s="33" t="s">
        <v>34</v>
      </c>
      <c r="C22" s="34" t="s">
        <v>24</v>
      </c>
      <c r="D22" s="52">
        <f>BPU!D25</f>
        <v>0</v>
      </c>
      <c r="E22" s="38">
        <v>3032</v>
      </c>
      <c r="F22" s="50">
        <f t="shared" si="0"/>
        <v>0</v>
      </c>
      <c r="G22" s="13"/>
    </row>
    <row r="23" spans="1:7" s="2" customFormat="1" ht="51.75" customHeight="1" thickBot="1" x14ac:dyDescent="0.3">
      <c r="A23" s="13"/>
      <c r="B23" s="33" t="s">
        <v>58</v>
      </c>
      <c r="C23" s="34" t="s">
        <v>25</v>
      </c>
      <c r="D23" s="52">
        <f>BPU!D26</f>
        <v>0</v>
      </c>
      <c r="E23" s="38">
        <v>1000</v>
      </c>
      <c r="F23" s="50">
        <f t="shared" si="0"/>
        <v>0</v>
      </c>
      <c r="G23" s="13"/>
    </row>
    <row r="24" spans="1:7" s="2" customFormat="1" ht="51.75" customHeight="1" thickBot="1" x14ac:dyDescent="0.3">
      <c r="A24" s="13"/>
      <c r="B24" s="44" t="s">
        <v>35</v>
      </c>
      <c r="C24" s="55" t="s">
        <v>36</v>
      </c>
      <c r="D24" s="45" t="s">
        <v>10</v>
      </c>
      <c r="E24" s="45" t="s">
        <v>5</v>
      </c>
      <c r="F24" s="51" t="s">
        <v>6</v>
      </c>
      <c r="G24" s="13"/>
    </row>
    <row r="25" spans="1:7" s="2" customFormat="1" ht="51.75" customHeight="1" thickBot="1" x14ac:dyDescent="0.3">
      <c r="A25" s="13"/>
      <c r="B25" s="33" t="s">
        <v>37</v>
      </c>
      <c r="C25" s="39" t="s">
        <v>38</v>
      </c>
      <c r="D25" s="52">
        <f>BPU!D28</f>
        <v>0</v>
      </c>
      <c r="E25" s="38">
        <v>2152</v>
      </c>
      <c r="F25" s="50">
        <f t="shared" si="0"/>
        <v>0</v>
      </c>
      <c r="G25" s="13"/>
    </row>
    <row r="26" spans="1:7" s="2" customFormat="1" ht="51.75" customHeight="1" thickBot="1" x14ac:dyDescent="0.3">
      <c r="A26" s="13"/>
      <c r="B26" s="33" t="s">
        <v>39</v>
      </c>
      <c r="C26" s="39" t="s">
        <v>40</v>
      </c>
      <c r="D26" s="52">
        <f>BPU!D29</f>
        <v>0</v>
      </c>
      <c r="E26" s="38">
        <v>830</v>
      </c>
      <c r="F26" s="50">
        <f t="shared" si="0"/>
        <v>0</v>
      </c>
      <c r="G26" s="13"/>
    </row>
    <row r="27" spans="1:7" s="2" customFormat="1" ht="51.75" customHeight="1" thickBot="1" x14ac:dyDescent="0.3">
      <c r="A27" s="13"/>
      <c r="B27" s="33" t="s">
        <v>41</v>
      </c>
      <c r="C27" s="39" t="s">
        <v>42</v>
      </c>
      <c r="D27" s="52">
        <f>BPU!D30</f>
        <v>0</v>
      </c>
      <c r="E27" s="38">
        <v>3032</v>
      </c>
      <c r="F27" s="50">
        <f t="shared" si="0"/>
        <v>0</v>
      </c>
      <c r="G27" s="13"/>
    </row>
    <row r="28" spans="1:7" s="2" customFormat="1" ht="51.75" customHeight="1" thickBot="1" x14ac:dyDescent="0.3">
      <c r="A28" s="13"/>
      <c r="B28" s="33" t="s">
        <v>43</v>
      </c>
      <c r="C28" s="39" t="s">
        <v>44</v>
      </c>
      <c r="D28" s="52">
        <f>BPU!D31</f>
        <v>0</v>
      </c>
      <c r="E28" s="38">
        <v>312</v>
      </c>
      <c r="F28" s="50">
        <f t="shared" si="0"/>
        <v>0</v>
      </c>
      <c r="G28" s="13"/>
    </row>
    <row r="29" spans="1:7" s="2" customFormat="1" ht="51.75" customHeight="1" thickBot="1" x14ac:dyDescent="0.3">
      <c r="A29" s="13"/>
      <c r="B29" s="33" t="s">
        <v>45</v>
      </c>
      <c r="C29" s="39" t="s">
        <v>46</v>
      </c>
      <c r="D29" s="52">
        <f>BPU!D32</f>
        <v>0</v>
      </c>
      <c r="E29" s="38">
        <v>800</v>
      </c>
      <c r="F29" s="50">
        <f t="shared" si="0"/>
        <v>0</v>
      </c>
      <c r="G29" s="13"/>
    </row>
    <row r="30" spans="1:7" s="2" customFormat="1" ht="51.75" customHeight="1" thickBot="1" x14ac:dyDescent="0.3">
      <c r="A30" s="13"/>
      <c r="B30" s="33" t="s">
        <v>47</v>
      </c>
      <c r="C30" s="36" t="s">
        <v>48</v>
      </c>
      <c r="D30" s="52">
        <f>BPU!D33</f>
        <v>0</v>
      </c>
      <c r="E30" s="38">
        <v>100</v>
      </c>
      <c r="F30" s="50">
        <f t="shared" si="0"/>
        <v>0</v>
      </c>
      <c r="G30" s="13"/>
    </row>
    <row r="31" spans="1:7" s="2" customFormat="1" ht="51.75" customHeight="1" thickBot="1" x14ac:dyDescent="0.3">
      <c r="A31" s="13"/>
      <c r="B31" s="44" t="s">
        <v>49</v>
      </c>
      <c r="C31" s="55" t="s">
        <v>50</v>
      </c>
      <c r="D31" s="45" t="s">
        <v>10</v>
      </c>
      <c r="E31" s="45" t="s">
        <v>5</v>
      </c>
      <c r="F31" s="51" t="s">
        <v>6</v>
      </c>
      <c r="G31" s="13"/>
    </row>
    <row r="32" spans="1:7" s="2" customFormat="1" ht="51.75" customHeight="1" thickBot="1" x14ac:dyDescent="0.3">
      <c r="A32" s="13"/>
      <c r="B32" s="31" t="s">
        <v>59</v>
      </c>
      <c r="C32" s="37" t="s">
        <v>51</v>
      </c>
      <c r="D32" s="52">
        <f>BPU!D35</f>
        <v>0</v>
      </c>
      <c r="E32" s="38">
        <v>1000</v>
      </c>
      <c r="F32" s="50">
        <f t="shared" si="0"/>
        <v>0</v>
      </c>
      <c r="G32" s="13"/>
    </row>
    <row r="33" spans="1:7" s="2" customFormat="1" ht="51.75" customHeight="1" thickBot="1" x14ac:dyDescent="0.3">
      <c r="A33" s="13"/>
      <c r="B33" s="31" t="s">
        <v>60</v>
      </c>
      <c r="C33" s="37" t="s">
        <v>52</v>
      </c>
      <c r="D33" s="52">
        <f>BPU!D36</f>
        <v>0</v>
      </c>
      <c r="E33" s="38">
        <v>1100</v>
      </c>
      <c r="F33" s="50">
        <f t="shared" si="0"/>
        <v>0</v>
      </c>
      <c r="G33" s="13"/>
    </row>
    <row r="34" spans="1:7" s="2" customFormat="1" ht="51.75" customHeight="1" thickBot="1" x14ac:dyDescent="0.3">
      <c r="A34" s="13"/>
      <c r="B34" s="31" t="s">
        <v>61</v>
      </c>
      <c r="C34" s="37" t="s">
        <v>53</v>
      </c>
      <c r="D34" s="52">
        <f>BPU!D37</f>
        <v>0</v>
      </c>
      <c r="E34" s="38">
        <v>1100</v>
      </c>
      <c r="F34" s="50">
        <f t="shared" si="0"/>
        <v>0</v>
      </c>
      <c r="G34" s="13"/>
    </row>
    <row r="35" spans="1:7" s="2" customFormat="1" ht="51.75" customHeight="1" thickBot="1" x14ac:dyDescent="0.3">
      <c r="A35" s="13"/>
      <c r="B35" s="31" t="s">
        <v>62</v>
      </c>
      <c r="C35" s="37" t="s">
        <v>54</v>
      </c>
      <c r="D35" s="52">
        <f>BPU!D38</f>
        <v>0</v>
      </c>
      <c r="E35" s="38">
        <v>1100</v>
      </c>
      <c r="F35" s="50">
        <f t="shared" si="0"/>
        <v>0</v>
      </c>
      <c r="G35" s="13"/>
    </row>
    <row r="36" spans="1:7" s="2" customFormat="1" ht="51.75" customHeight="1" thickBot="1" x14ac:dyDescent="0.3">
      <c r="A36" s="13"/>
      <c r="B36" s="31"/>
      <c r="C36" s="37" t="s">
        <v>55</v>
      </c>
      <c r="D36" s="52">
        <f>BPU!D39</f>
        <v>0</v>
      </c>
      <c r="E36" s="38">
        <v>1100</v>
      </c>
      <c r="F36" s="50">
        <f t="shared" si="0"/>
        <v>0</v>
      </c>
      <c r="G36" s="13"/>
    </row>
    <row r="37" spans="1:7" s="2" customFormat="1" ht="51.75" customHeight="1" thickBot="1" x14ac:dyDescent="0.3">
      <c r="A37" s="13"/>
      <c r="B37" s="31"/>
      <c r="C37" s="37" t="s">
        <v>55</v>
      </c>
      <c r="D37" s="52">
        <f>BPU!D40</f>
        <v>0</v>
      </c>
      <c r="E37" s="38">
        <v>1100</v>
      </c>
      <c r="F37" s="50">
        <f t="shared" si="0"/>
        <v>0</v>
      </c>
      <c r="G37" s="13"/>
    </row>
    <row r="38" spans="1:7" s="2" customFormat="1" ht="51.75" customHeight="1" thickBot="1" x14ac:dyDescent="0.3">
      <c r="A38" s="13"/>
      <c r="B38" s="31" t="s">
        <v>63</v>
      </c>
      <c r="C38" s="37" t="s">
        <v>56</v>
      </c>
      <c r="D38" s="52">
        <f>BPU!D41</f>
        <v>0</v>
      </c>
      <c r="E38" s="38">
        <v>1100</v>
      </c>
      <c r="F38" s="50">
        <f t="shared" si="0"/>
        <v>0</v>
      </c>
      <c r="G38" s="13"/>
    </row>
    <row r="39" spans="1:7" s="2" customFormat="1" ht="51.75" customHeight="1" thickBot="1" x14ac:dyDescent="0.3">
      <c r="A39" s="13"/>
      <c r="B39" s="113" t="s">
        <v>78</v>
      </c>
      <c r="C39" s="114"/>
      <c r="D39" s="45" t="s">
        <v>10</v>
      </c>
      <c r="E39" s="45" t="s">
        <v>5</v>
      </c>
      <c r="F39" s="51" t="s">
        <v>6</v>
      </c>
      <c r="G39" s="13"/>
    </row>
    <row r="40" spans="1:7" s="2" customFormat="1" ht="51.75" customHeight="1" thickBot="1" x14ac:dyDescent="0.3">
      <c r="A40" s="13"/>
      <c r="B40" s="56" t="s">
        <v>71</v>
      </c>
      <c r="C40" s="37" t="s">
        <v>64</v>
      </c>
      <c r="D40" s="52">
        <f>BPU!D43</f>
        <v>0</v>
      </c>
      <c r="E40" s="38">
        <v>3100</v>
      </c>
      <c r="F40" s="50">
        <f t="shared" si="0"/>
        <v>0</v>
      </c>
      <c r="G40" s="13"/>
    </row>
    <row r="41" spans="1:7" s="2" customFormat="1" ht="51.75" customHeight="1" thickBot="1" x14ac:dyDescent="0.3">
      <c r="A41" s="13"/>
      <c r="B41" s="56" t="s">
        <v>72</v>
      </c>
      <c r="C41" s="37" t="s">
        <v>65</v>
      </c>
      <c r="D41" s="52">
        <f>BPU!D44</f>
        <v>0</v>
      </c>
      <c r="E41" s="38">
        <v>50</v>
      </c>
      <c r="F41" s="50">
        <f t="shared" si="0"/>
        <v>0</v>
      </c>
      <c r="G41" s="13"/>
    </row>
    <row r="42" spans="1:7" s="2" customFormat="1" ht="51.75" customHeight="1" thickBot="1" x14ac:dyDescent="0.3">
      <c r="A42" s="13"/>
      <c r="B42" s="113" t="s">
        <v>57</v>
      </c>
      <c r="C42" s="114"/>
      <c r="D42" s="45" t="s">
        <v>10</v>
      </c>
      <c r="E42" s="45" t="s">
        <v>5</v>
      </c>
      <c r="F42" s="51" t="s">
        <v>6</v>
      </c>
      <c r="G42" s="13"/>
    </row>
    <row r="43" spans="1:7" s="2" customFormat="1" ht="51.75" customHeight="1" thickBot="1" x14ac:dyDescent="0.3">
      <c r="A43" s="13"/>
      <c r="B43" s="31" t="s">
        <v>73</v>
      </c>
      <c r="C43" s="37" t="s">
        <v>66</v>
      </c>
      <c r="D43" s="52">
        <f>BPU!D46</f>
        <v>0</v>
      </c>
      <c r="E43" s="38">
        <v>10</v>
      </c>
      <c r="F43" s="50">
        <f t="shared" si="0"/>
        <v>0</v>
      </c>
      <c r="G43" s="13"/>
    </row>
    <row r="44" spans="1:7" s="2" customFormat="1" ht="51.75" customHeight="1" thickBot="1" x14ac:dyDescent="0.3">
      <c r="A44" s="13"/>
      <c r="B44" s="31" t="s">
        <v>74</v>
      </c>
      <c r="C44" s="37" t="s">
        <v>67</v>
      </c>
      <c r="D44" s="52">
        <f>BPU!D47</f>
        <v>0</v>
      </c>
      <c r="E44" s="38">
        <v>10</v>
      </c>
      <c r="F44" s="50">
        <f t="shared" si="0"/>
        <v>0</v>
      </c>
      <c r="G44" s="13"/>
    </row>
    <row r="45" spans="1:7" s="2" customFormat="1" ht="51.75" customHeight="1" thickBot="1" x14ac:dyDescent="0.3">
      <c r="A45" s="13"/>
      <c r="B45" s="56" t="s">
        <v>11</v>
      </c>
      <c r="C45" s="37" t="s">
        <v>68</v>
      </c>
      <c r="D45" s="52">
        <f>BPU!D48</f>
        <v>0</v>
      </c>
      <c r="E45" s="38">
        <v>10</v>
      </c>
      <c r="F45" s="50">
        <f t="shared" si="0"/>
        <v>0</v>
      </c>
      <c r="G45" s="13"/>
    </row>
    <row r="46" spans="1:7" s="2" customFormat="1" ht="63" customHeight="1" thickBot="1" x14ac:dyDescent="0.3">
      <c r="A46" s="13"/>
      <c r="B46" s="56" t="s">
        <v>75</v>
      </c>
      <c r="C46" s="37" t="s">
        <v>69</v>
      </c>
      <c r="D46" s="52">
        <f>BPU!D49</f>
        <v>0</v>
      </c>
      <c r="E46" s="38">
        <v>10</v>
      </c>
      <c r="F46" s="50">
        <f t="shared" si="0"/>
        <v>0</v>
      </c>
      <c r="G46" s="13"/>
    </row>
    <row r="47" spans="1:7" s="2" customFormat="1" ht="66.75" customHeight="1" thickBot="1" x14ac:dyDescent="0.3">
      <c r="A47" s="13"/>
      <c r="B47" s="56" t="s">
        <v>76</v>
      </c>
      <c r="C47" s="37" t="s">
        <v>79</v>
      </c>
      <c r="D47" s="52">
        <f>BPU!D50</f>
        <v>0</v>
      </c>
      <c r="E47" s="38">
        <v>10</v>
      </c>
      <c r="F47" s="50">
        <f t="shared" si="0"/>
        <v>0</v>
      </c>
      <c r="G47" s="13"/>
    </row>
    <row r="48" spans="1:7" s="2" customFormat="1" ht="51.75" customHeight="1" thickBot="1" x14ac:dyDescent="0.3">
      <c r="A48" s="13"/>
      <c r="B48" s="56" t="s">
        <v>99</v>
      </c>
      <c r="C48" s="37" t="s">
        <v>80</v>
      </c>
      <c r="D48" s="52">
        <f>BPU!D51</f>
        <v>0</v>
      </c>
      <c r="E48" s="38">
        <v>10</v>
      </c>
      <c r="F48" s="50">
        <f t="shared" si="0"/>
        <v>0</v>
      </c>
      <c r="G48" s="13"/>
    </row>
    <row r="49" spans="1:7" s="2" customFormat="1" ht="51.75" customHeight="1" thickBot="1" x14ac:dyDescent="0.3">
      <c r="A49" s="13"/>
      <c r="B49" s="56" t="s">
        <v>77</v>
      </c>
      <c r="C49" s="37" t="s">
        <v>70</v>
      </c>
      <c r="D49" s="52">
        <f>BPU!D52</f>
        <v>0</v>
      </c>
      <c r="E49" s="38">
        <v>1</v>
      </c>
      <c r="F49" s="50">
        <f t="shared" si="0"/>
        <v>0</v>
      </c>
      <c r="G49" s="13"/>
    </row>
    <row r="50" spans="1:7" s="2" customFormat="1" ht="45" customHeight="1" x14ac:dyDescent="0.25">
      <c r="A50" s="13"/>
      <c r="B50" s="127" t="s">
        <v>9</v>
      </c>
      <c r="C50" s="128"/>
      <c r="D50" s="128"/>
      <c r="E50" s="129"/>
      <c r="F50" s="47">
        <f>SUM(F14:F23,F25:F30,F32:F38,F40:F41,F43:F49)</f>
        <v>0</v>
      </c>
      <c r="G50" s="13"/>
    </row>
    <row r="51" spans="1:7" s="2" customFormat="1" ht="45" customHeight="1" x14ac:dyDescent="0.25">
      <c r="A51" s="13"/>
      <c r="B51" s="130" t="s">
        <v>7</v>
      </c>
      <c r="C51" s="131"/>
      <c r="D51" s="131"/>
      <c r="E51" s="132"/>
      <c r="F51" s="48">
        <f>F50*BPU!D53</f>
        <v>0</v>
      </c>
      <c r="G51" s="13"/>
    </row>
    <row r="52" spans="1:7" s="2" customFormat="1" ht="45" customHeight="1" thickBot="1" x14ac:dyDescent="0.3">
      <c r="A52" s="13"/>
      <c r="B52" s="133" t="s">
        <v>4</v>
      </c>
      <c r="C52" s="134"/>
      <c r="D52" s="134"/>
      <c r="E52" s="135"/>
      <c r="F52" s="49">
        <f>SUM(F50:F51)</f>
        <v>0</v>
      </c>
      <c r="G52" s="13"/>
    </row>
    <row r="53" spans="1:7" x14ac:dyDescent="0.25">
      <c r="A53" s="26"/>
      <c r="B53" s="41"/>
      <c r="C53" s="42"/>
      <c r="D53" s="42"/>
      <c r="E53" s="42"/>
      <c r="F53" s="42"/>
      <c r="G53" s="26"/>
    </row>
    <row r="54" spans="1:7" x14ac:dyDescent="0.25">
      <c r="A54" s="26"/>
      <c r="B54" s="41"/>
      <c r="C54" s="42"/>
      <c r="D54" s="42"/>
      <c r="E54" s="42"/>
      <c r="F54" s="42"/>
      <c r="G54" s="26"/>
    </row>
    <row r="55" spans="1:7" x14ac:dyDescent="0.25">
      <c r="A55" s="26"/>
      <c r="B55" s="41"/>
      <c r="C55" s="42"/>
      <c r="D55" s="42"/>
      <c r="E55" s="42"/>
      <c r="F55" s="42"/>
      <c r="G55" s="26"/>
    </row>
    <row r="56" spans="1:7" s="2" customFormat="1" ht="40.9" customHeight="1" x14ac:dyDescent="0.25">
      <c r="A56" s="13"/>
      <c r="B56" s="124"/>
      <c r="C56" s="124"/>
      <c r="D56" s="124"/>
      <c r="E56" s="124"/>
      <c r="F56" s="43"/>
      <c r="G56" s="13"/>
    </row>
    <row r="57" spans="1:7" x14ac:dyDescent="0.25">
      <c r="B57" s="106"/>
      <c r="C57" s="106"/>
      <c r="D57" s="106"/>
      <c r="E57" s="32"/>
      <c r="F57" s="32"/>
    </row>
    <row r="58" spans="1:7" x14ac:dyDescent="0.25">
      <c r="B58" s="8"/>
    </row>
    <row r="59" spans="1:7" x14ac:dyDescent="0.25">
      <c r="B59" s="8"/>
      <c r="C59" s="26"/>
      <c r="D59" s="17"/>
      <c r="E59" s="17"/>
      <c r="F59" s="17"/>
    </row>
    <row r="60" spans="1:7" x14ac:dyDescent="0.25">
      <c r="B60" s="7"/>
      <c r="C60" s="26"/>
      <c r="D60" s="17"/>
      <c r="E60" s="17"/>
      <c r="F60" s="17"/>
    </row>
    <row r="61" spans="1:7" x14ac:dyDescent="0.25">
      <c r="C61" s="26"/>
      <c r="D61" s="17"/>
      <c r="E61" s="17"/>
      <c r="F61" s="17"/>
    </row>
    <row r="62" spans="1:7" x14ac:dyDescent="0.25">
      <c r="C62" s="26"/>
      <c r="D62" s="17"/>
      <c r="E62" s="17"/>
      <c r="F62" s="17"/>
    </row>
    <row r="63" spans="1:7" x14ac:dyDescent="0.25">
      <c r="C63" s="26"/>
      <c r="D63" s="17"/>
      <c r="E63" s="17"/>
      <c r="F63" s="17"/>
    </row>
    <row r="64" spans="1:7" x14ac:dyDescent="0.25">
      <c r="C64" s="26"/>
      <c r="D64" s="17"/>
      <c r="E64" s="17"/>
      <c r="F64" s="17"/>
    </row>
    <row r="65" spans="3:6" x14ac:dyDescent="0.25">
      <c r="C65" s="26"/>
      <c r="D65" s="17"/>
      <c r="E65" s="17"/>
      <c r="F65" s="17"/>
    </row>
    <row r="66" spans="3:6" x14ac:dyDescent="0.25">
      <c r="C66" s="26"/>
      <c r="D66" s="17"/>
      <c r="E66" s="17"/>
      <c r="F66" s="17"/>
    </row>
    <row r="67" spans="3:6" x14ac:dyDescent="0.25">
      <c r="C67" s="28"/>
      <c r="D67" s="17"/>
      <c r="E67" s="17"/>
      <c r="F67" s="17"/>
    </row>
    <row r="68" spans="3:6" x14ac:dyDescent="0.25">
      <c r="C68" s="26"/>
      <c r="D68" s="17"/>
      <c r="E68" s="17"/>
      <c r="F68" s="17"/>
    </row>
    <row r="69" spans="3:6" x14ac:dyDescent="0.25">
      <c r="C69" s="26"/>
      <c r="D69" s="17"/>
      <c r="E69" s="17"/>
      <c r="F69" s="17"/>
    </row>
    <row r="70" spans="3:6" x14ac:dyDescent="0.25">
      <c r="C70" s="26"/>
      <c r="D70" s="17"/>
      <c r="E70" s="17"/>
      <c r="F70" s="17"/>
    </row>
    <row r="71" spans="3:6" x14ac:dyDescent="0.25">
      <c r="C71" s="26"/>
      <c r="D71" s="17"/>
      <c r="E71" s="17"/>
      <c r="F71" s="17"/>
    </row>
    <row r="72" spans="3:6" x14ac:dyDescent="0.25">
      <c r="C72" s="26"/>
      <c r="D72" s="17"/>
      <c r="E72" s="17"/>
      <c r="F72" s="17"/>
    </row>
    <row r="73" spans="3:6" x14ac:dyDescent="0.25">
      <c r="C73" s="26"/>
      <c r="D73" s="17"/>
      <c r="E73" s="17"/>
      <c r="F73" s="17"/>
    </row>
    <row r="74" spans="3:6" x14ac:dyDescent="0.25">
      <c r="C74" s="26"/>
      <c r="D74" s="17"/>
      <c r="E74" s="17"/>
      <c r="F74" s="17"/>
    </row>
    <row r="75" spans="3:6" x14ac:dyDescent="0.25">
      <c r="C75" s="26"/>
      <c r="D75" s="17"/>
      <c r="E75" s="17"/>
      <c r="F75" s="17"/>
    </row>
    <row r="76" spans="3:6" x14ac:dyDescent="0.25">
      <c r="C76" s="26"/>
      <c r="D76" s="17"/>
      <c r="E76" s="17"/>
      <c r="F76" s="17"/>
    </row>
  </sheetData>
  <sheetProtection selectLockedCells="1" selectUnlockedCells="1"/>
  <mergeCells count="13">
    <mergeCell ref="E6:F6"/>
    <mergeCell ref="B12:F12"/>
    <mergeCell ref="B7:F7"/>
    <mergeCell ref="B56:E56"/>
    <mergeCell ref="B57:D57"/>
    <mergeCell ref="B10:F10"/>
    <mergeCell ref="B9:F9"/>
    <mergeCell ref="B11:F11"/>
    <mergeCell ref="B50:E50"/>
    <mergeCell ref="B51:E51"/>
    <mergeCell ref="B52:E52"/>
    <mergeCell ref="B39:C39"/>
    <mergeCell ref="B42:C42"/>
  </mergeCells>
  <printOptions horizontalCentered="1"/>
  <pageMargins left="0.39370078740157483" right="0.39370078740157483" top="0" bottom="0.39370078740157483" header="0" footer="0.31496062992125984"/>
  <pageSetup paperSize="9" scale="43" orientation="portrait" r:id="rId1"/>
  <headerFooter>
    <oddFooter>&amp;C&amp;14 &amp;12 &amp;16 1 sur 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Notice</vt:lpstr>
      <vt:lpstr>BPU</vt:lpstr>
      <vt:lpstr>EF</vt:lpstr>
      <vt:lpstr>BPU!Zone_d_impression</vt:lpstr>
      <vt:lpstr>EF!Zone_d_impression</vt:lpstr>
      <vt:lpstr>Notice!Zone_d_impression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DUBOIS-COLI Cécile</dc:creator>
  <cp:lastModifiedBy>NUNES Samiha</cp:lastModifiedBy>
  <cp:lastPrinted>2025-01-24T16:24:46Z</cp:lastPrinted>
  <dcterms:created xsi:type="dcterms:W3CDTF">2018-04-12T07:50:22Z</dcterms:created>
  <dcterms:modified xsi:type="dcterms:W3CDTF">2025-04-10T13:59:43Z</dcterms:modified>
</cp:coreProperties>
</file>