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8BB508CD-52AA-471E-85A9-9B64FA029BFF}" xr6:coauthVersionLast="47" xr6:coauthVersionMax="47" xr10:uidLastSave="{00000000-0000-0000-0000-000000000000}"/>
  <bookViews>
    <workbookView xWindow="1320" yWindow="750" windowWidth="25095" windowHeight="13800" activeTab="2" xr2:uid="{00000000-000D-0000-FFFF-FFFF00000000}"/>
  </bookViews>
  <sheets>
    <sheet name="PdG DPGF" sheetId="1" r:id="rId1"/>
    <sheet name="DPGF - Tranche ferme" sheetId="2" r:id="rId2"/>
    <sheet name="DPGF - Tranche optionnelle" sheetId="3" r:id="rId3"/>
  </sheets>
  <definedNames>
    <definedName name="_Hlk36820733" localSheetId="1">'DPGF - Tranche ferme'!#REF!</definedName>
    <definedName name="_Hlk37931825" localSheetId="1">'DPGF - Tranche ferme'!$A$19</definedName>
    <definedName name="_xlnm.Print_Titles" localSheetId="1">'DPGF - Tranche ferme'!$1:$3</definedName>
    <definedName name="Z_0ABF2C58_300F_4D84_8EA8_E28496CDC69E_.wvu.PrintArea" localSheetId="1" hidden="1">'DPGF - Tranche ferme'!$A$1:$H$33</definedName>
    <definedName name="Z_0ABF2C58_300F_4D84_8EA8_E28496CDC69E_.wvu.PrintArea" localSheetId="0" hidden="1">'PdG DPGF'!$A$1:$I$42</definedName>
    <definedName name="Z_0ABF2C58_300F_4D84_8EA8_E28496CDC69E_.wvu.PrintTitles" localSheetId="1" hidden="1">'DPGF - Tranche ferme'!$1:$2</definedName>
    <definedName name="Z_40BEA0E8_7BA4_4CC8_9BB7_BFE75764809F_.wvu.PrintArea" localSheetId="1" hidden="1">'DPGF - Tranche ferme'!$A$1:$H$33</definedName>
    <definedName name="Z_40BEA0E8_7BA4_4CC8_9BB7_BFE75764809F_.wvu.PrintArea" localSheetId="0" hidden="1">'PdG DPGF'!$A$1:$I$42</definedName>
    <definedName name="Z_40BEA0E8_7BA4_4CC8_9BB7_BFE75764809F_.wvu.PrintTitles" localSheetId="1" hidden="1">'DPGF - Tranche ferme'!$1:$2</definedName>
    <definedName name="_xlnm.Print_Area" localSheetId="1">'DPGF - Tranche ferme'!$A$1:$G$35</definedName>
    <definedName name="_xlnm.Print_Area" localSheetId="2">'DPGF - Tranche optionnelle'!$A$1:$G$35</definedName>
    <definedName name="_xlnm.Print_Area" localSheetId="0">'PdG DPGF'!$A$1:$I$36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  <c r="G32" i="2"/>
  <c r="G31" i="2"/>
  <c r="G34" i="3"/>
  <c r="G33" i="3"/>
  <c r="G32" i="3"/>
</calcChain>
</file>

<file path=xl/sharedStrings.xml><?xml version="1.0" encoding="utf-8"?>
<sst xmlns="http://schemas.openxmlformats.org/spreadsheetml/2006/main" count="148" uniqueCount="85">
  <si>
    <t>n° poste</t>
  </si>
  <si>
    <t>Désignation des prestations</t>
  </si>
  <si>
    <t>Réf CCTP</t>
  </si>
  <si>
    <t>Informations indicatives</t>
  </si>
  <si>
    <t>Total € HT</t>
  </si>
  <si>
    <t>Estimation temps passé</t>
  </si>
  <si>
    <t>Coût horaire</t>
  </si>
  <si>
    <t>Prix globaux et forfaitaires</t>
  </si>
  <si>
    <t>Constat d'état de prise en charge</t>
  </si>
  <si>
    <t>Restauration fondamentale du support</t>
  </si>
  <si>
    <t>Refixage et consolidation préalables si nécessaire</t>
  </si>
  <si>
    <t>Reprise structurelle du support</t>
  </si>
  <si>
    <t>Restauration fondamentale de la couche picturale</t>
  </si>
  <si>
    <t>Dépoussiérage</t>
  </si>
  <si>
    <t>Décrassage</t>
  </si>
  <si>
    <t>Allègement du vernis</t>
  </si>
  <si>
    <t>Elimination des repeints désaccordés et des mastics inappropriés</t>
  </si>
  <si>
    <t>Vernissage, en plusieurs étapes si nécessaire, notamment entre les prestations ci-dessus</t>
  </si>
  <si>
    <t>AUTRES PRESTATIONS</t>
  </si>
  <si>
    <t>Participation aux actions de communication et de valorisation de l'opération et des métiers</t>
  </si>
  <si>
    <t>Participation aux réunions du comité de suivi</t>
  </si>
  <si>
    <t>Total € TTC</t>
  </si>
  <si>
    <t>Direction régionale</t>
  </si>
  <si>
    <t>des affaires culturelles</t>
  </si>
  <si>
    <t>d’Île-de-France</t>
  </si>
  <si>
    <t>Conservation régionale des monuments historiques</t>
  </si>
  <si>
    <t>MARCHE PUBLIC DE SERVICES SPECIFIQUES</t>
  </si>
  <si>
    <t>Décomposition des prix globale et forfaitaire</t>
  </si>
  <si>
    <t>Moyens d'accès en hauteur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</si>
  <si>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</si>
  <si>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</si>
  <si>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</si>
  <si>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</si>
  <si>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</si>
  <si>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</si>
  <si>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</si>
  <si>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</si>
  <si>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</si>
  <si>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</si>
  <si>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</si>
  <si>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</si>
  <si>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4.6</t>
  </si>
  <si>
    <t>5.1</t>
  </si>
  <si>
    <t>6.1</t>
  </si>
  <si>
    <t>6.2</t>
  </si>
  <si>
    <t>6.3</t>
  </si>
  <si>
    <t xml:space="preserve">Moyens d'accès en hauteur </t>
  </si>
  <si>
    <t>Remplacement du châssis par un châssis neuf flottant en bois</t>
  </si>
  <si>
    <t xml:space="preserve">Mise en place de la toile sur son nouveau châssis ;compris réglage de la tension de la toile sur le châssis  </t>
  </si>
  <si>
    <t>Mise en place d'une protection arrière contre la poussière en tyvek</t>
  </si>
  <si>
    <t>Réalisation d'un nouveau cadre, compris dorure, patine, aménagement de la feuillure, mise en place d'un système d'accrochage adapté et mise du tableau en cadre</t>
  </si>
  <si>
    <t>TVA € (20%)*</t>
  </si>
  <si>
    <t>* Si le taux de  TVA est différent, le préciser</t>
  </si>
  <si>
    <t>Montant du dossier de restauration (documentation des interventions)</t>
  </si>
  <si>
    <t>CATHEDRALE NOTRE-DAME DE PARIS</t>
  </si>
  <si>
    <t>marquage de la toile</t>
  </si>
  <si>
    <t>Refixage généralisé, si nécessaire</t>
  </si>
  <si>
    <t>Réintégration picturale, comprenant le masticage, la reprise des mastics anciens conservés et la retouche colorée</t>
  </si>
  <si>
    <t>TF</t>
  </si>
  <si>
    <t xml:space="preserve">Restauration de deux tableaux </t>
  </si>
  <si>
    <t>Réalisation d'un cadre</t>
  </si>
  <si>
    <t>TO</t>
  </si>
  <si>
    <t>5.2</t>
  </si>
  <si>
    <t>5.3</t>
  </si>
  <si>
    <t>RESTAURATION DE DEUX TABLEAUX:</t>
  </si>
  <si>
    <t>DEPOTS DU MUSEE DU LOUVRE</t>
  </si>
  <si>
    <t>2.5.1</t>
  </si>
  <si>
    <t>2.5.2</t>
  </si>
  <si>
    <t>2.5.3</t>
  </si>
  <si>
    <t>2.5.4</t>
  </si>
  <si>
    <t>2.5.5</t>
  </si>
  <si>
    <t>2.5.6</t>
  </si>
  <si>
    <t>2.5.7</t>
  </si>
  <si>
    <t>6.4</t>
  </si>
  <si>
    <t>2.5.8</t>
  </si>
  <si>
    <t>Participation aux opérations de réaccrochage du tableau dans la cathédrale Notre-Dame de Paris</t>
  </si>
  <si>
    <t xml:space="preserve">Mise sur châssis éventuelle avant reprise du rentoilage </t>
  </si>
  <si>
    <t>3.8</t>
  </si>
  <si>
    <r>
      <rPr>
        <b/>
        <sz val="16"/>
        <color theme="1"/>
        <rFont val="Marianne"/>
        <family val="3"/>
      </rPr>
      <t>TRANCHE FERME</t>
    </r>
    <r>
      <rPr>
        <b/>
        <sz val="12"/>
        <color theme="1"/>
        <rFont val="Marianne"/>
        <family val="3"/>
      </rPr>
      <t xml:space="preserve">
</t>
    </r>
    <r>
      <rPr>
        <b/>
        <sz val="14"/>
        <color theme="1"/>
        <rFont val="Marianne"/>
        <family val="3"/>
      </rPr>
      <t>M.I. 319 - PARROCEL -</t>
    </r>
    <r>
      <rPr>
        <b/>
        <i/>
        <u/>
        <sz val="14"/>
        <color theme="1"/>
        <rFont val="Marianne"/>
        <family val="3"/>
      </rPr>
      <t xml:space="preserve"> La Prédication de Saint Jean Baptiste dans le désert</t>
    </r>
  </si>
  <si>
    <r>
      <rPr>
        <b/>
        <sz val="16"/>
        <rFont val="Marianne"/>
        <family val="3"/>
      </rPr>
      <t>TRANCHE OPTIONNELLE</t>
    </r>
    <r>
      <rPr>
        <b/>
        <sz val="12"/>
        <rFont val="Marianne"/>
        <family val="3"/>
      </rPr>
      <t xml:space="preserve">
</t>
    </r>
    <r>
      <rPr>
        <b/>
        <sz val="14"/>
        <rFont val="Marianne"/>
        <family val="3"/>
      </rPr>
      <t>M.I. 304 - BOULLOGNE -</t>
    </r>
    <r>
      <rPr>
        <b/>
        <i/>
        <sz val="14"/>
        <rFont val="Marianne"/>
        <family val="3"/>
      </rPr>
      <t xml:space="preserve"> </t>
    </r>
    <r>
      <rPr>
        <b/>
        <i/>
        <u/>
        <sz val="14"/>
        <rFont val="Marianne"/>
        <family val="3"/>
      </rPr>
      <t>Le Christ guérissant le paralytique</t>
    </r>
  </si>
  <si>
    <r>
      <rPr>
        <b/>
        <i/>
        <sz val="14"/>
        <color rgb="FFFFFFFF"/>
        <rFont val="Marianne"/>
        <family val="3"/>
      </rPr>
      <t>LA PREDICATION DE SAINT JEAN BAPTISTE DANS LE DESERT</t>
    </r>
    <r>
      <rPr>
        <b/>
        <sz val="14"/>
        <color rgb="FFFFFFFF"/>
        <rFont val="Marianne"/>
        <family val="3"/>
      </rPr>
      <t>, DE JOSEPH PARROCEL
N° D’INVENTAIRE DU MUSEE DU LOUVRE : M.I. 319</t>
    </r>
  </si>
  <si>
    <r>
      <rPr>
        <b/>
        <i/>
        <sz val="14"/>
        <color rgb="FFFFFFFF"/>
        <rFont val="Marianne"/>
        <family val="3"/>
      </rPr>
      <t>LE CHRIST GUERISSANT LE PARALYTIQUE</t>
    </r>
    <r>
      <rPr>
        <b/>
        <sz val="14"/>
        <color rgb="FFFFFFFF"/>
        <rFont val="Marianne"/>
        <family val="3"/>
      </rPr>
      <t>, DE BON BOULLOGNE
N°  D’INVENTAIRE DU MUSEE DU LOUVRE : M.I. 304</t>
    </r>
  </si>
  <si>
    <t>Déroulage de la toile</t>
  </si>
  <si>
    <t>2.5.9</t>
  </si>
  <si>
    <t>Avril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</si>
</sst>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  <font>
      <sz val="11"/>
      <color theme="1"/>
      <name val="Marianne"/>
      <family val="3"/>
    </font>
    <font>
      <b/>
      <sz val="18"/>
      <color theme="1"/>
      <name val="Marianne"/>
      <family val="3"/>
    </font>
    <font>
      <sz val="14"/>
      <color theme="1"/>
      <name val="Marianne"/>
      <family val="3"/>
    </font>
    <font>
      <b/>
      <u/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sz val="11"/>
      <color rgb="FFFF0000"/>
      <name val="Marianne"/>
      <family val="3"/>
    </font>
    <font>
      <b/>
      <sz val="14"/>
      <color theme="1"/>
      <name val="Marianne"/>
      <family val="3"/>
    </font>
    <font>
      <b/>
      <sz val="16"/>
      <color theme="1"/>
      <name val="Marianne"/>
      <family val="3"/>
    </font>
    <font>
      <b/>
      <sz val="10"/>
      <color rgb="FFFF0000"/>
      <name val="Marianne"/>
      <family val="3"/>
    </font>
    <font>
      <sz val="14"/>
      <color rgb="FFFF0000"/>
      <name val="Marianne"/>
      <family val="3"/>
    </font>
    <font>
      <b/>
      <sz val="11"/>
      <color rgb="FFFF0000"/>
      <name val="Marianne"/>
      <family val="3"/>
    </font>
    <font>
      <b/>
      <sz val="12"/>
      <color rgb="FFFF0000"/>
      <name val="Marianne"/>
      <family val="3"/>
    </font>
    <font>
      <sz val="10"/>
      <color rgb="FFFFFFFF"/>
      <name val="Marianne"/>
      <family val="3"/>
    </font>
    <font>
      <sz val="14"/>
      <color rgb="FFFFFFFF"/>
      <name val="Marianne"/>
      <family val="3"/>
    </font>
    <font>
      <b/>
      <sz val="14"/>
      <color rgb="FFFFFFFF"/>
      <name val="Marianne"/>
      <family val="3"/>
    </font>
    <font>
      <sz val="11"/>
      <name val="Marianne"/>
      <family val="3"/>
    </font>
    <font>
      <sz val="11"/>
      <color theme="1"/>
      <name val="Calibri"/>
      <family val="2"/>
      <scheme val="minor"/>
    </font>
    <font>
      <b/>
      <i/>
      <u/>
      <sz val="14"/>
      <color theme="1"/>
      <name val="Marianne"/>
      <family val="3"/>
    </font>
    <font>
      <b/>
      <i/>
      <sz val="14"/>
      <color rgb="FFFFFFFF"/>
      <name val="Marianne"/>
      <family val="3"/>
    </font>
    <font>
      <b/>
      <sz val="16"/>
      <name val="Marianne"/>
      <family val="3"/>
    </font>
    <font>
      <b/>
      <sz val="12"/>
      <name val="Marianne"/>
      <family val="3"/>
    </font>
    <font>
      <b/>
      <i/>
      <u/>
      <sz val="14"/>
      <name val="Marianne"/>
      <family val="3"/>
    </font>
    <font>
      <b/>
      <sz val="14"/>
      <name val="Marianne"/>
      <family val="3"/>
    </font>
    <font>
      <b/>
      <i/>
      <sz val="14"/>
      <name val="Marianne"/>
      <family val="3"/>
    </font>
    <font>
      <sz val="8"/>
      <name val="Calibri"/>
      <family val="2"/>
      <scheme val="minor"/>
    </font>
    <font>
      <b/>
      <i/>
      <sz val="16"/>
      <name val="Marianne"/>
      <family val="3"/>
    </font>
    <font>
      <b/>
      <i/>
      <sz val="16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2" fontId="2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4" fontId="4" fillId="3" borderId="4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center"/>
    </xf>
    <xf numFmtId="0" fontId="11" fillId="0" borderId="11" xfId="0" applyFont="1" applyBorder="1" applyAlignment="1">
      <alignment horizontal="left" vertical="center"/>
    </xf>
    <xf numFmtId="4" fontId="8" fillId="2" borderId="17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Fill="1" applyAlignment="1">
      <alignment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/>
    <xf numFmtId="4" fontId="1" fillId="2" borderId="2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/>
    </xf>
    <xf numFmtId="164" fontId="1" fillId="4" borderId="4" xfId="1" applyNumberFormat="1" applyFont="1" applyFill="1" applyBorder="1" applyAlignment="1">
      <alignment horizontal="right" wrapText="1"/>
    </xf>
    <xf numFmtId="164" fontId="4" fillId="0" borderId="4" xfId="1" applyNumberFormat="1" applyFont="1" applyFill="1" applyBorder="1" applyAlignment="1">
      <alignment horizontal="right"/>
    </xf>
    <xf numFmtId="164" fontId="4" fillId="0" borderId="4" xfId="1" applyNumberFormat="1" applyFont="1" applyBorder="1" applyAlignment="1">
      <alignment horizontal="right" wrapText="1"/>
    </xf>
    <xf numFmtId="164" fontId="4" fillId="0" borderId="8" xfId="1" applyNumberFormat="1" applyFont="1" applyFill="1" applyBorder="1" applyAlignment="1">
      <alignment horizontal="right"/>
    </xf>
    <xf numFmtId="0" fontId="6" fillId="4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11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0" xfId="0" applyFont="1" applyBorder="1"/>
    <xf numFmtId="0" fontId="4" fillId="0" borderId="0" xfId="0" applyFont="1" applyBorder="1" applyAlignment="1"/>
    <xf numFmtId="0" fontId="15" fillId="0" borderId="4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8" fillId="2" borderId="19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vertical="center"/>
    </xf>
    <xf numFmtId="0" fontId="6" fillId="3" borderId="4" xfId="0" applyNumberFormat="1" applyFont="1" applyFill="1" applyBorder="1" applyAlignment="1">
      <alignment horizontal="center" vertical="center" wrapText="1"/>
    </xf>
    <xf numFmtId="164" fontId="1" fillId="3" borderId="4" xfId="1" applyNumberFormat="1" applyFont="1" applyFill="1" applyBorder="1" applyAlignment="1">
      <alignment horizontal="right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right" wrapText="1"/>
    </xf>
    <xf numFmtId="0" fontId="4" fillId="0" borderId="12" xfId="0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vertical="center"/>
    </xf>
    <xf numFmtId="0" fontId="4" fillId="3" borderId="4" xfId="0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right"/>
    </xf>
    <xf numFmtId="164" fontId="4" fillId="3" borderId="4" xfId="1" applyNumberFormat="1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7" fillId="5" borderId="18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" fontId="12" fillId="2" borderId="14" xfId="0" applyNumberFormat="1" applyFont="1" applyFill="1" applyBorder="1" applyAlignment="1">
      <alignment horizontal="right" vertical="center" wrapText="1"/>
    </xf>
    <xf numFmtId="4" fontId="12" fillId="2" borderId="16" xfId="0" applyNumberFormat="1" applyFont="1" applyFill="1" applyBorder="1" applyAlignment="1">
      <alignment horizontal="right" vertical="center" wrapText="1"/>
    </xf>
    <xf numFmtId="4" fontId="12" fillId="2" borderId="15" xfId="0" applyNumberFormat="1" applyFont="1" applyFill="1" applyBorder="1" applyAlignment="1">
      <alignment horizontal="righ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" fontId="30" fillId="2" borderId="14" xfId="0" applyNumberFormat="1" applyFont="1" applyFill="1" applyBorder="1" applyAlignment="1">
      <alignment horizontal="right" vertical="center" wrapText="1"/>
    </xf>
    <xf numFmtId="4" fontId="30" fillId="2" borderId="16" xfId="0" applyNumberFormat="1" applyFont="1" applyFill="1" applyBorder="1" applyAlignment="1">
      <alignment horizontal="right" vertical="center" wrapText="1"/>
    </xf>
    <xf numFmtId="4" fontId="30" fillId="2" borderId="15" xfId="0" applyNumberFormat="1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190500</xdr:colOff>
      <xdr:row>6</xdr:row>
      <xdr:rowOff>85725</xdr:rowOff>
    </xdr:to>
    <xdr:pic>
      <xdr:nvPicPr>
        <xdr:cNvPr id="4" name="Image 2" descr="PREF_region_Ile_de_France_RV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45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5"/>
  <sheetViews>
    <sheetView zoomScaleNormal="100" workbookViewId="0">
      <selection activeCell="G39" sqref="G39"/>
    </sheetView>
  </sheetViews>
  <sheetFormatPr baseColWidth="10" defaultRowHeight="18" x14ac:dyDescent="0.35"/>
  <cols>
    <col min="1" max="16384" width="11.42578125" style="36"/>
  </cols>
  <sheetData>
    <row r="2" spans="1:9" x14ac:dyDescent="0.35">
      <c r="A2" s="34" t="s">
        <v>22</v>
      </c>
    </row>
    <row r="3" spans="1:9" x14ac:dyDescent="0.35">
      <c r="A3" s="34" t="s">
        <v>23</v>
      </c>
      <c r="I3" s="34" t="s">
        <v>22</v>
      </c>
    </row>
    <row r="4" spans="1:9" x14ac:dyDescent="0.35">
      <c r="A4" s="34" t="s">
        <v>24</v>
      </c>
      <c r="I4" s="34" t="s">
        <v>23</v>
      </c>
    </row>
    <row r="5" spans="1:9" x14ac:dyDescent="0.35">
      <c r="A5" s="35" t="s">
        <v>25</v>
      </c>
      <c r="I5" s="34" t="s">
        <v>24</v>
      </c>
    </row>
    <row r="6" spans="1:9" x14ac:dyDescent="0.35">
      <c r="I6" s="35" t="s">
        <v>25</v>
      </c>
    </row>
    <row r="13" spans="1:9" x14ac:dyDescent="0.35">
      <c r="B13" s="97"/>
      <c r="C13" s="98"/>
      <c r="D13" s="98"/>
      <c r="E13" s="98"/>
      <c r="F13" s="98"/>
      <c r="G13" s="98"/>
      <c r="H13" s="98"/>
    </row>
    <row r="14" spans="1:9" ht="38.25" customHeight="1" x14ac:dyDescent="0.35">
      <c r="B14" s="100" t="s">
        <v>54</v>
      </c>
      <c r="C14" s="101"/>
      <c r="D14" s="101"/>
      <c r="E14" s="101"/>
      <c r="F14" s="101"/>
      <c r="G14" s="101"/>
      <c r="H14" s="101"/>
    </row>
    <row r="15" spans="1:9" ht="32.25" customHeight="1" x14ac:dyDescent="0.35">
      <c r="B15" s="102" t="s">
        <v>64</v>
      </c>
      <c r="C15" s="103"/>
      <c r="D15" s="103"/>
      <c r="E15" s="103"/>
      <c r="F15" s="103"/>
      <c r="G15" s="103"/>
      <c r="H15" s="103"/>
    </row>
    <row r="16" spans="1:9" ht="75" customHeight="1" x14ac:dyDescent="0.35">
      <c r="B16" s="100" t="s">
        <v>80</v>
      </c>
      <c r="C16" s="101"/>
      <c r="D16" s="101"/>
      <c r="E16" s="101"/>
      <c r="F16" s="101"/>
      <c r="G16" s="101"/>
      <c r="H16" s="101"/>
    </row>
    <row r="17" spans="1:9" ht="29.25" customHeight="1" x14ac:dyDescent="0.35">
      <c r="B17" s="104"/>
      <c r="C17" s="105"/>
      <c r="D17" s="105"/>
      <c r="E17" s="105"/>
      <c r="F17" s="105"/>
      <c r="G17" s="105"/>
      <c r="H17" s="105"/>
    </row>
    <row r="18" spans="1:9" ht="58.5" customHeight="1" x14ac:dyDescent="0.35">
      <c r="B18" s="100" t="s">
        <v>81</v>
      </c>
      <c r="C18" s="101"/>
      <c r="D18" s="101"/>
      <c r="E18" s="101"/>
      <c r="F18" s="101"/>
      <c r="G18" s="101"/>
      <c r="H18" s="101"/>
    </row>
    <row r="19" spans="1:9" ht="24.75" customHeight="1" x14ac:dyDescent="0.35">
      <c r="B19" s="45"/>
      <c r="C19" s="46"/>
      <c r="D19" s="46"/>
      <c r="E19" s="46"/>
      <c r="F19" s="46"/>
      <c r="G19" s="46"/>
      <c r="H19" s="46"/>
    </row>
    <row r="20" spans="1:9" ht="27" customHeight="1" x14ac:dyDescent="0.35">
      <c r="B20" s="100" t="s">
        <v>65</v>
      </c>
      <c r="C20" s="101"/>
      <c r="D20" s="101"/>
      <c r="E20" s="101"/>
      <c r="F20" s="101"/>
      <c r="G20" s="101"/>
      <c r="H20" s="101"/>
    </row>
    <row r="21" spans="1:9" x14ac:dyDescent="0.35">
      <c r="B21" s="106"/>
      <c r="C21" s="107"/>
      <c r="D21" s="107"/>
      <c r="E21" s="107"/>
      <c r="F21" s="107"/>
      <c r="G21" s="107"/>
      <c r="H21" s="107"/>
    </row>
    <row r="25" spans="1:9" x14ac:dyDescent="0.35">
      <c r="B25" s="108" t="s">
        <v>26</v>
      </c>
      <c r="C25" s="108"/>
      <c r="D25" s="108"/>
      <c r="E25" s="108"/>
      <c r="F25" s="108"/>
      <c r="G25" s="108"/>
      <c r="H25" s="108"/>
    </row>
    <row r="28" spans="1:9" ht="21.75" x14ac:dyDescent="0.4">
      <c r="A28" s="99"/>
      <c r="B28" s="99"/>
      <c r="C28" s="99"/>
      <c r="D28" s="99"/>
      <c r="E28" s="99"/>
      <c r="F28" s="99"/>
      <c r="G28" s="99"/>
      <c r="H28" s="99"/>
    </row>
    <row r="30" spans="1:9" ht="0.75" customHeight="1" x14ac:dyDescent="0.35">
      <c r="A30" s="73"/>
      <c r="B30" s="73"/>
      <c r="C30" s="73"/>
      <c r="D30" s="73"/>
      <c r="E30" s="73"/>
      <c r="F30" s="73"/>
      <c r="G30" s="73"/>
      <c r="H30" s="73"/>
      <c r="I30" s="73"/>
    </row>
    <row r="31" spans="1:9" ht="36" customHeight="1" x14ac:dyDescent="0.35">
      <c r="A31" s="74"/>
      <c r="B31" s="109" t="s">
        <v>27</v>
      </c>
      <c r="C31" s="110"/>
      <c r="D31" s="110"/>
      <c r="E31" s="110"/>
      <c r="F31" s="110"/>
      <c r="G31" s="110"/>
      <c r="H31" s="111"/>
      <c r="I31" s="74"/>
    </row>
    <row r="35" spans="2:8" x14ac:dyDescent="0.35">
      <c r="B35" s="96" t="s">
        <v>84</v>
      </c>
      <c r="C35" s="96"/>
      <c r="D35" s="96"/>
      <c r="E35" s="96"/>
      <c r="F35" s="96"/>
      <c r="G35" s="96"/>
      <c r="H35" s="96"/>
    </row>
  </sheetData>
  <mergeCells count="12">
    <mergeCell ref="B35:H35"/>
    <mergeCell ref="B13:H13"/>
    <mergeCell ref="A28:H28"/>
    <mergeCell ref="B14:H14"/>
    <mergeCell ref="B15:H15"/>
    <mergeCell ref="B16:H16"/>
    <mergeCell ref="B17:H17"/>
    <mergeCell ref="B18:H18"/>
    <mergeCell ref="B20:H20"/>
    <mergeCell ref="B21:H21"/>
    <mergeCell ref="B25:H25"/>
    <mergeCell ref="B31:H31"/>
  </mergeCells>
  <pageMargins left="0.7" right="0.7" top="0.75" bottom="0.75" header="0.3" footer="0.3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9"/>
  <sheetViews>
    <sheetView topLeftCell="A4" zoomScale="80" zoomScaleNormal="80" zoomScaleSheetLayoutView="70" workbookViewId="0">
      <selection activeCell="B4" sqref="B4:G4"/>
    </sheetView>
  </sheetViews>
  <sheetFormatPr baseColWidth="10" defaultColWidth="8.85546875" defaultRowHeight="18" x14ac:dyDescent="0.25"/>
  <cols>
    <col min="1" max="1" width="9.28515625" style="31" customWidth="1"/>
    <col min="2" max="2" width="4.7109375" style="31" customWidth="1"/>
    <col min="3" max="3" width="69.42578125" style="14" customWidth="1"/>
    <col min="4" max="4" width="10.7109375" style="40" customWidth="1"/>
    <col min="5" max="5" width="15.85546875" style="32" customWidth="1"/>
    <col min="6" max="6" width="16.5703125" style="32" customWidth="1"/>
    <col min="7" max="7" width="17.7109375" style="33" customWidth="1"/>
    <col min="8" max="8" width="15.28515625" style="68" customWidth="1"/>
    <col min="9" max="16384" width="8.85546875" style="2"/>
  </cols>
  <sheetData>
    <row r="1" spans="1:8" ht="30" customHeight="1" x14ac:dyDescent="0.25">
      <c r="A1" s="122" t="s">
        <v>0</v>
      </c>
      <c r="B1" s="124" t="s">
        <v>1</v>
      </c>
      <c r="C1" s="124"/>
      <c r="D1" s="126" t="s">
        <v>2</v>
      </c>
      <c r="E1" s="128" t="s">
        <v>3</v>
      </c>
      <c r="F1" s="128"/>
      <c r="G1" s="37" t="s">
        <v>4</v>
      </c>
      <c r="H1" s="63"/>
    </row>
    <row r="2" spans="1:8" s="1" customFormat="1" ht="43.5" customHeight="1" x14ac:dyDescent="0.25">
      <c r="A2" s="123"/>
      <c r="B2" s="125"/>
      <c r="C2" s="125"/>
      <c r="D2" s="127"/>
      <c r="E2" s="3" t="s">
        <v>5</v>
      </c>
      <c r="F2" s="3" t="s">
        <v>6</v>
      </c>
      <c r="G2" s="129" t="s">
        <v>7</v>
      </c>
      <c r="H2" s="64"/>
    </row>
    <row r="3" spans="1:8" s="5" customFormat="1" ht="63.75" customHeight="1" x14ac:dyDescent="0.25">
      <c r="A3" s="4"/>
      <c r="B3" s="131" t="s">
        <v>59</v>
      </c>
      <c r="C3" s="132"/>
      <c r="D3" s="41"/>
      <c r="E3" s="42"/>
      <c r="F3" s="42"/>
      <c r="G3" s="130"/>
      <c r="H3" s="65"/>
    </row>
    <row r="4" spans="1:8" s="5" customFormat="1" ht="81" customHeight="1" x14ac:dyDescent="0.25">
      <c r="A4" s="55" t="s">
        <v>58</v>
      </c>
      <c r="B4" s="112" t="s">
        <v>78</v>
      </c>
      <c r="C4" s="113"/>
      <c r="D4" s="113"/>
      <c r="E4" s="113"/>
      <c r="F4" s="113"/>
      <c r="G4" s="114"/>
      <c r="H4" s="65"/>
    </row>
    <row r="5" spans="1:8" s="5" customFormat="1" ht="30" customHeight="1" x14ac:dyDescent="0.25">
      <c r="A5" s="47">
        <v>1</v>
      </c>
      <c r="B5" s="48" t="s">
        <v>28</v>
      </c>
      <c r="D5" s="38" t="s">
        <v>66</v>
      </c>
      <c r="E5" s="94"/>
      <c r="F5" s="94"/>
      <c r="G5" s="95"/>
      <c r="H5" s="65"/>
    </row>
    <row r="6" spans="1:8" s="5" customFormat="1" ht="27" customHeight="1" x14ac:dyDescent="0.35">
      <c r="A6" s="11"/>
      <c r="B6" s="12"/>
      <c r="C6" s="13" t="s">
        <v>46</v>
      </c>
      <c r="D6" s="54"/>
      <c r="E6" s="60"/>
      <c r="F6" s="60"/>
      <c r="G6" s="56"/>
      <c r="H6" s="65"/>
    </row>
    <row r="7" spans="1:8" s="10" customFormat="1" ht="19.899999999999999" customHeight="1" x14ac:dyDescent="0.25">
      <c r="A7" s="7">
        <v>2</v>
      </c>
      <c r="B7" s="8" t="s">
        <v>8</v>
      </c>
      <c r="C7" s="9"/>
      <c r="D7" s="38" t="s">
        <v>68</v>
      </c>
      <c r="E7" s="52"/>
      <c r="F7" s="52"/>
      <c r="G7" s="6"/>
      <c r="H7" s="66"/>
    </row>
    <row r="8" spans="1:8" ht="34.15" customHeight="1" x14ac:dyDescent="0.35">
      <c r="A8" s="11"/>
      <c r="B8" s="12"/>
      <c r="C8" s="13" t="s">
        <v>8</v>
      </c>
      <c r="D8" s="39"/>
      <c r="E8" s="61"/>
      <c r="F8" s="61"/>
      <c r="G8" s="57"/>
      <c r="H8" s="67"/>
    </row>
    <row r="9" spans="1:8" ht="19.899999999999999" customHeight="1" x14ac:dyDescent="0.25">
      <c r="A9" s="15">
        <v>3</v>
      </c>
      <c r="B9" s="16" t="s">
        <v>9</v>
      </c>
      <c r="C9" s="17"/>
      <c r="D9" s="38" t="s">
        <v>69</v>
      </c>
      <c r="E9" s="52"/>
      <c r="F9" s="52"/>
      <c r="G9" s="6"/>
    </row>
    <row r="10" spans="1:8" ht="19.899999999999999" customHeight="1" x14ac:dyDescent="0.35">
      <c r="A10" s="11" t="s">
        <v>29</v>
      </c>
      <c r="B10" s="16"/>
      <c r="C10" s="17" t="s">
        <v>10</v>
      </c>
      <c r="D10" s="38"/>
      <c r="E10" s="61"/>
      <c r="F10" s="61"/>
      <c r="G10" s="58"/>
    </row>
    <row r="11" spans="1:8" ht="19.899999999999999" customHeight="1" x14ac:dyDescent="0.35">
      <c r="A11" s="11" t="s">
        <v>30</v>
      </c>
      <c r="B11" s="12"/>
      <c r="C11" s="17" t="s">
        <v>56</v>
      </c>
      <c r="D11" s="39"/>
      <c r="E11" s="61"/>
      <c r="F11" s="61"/>
      <c r="G11" s="58"/>
    </row>
    <row r="12" spans="1:8" ht="19.899999999999999" customHeight="1" x14ac:dyDescent="0.35">
      <c r="A12" s="11" t="s">
        <v>31</v>
      </c>
      <c r="B12" s="12"/>
      <c r="C12" s="17" t="s">
        <v>11</v>
      </c>
      <c r="D12" s="39"/>
      <c r="E12" s="61"/>
      <c r="F12" s="61"/>
      <c r="G12" s="58"/>
    </row>
    <row r="13" spans="1:8" ht="19.899999999999999" customHeight="1" x14ac:dyDescent="0.35">
      <c r="A13" s="11" t="s">
        <v>32</v>
      </c>
      <c r="B13" s="12"/>
      <c r="C13" s="17" t="s">
        <v>47</v>
      </c>
      <c r="D13" s="39"/>
      <c r="E13" s="61"/>
      <c r="F13" s="61"/>
      <c r="G13" s="58"/>
    </row>
    <row r="14" spans="1:8" ht="19.899999999999999" customHeight="1" x14ac:dyDescent="0.35">
      <c r="A14" s="11" t="s">
        <v>33</v>
      </c>
      <c r="B14" s="12"/>
      <c r="C14" s="17" t="s">
        <v>48</v>
      </c>
      <c r="D14" s="39"/>
      <c r="E14" s="61"/>
      <c r="F14" s="61"/>
      <c r="G14" s="58"/>
    </row>
    <row r="15" spans="1:8" ht="19.899999999999999" customHeight="1" x14ac:dyDescent="0.35">
      <c r="A15" s="11" t="s">
        <v>34</v>
      </c>
      <c r="B15" s="12"/>
      <c r="C15" s="17" t="s">
        <v>55</v>
      </c>
      <c r="D15" s="39"/>
      <c r="E15" s="61"/>
      <c r="F15" s="61"/>
      <c r="G15" s="58"/>
    </row>
    <row r="16" spans="1:8" ht="34.9" customHeight="1" x14ac:dyDescent="0.35">
      <c r="A16" s="11" t="s">
        <v>35</v>
      </c>
      <c r="B16" s="12"/>
      <c r="C16" s="17" t="s">
        <v>49</v>
      </c>
      <c r="D16" s="39"/>
      <c r="E16" s="61"/>
      <c r="F16" s="61"/>
      <c r="G16" s="58"/>
    </row>
    <row r="17" spans="1:8" ht="19.899999999999999" customHeight="1" x14ac:dyDescent="0.25">
      <c r="A17" s="15">
        <v>4</v>
      </c>
      <c r="B17" s="16" t="s">
        <v>12</v>
      </c>
      <c r="C17" s="17"/>
      <c r="D17" s="38" t="s">
        <v>70</v>
      </c>
      <c r="E17" s="52"/>
      <c r="F17" s="52"/>
      <c r="G17" s="6"/>
    </row>
    <row r="18" spans="1:8" ht="19.899999999999999" customHeight="1" x14ac:dyDescent="0.35">
      <c r="A18" s="11" t="s">
        <v>36</v>
      </c>
      <c r="B18" s="12"/>
      <c r="C18" s="17" t="s">
        <v>13</v>
      </c>
      <c r="D18" s="39"/>
      <c r="E18" s="61"/>
      <c r="F18" s="61"/>
      <c r="G18" s="57"/>
    </row>
    <row r="19" spans="1:8" ht="19.899999999999999" customHeight="1" x14ac:dyDescent="0.35">
      <c r="A19" s="11" t="s">
        <v>37</v>
      </c>
      <c r="B19" s="12"/>
      <c r="C19" s="17" t="s">
        <v>14</v>
      </c>
      <c r="D19" s="39"/>
      <c r="E19" s="61"/>
      <c r="F19" s="61"/>
      <c r="G19" s="57"/>
    </row>
    <row r="20" spans="1:8" ht="19.899999999999999" customHeight="1" x14ac:dyDescent="0.35">
      <c r="A20" s="11" t="s">
        <v>38</v>
      </c>
      <c r="B20" s="12"/>
      <c r="C20" s="17" t="s">
        <v>15</v>
      </c>
      <c r="D20" s="39"/>
      <c r="E20" s="61"/>
      <c r="F20" s="61"/>
      <c r="G20" s="57"/>
    </row>
    <row r="21" spans="1:8" ht="19.899999999999999" customHeight="1" x14ac:dyDescent="0.35">
      <c r="A21" s="11" t="s">
        <v>39</v>
      </c>
      <c r="B21" s="12"/>
      <c r="C21" s="17" t="s">
        <v>16</v>
      </c>
      <c r="D21" s="39"/>
      <c r="E21" s="61"/>
      <c r="F21" s="61"/>
      <c r="G21" s="57"/>
    </row>
    <row r="22" spans="1:8" ht="19.899999999999999" customHeight="1" x14ac:dyDescent="0.35">
      <c r="A22" s="11" t="s">
        <v>40</v>
      </c>
      <c r="B22" s="12"/>
      <c r="C22" s="17" t="s">
        <v>57</v>
      </c>
      <c r="D22" s="39"/>
      <c r="E22" s="61"/>
      <c r="F22" s="61"/>
      <c r="G22" s="57"/>
    </row>
    <row r="23" spans="1:8" ht="50.25" customHeight="1" x14ac:dyDescent="0.35">
      <c r="A23" s="11" t="s">
        <v>41</v>
      </c>
      <c r="B23" s="12"/>
      <c r="C23" s="17" t="s">
        <v>17</v>
      </c>
      <c r="D23" s="39"/>
      <c r="E23" s="61"/>
      <c r="F23" s="61"/>
      <c r="G23" s="57"/>
    </row>
    <row r="24" spans="1:8" ht="19.899999999999999" customHeight="1" x14ac:dyDescent="0.25">
      <c r="A24" s="15">
        <v>5</v>
      </c>
      <c r="B24" s="16" t="s">
        <v>60</v>
      </c>
      <c r="C24" s="17"/>
      <c r="D24" s="38" t="s">
        <v>71</v>
      </c>
      <c r="E24" s="52"/>
      <c r="F24" s="52"/>
      <c r="G24" s="6"/>
    </row>
    <row r="25" spans="1:8" ht="57" customHeight="1" x14ac:dyDescent="0.35">
      <c r="A25" s="18" t="s">
        <v>42</v>
      </c>
      <c r="B25" s="12"/>
      <c r="C25" s="43" t="s">
        <v>50</v>
      </c>
      <c r="D25" s="39"/>
      <c r="E25" s="61"/>
      <c r="F25" s="61"/>
      <c r="G25" s="57"/>
    </row>
    <row r="26" spans="1:8" s="10" customFormat="1" ht="37.15" customHeight="1" x14ac:dyDescent="0.25">
      <c r="A26" s="49">
        <v>6</v>
      </c>
      <c r="B26" s="118" t="s">
        <v>18</v>
      </c>
      <c r="C26" s="119"/>
      <c r="D26" s="50"/>
      <c r="E26" s="53"/>
      <c r="F26" s="53"/>
      <c r="G26" s="51"/>
      <c r="H26" s="66"/>
    </row>
    <row r="27" spans="1:8" s="10" customFormat="1" ht="37.15" customHeight="1" x14ac:dyDescent="0.35">
      <c r="A27" s="11" t="s">
        <v>43</v>
      </c>
      <c r="B27" s="120" t="s">
        <v>75</v>
      </c>
      <c r="C27" s="121"/>
      <c r="D27" s="75" t="s">
        <v>72</v>
      </c>
      <c r="E27" s="61"/>
      <c r="F27" s="61"/>
      <c r="G27" s="57"/>
      <c r="H27" s="66"/>
    </row>
    <row r="28" spans="1:8" ht="54" customHeight="1" x14ac:dyDescent="0.35">
      <c r="A28" s="11" t="s">
        <v>44</v>
      </c>
      <c r="B28" s="120" t="s">
        <v>19</v>
      </c>
      <c r="C28" s="121"/>
      <c r="D28" s="75" t="s">
        <v>83</v>
      </c>
      <c r="E28" s="61"/>
      <c r="F28" s="61"/>
      <c r="G28" s="57"/>
    </row>
    <row r="29" spans="1:8" ht="31.15" customHeight="1" x14ac:dyDescent="0.35">
      <c r="A29" s="11" t="s">
        <v>45</v>
      </c>
      <c r="B29" s="19" t="s">
        <v>20</v>
      </c>
      <c r="C29" s="20"/>
      <c r="D29" s="75" t="s">
        <v>74</v>
      </c>
      <c r="E29" s="61"/>
      <c r="F29" s="61"/>
      <c r="G29" s="57"/>
    </row>
    <row r="30" spans="1:8" ht="29.25" customHeight="1" x14ac:dyDescent="0.35">
      <c r="A30" s="11" t="s">
        <v>73</v>
      </c>
      <c r="B30" s="21" t="s">
        <v>53</v>
      </c>
      <c r="C30" s="22"/>
      <c r="D30" s="76">
        <v>3</v>
      </c>
      <c r="E30" s="62"/>
      <c r="F30" s="62"/>
      <c r="G30" s="59"/>
    </row>
    <row r="31" spans="1:8" s="26" customFormat="1" ht="26.1" customHeight="1" x14ac:dyDescent="0.25">
      <c r="A31" s="23"/>
      <c r="B31" s="24"/>
      <c r="C31" s="115" t="s">
        <v>4</v>
      </c>
      <c r="D31" s="116"/>
      <c r="E31" s="116"/>
      <c r="F31" s="117"/>
      <c r="G31" s="25">
        <f>SUM(G6,G8,G10:G16,G18:G23,G25,G27:G30)</f>
        <v>0</v>
      </c>
      <c r="H31" s="69"/>
    </row>
    <row r="32" spans="1:8" s="28" customFormat="1" ht="26.1" customHeight="1" x14ac:dyDescent="0.25">
      <c r="A32" s="27"/>
      <c r="B32" s="27"/>
      <c r="C32" s="115" t="s">
        <v>51</v>
      </c>
      <c r="D32" s="116"/>
      <c r="E32" s="116"/>
      <c r="F32" s="117"/>
      <c r="G32" s="25">
        <f>ROUND(G31*0.2,2)</f>
        <v>0</v>
      </c>
      <c r="H32" s="70"/>
    </row>
    <row r="33" spans="1:8" s="30" customFormat="1" ht="26.1" customHeight="1" x14ac:dyDescent="0.25">
      <c r="A33" s="29"/>
      <c r="B33" s="29"/>
      <c r="C33" s="115" t="s">
        <v>21</v>
      </c>
      <c r="D33" s="116"/>
      <c r="E33" s="116"/>
      <c r="F33" s="117"/>
      <c r="G33" s="25">
        <f>SUM(G31:G32)</f>
        <v>0</v>
      </c>
      <c r="H33" s="71"/>
    </row>
    <row r="34" spans="1:8" ht="24.75" x14ac:dyDescent="0.25">
      <c r="C34" s="81" t="s">
        <v>52</v>
      </c>
    </row>
    <row r="36" spans="1:8" ht="82.5" customHeight="1" x14ac:dyDescent="0.25"/>
    <row r="56" spans="8:8" ht="41.25" customHeight="1" x14ac:dyDescent="0.25">
      <c r="H56" s="72"/>
    </row>
    <row r="57" spans="8:8" ht="48.75" customHeight="1" x14ac:dyDescent="0.25"/>
    <row r="58" spans="8:8" ht="30.75" customHeight="1" x14ac:dyDescent="0.25"/>
    <row r="59" spans="8:8" ht="28.5" customHeight="1" x14ac:dyDescent="0.25"/>
  </sheetData>
  <mergeCells count="13">
    <mergeCell ref="A1:A2"/>
    <mergeCell ref="B1:C2"/>
    <mergeCell ref="D1:D2"/>
    <mergeCell ref="E1:F1"/>
    <mergeCell ref="G2:G3"/>
    <mergeCell ref="B3:C3"/>
    <mergeCell ref="B4:G4"/>
    <mergeCell ref="C31:F31"/>
    <mergeCell ref="C32:F32"/>
    <mergeCell ref="C33:F33"/>
    <mergeCell ref="B26:C26"/>
    <mergeCell ref="B28:C28"/>
    <mergeCell ref="B27:C27"/>
  </mergeCells>
  <pageMargins left="0.70866141732283472" right="0.70866141732283472" top="1.3385826771653544" bottom="0.74803149606299213" header="0.31496062992125984" footer="0.31496062992125984"/>
  <pageSetup scale="62" fitToHeight="0" orientation="portrait" r:id="rId1"/>
  <headerFooter>
    <oddHeader>&amp;L&amp;G&amp;C&amp;"Marianne,Normal"CATHEDRALE NOTRE-DAME DE PARIS
RESTAURATION DE DEUX TABLEAUX
&amp;R&amp;"Marianne,Normal"Direction régionale
des affaires culturelles
d'Île-de-France
Conservation régionale des monuments historiques</oddHeader>
    <oddFooter>&amp;LDECOMPOSITION DES PRIX GLOBALE ET FORFAITAIRE&amp;R - Page &amp;P- Page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3D02-7B8E-455A-8EBD-D1B54CBCD773}">
  <dimension ref="A1:G36"/>
  <sheetViews>
    <sheetView tabSelected="1" topLeftCell="A13" zoomScale="80" zoomScaleNormal="80" zoomScaleSheetLayoutView="90" workbookViewId="0">
      <selection activeCell="D43" sqref="D43"/>
    </sheetView>
  </sheetViews>
  <sheetFormatPr baseColWidth="10" defaultRowHeight="18" x14ac:dyDescent="0.25"/>
  <cols>
    <col min="1" max="1" width="9.28515625" style="31" customWidth="1"/>
    <col min="2" max="2" width="4.7109375" style="31" customWidth="1"/>
    <col min="3" max="3" width="77.7109375" style="14" customWidth="1"/>
    <col min="4" max="4" width="10.7109375" style="40" customWidth="1"/>
    <col min="5" max="5" width="15.85546875" style="32" customWidth="1"/>
    <col min="6" max="6" width="26.140625" style="32" customWidth="1"/>
    <col min="7" max="7" width="17.7109375" style="33" customWidth="1"/>
  </cols>
  <sheetData>
    <row r="1" spans="1:7" ht="37.5" customHeight="1" x14ac:dyDescent="0.25">
      <c r="A1" s="122" t="s">
        <v>0</v>
      </c>
      <c r="B1" s="124" t="s">
        <v>1</v>
      </c>
      <c r="C1" s="124"/>
      <c r="D1" s="126" t="s">
        <v>2</v>
      </c>
      <c r="E1" s="128" t="s">
        <v>3</v>
      </c>
      <c r="F1" s="128"/>
      <c r="G1" s="37" t="s">
        <v>4</v>
      </c>
    </row>
    <row r="2" spans="1:7" ht="24.75" customHeight="1" x14ac:dyDescent="0.25">
      <c r="A2" s="123"/>
      <c r="B2" s="125"/>
      <c r="C2" s="125"/>
      <c r="D2" s="127"/>
      <c r="E2" s="3" t="s">
        <v>5</v>
      </c>
      <c r="F2" s="3" t="s">
        <v>6</v>
      </c>
      <c r="G2" s="129" t="s">
        <v>7</v>
      </c>
    </row>
    <row r="3" spans="1:7" ht="27.75" customHeight="1" x14ac:dyDescent="0.25">
      <c r="A3" s="4"/>
      <c r="B3" s="131" t="s">
        <v>59</v>
      </c>
      <c r="C3" s="132"/>
      <c r="D3" s="41"/>
      <c r="E3" s="42"/>
      <c r="F3" s="42"/>
      <c r="G3" s="130"/>
    </row>
    <row r="4" spans="1:7" ht="24.75" x14ac:dyDescent="0.25">
      <c r="A4" s="55"/>
      <c r="B4" s="136"/>
      <c r="C4" s="137"/>
      <c r="D4" s="137"/>
      <c r="E4" s="137"/>
      <c r="F4" s="137"/>
      <c r="G4" s="138"/>
    </row>
    <row r="5" spans="1:7" ht="53.25" customHeight="1" x14ac:dyDescent="0.25">
      <c r="A5" s="77" t="s">
        <v>61</v>
      </c>
      <c r="B5" s="139" t="s">
        <v>79</v>
      </c>
      <c r="C5" s="140"/>
      <c r="D5" s="140"/>
      <c r="E5" s="140"/>
      <c r="F5" s="140"/>
      <c r="G5" s="141"/>
    </row>
    <row r="6" spans="1:7" ht="21.75" x14ac:dyDescent="0.35">
      <c r="A6" s="15">
        <v>1</v>
      </c>
      <c r="B6" s="16" t="s">
        <v>28</v>
      </c>
      <c r="C6" s="13"/>
      <c r="D6" s="80" t="s">
        <v>66</v>
      </c>
      <c r="E6" s="85"/>
      <c r="F6" s="85"/>
      <c r="G6" s="86"/>
    </row>
    <row r="7" spans="1:7" x14ac:dyDescent="0.25">
      <c r="A7" s="7"/>
      <c r="B7" s="8"/>
      <c r="C7" s="9" t="s">
        <v>46</v>
      </c>
      <c r="D7" s="39"/>
      <c r="E7" s="82"/>
      <c r="F7" s="82"/>
      <c r="G7" s="83"/>
    </row>
    <row r="8" spans="1:7" x14ac:dyDescent="0.25">
      <c r="A8" s="15">
        <v>2</v>
      </c>
      <c r="B8" s="16" t="s">
        <v>82</v>
      </c>
      <c r="C8" s="13"/>
      <c r="D8" s="39" t="s">
        <v>67</v>
      </c>
      <c r="E8" s="52"/>
      <c r="F8" s="52"/>
      <c r="G8" s="6"/>
    </row>
    <row r="9" spans="1:7" x14ac:dyDescent="0.25">
      <c r="A9" s="15"/>
      <c r="B9" s="16"/>
      <c r="C9" s="13" t="s">
        <v>82</v>
      </c>
      <c r="D9" s="39"/>
      <c r="E9" s="82"/>
      <c r="F9" s="82"/>
      <c r="G9" s="84"/>
    </row>
    <row r="10" spans="1:7" x14ac:dyDescent="0.35">
      <c r="A10" s="15">
        <v>3</v>
      </c>
      <c r="B10" s="16" t="s">
        <v>8</v>
      </c>
      <c r="C10" s="13"/>
      <c r="D10" s="39" t="s">
        <v>68</v>
      </c>
      <c r="E10" s="91"/>
      <c r="F10" s="91"/>
      <c r="G10" s="92"/>
    </row>
    <row r="11" spans="1:7" x14ac:dyDescent="0.25">
      <c r="A11" s="15"/>
      <c r="B11" s="16"/>
      <c r="C11" s="17" t="s">
        <v>8</v>
      </c>
      <c r="D11" s="39"/>
      <c r="E11" s="82"/>
      <c r="F11" s="82"/>
      <c r="G11" s="83"/>
    </row>
    <row r="12" spans="1:7" x14ac:dyDescent="0.35">
      <c r="A12" s="15">
        <v>4</v>
      </c>
      <c r="B12" s="16" t="s">
        <v>9</v>
      </c>
      <c r="C12" s="17"/>
      <c r="D12" s="39" t="s">
        <v>69</v>
      </c>
      <c r="E12" s="91"/>
      <c r="F12" s="91"/>
      <c r="G12" s="93"/>
    </row>
    <row r="13" spans="1:7" x14ac:dyDescent="0.35">
      <c r="A13" s="11" t="s">
        <v>29</v>
      </c>
      <c r="B13" s="12"/>
      <c r="C13" s="17" t="s">
        <v>10</v>
      </c>
      <c r="D13" s="39"/>
      <c r="E13" s="87"/>
      <c r="F13" s="87"/>
      <c r="G13" s="88"/>
    </row>
    <row r="14" spans="1:7" x14ac:dyDescent="0.35">
      <c r="A14" s="11" t="s">
        <v>30</v>
      </c>
      <c r="B14" s="12"/>
      <c r="C14" s="17" t="s">
        <v>56</v>
      </c>
      <c r="D14" s="39"/>
      <c r="E14" s="87"/>
      <c r="F14" s="87"/>
      <c r="G14" s="88"/>
    </row>
    <row r="15" spans="1:7" x14ac:dyDescent="0.35">
      <c r="A15" s="11" t="s">
        <v>31</v>
      </c>
      <c r="B15" s="12"/>
      <c r="C15" s="17" t="s">
        <v>76</v>
      </c>
      <c r="D15" s="39"/>
      <c r="E15" s="87"/>
      <c r="F15" s="87"/>
      <c r="G15" s="88"/>
    </row>
    <row r="16" spans="1:7" x14ac:dyDescent="0.35">
      <c r="A16" s="11" t="s">
        <v>32</v>
      </c>
      <c r="B16" s="12"/>
      <c r="C16" s="17" t="s">
        <v>11</v>
      </c>
      <c r="D16" s="39"/>
      <c r="E16" s="87"/>
      <c r="F16" s="87"/>
      <c r="G16" s="88"/>
    </row>
    <row r="17" spans="1:7" x14ac:dyDescent="0.35">
      <c r="A17" s="11" t="s">
        <v>33</v>
      </c>
      <c r="B17" s="12"/>
      <c r="C17" s="17" t="s">
        <v>47</v>
      </c>
      <c r="D17" s="39"/>
      <c r="E17" s="87"/>
      <c r="F17" s="87"/>
      <c r="G17" s="88"/>
    </row>
    <row r="18" spans="1:7" ht="36" x14ac:dyDescent="0.35">
      <c r="A18" s="11" t="s">
        <v>34</v>
      </c>
      <c r="B18" s="12"/>
      <c r="C18" s="17" t="s">
        <v>48</v>
      </c>
      <c r="D18" s="39"/>
      <c r="E18" s="87"/>
      <c r="F18" s="87"/>
      <c r="G18" s="88"/>
    </row>
    <row r="19" spans="1:7" x14ac:dyDescent="0.35">
      <c r="A19" s="11" t="s">
        <v>35</v>
      </c>
      <c r="B19" s="12"/>
      <c r="C19" s="17" t="s">
        <v>55</v>
      </c>
      <c r="D19" s="39"/>
      <c r="E19" s="87"/>
      <c r="F19" s="87"/>
      <c r="G19" s="88"/>
    </row>
    <row r="20" spans="1:7" x14ac:dyDescent="0.25">
      <c r="A20" s="11" t="s">
        <v>77</v>
      </c>
      <c r="B20" s="16"/>
      <c r="C20" s="17" t="s">
        <v>49</v>
      </c>
      <c r="D20" s="39"/>
      <c r="E20" s="82"/>
      <c r="F20" s="82"/>
      <c r="G20" s="83"/>
    </row>
    <row r="21" spans="1:7" x14ac:dyDescent="0.35">
      <c r="A21" s="15">
        <v>5</v>
      </c>
      <c r="B21" s="16" t="s">
        <v>12</v>
      </c>
      <c r="C21" s="17"/>
      <c r="D21" s="39" t="s">
        <v>70</v>
      </c>
      <c r="E21" s="91"/>
      <c r="F21" s="91"/>
      <c r="G21" s="92"/>
    </row>
    <row r="22" spans="1:7" x14ac:dyDescent="0.35">
      <c r="A22" s="11" t="s">
        <v>36</v>
      </c>
      <c r="B22" s="12"/>
      <c r="C22" s="17" t="s">
        <v>13</v>
      </c>
      <c r="D22" s="39"/>
      <c r="E22" s="87"/>
      <c r="F22" s="87"/>
      <c r="G22" s="57"/>
    </row>
    <row r="23" spans="1:7" x14ac:dyDescent="0.35">
      <c r="A23" s="11" t="s">
        <v>37</v>
      </c>
      <c r="B23" s="12"/>
      <c r="C23" s="17" t="s">
        <v>14</v>
      </c>
      <c r="D23" s="39"/>
      <c r="E23" s="87"/>
      <c r="F23" s="87"/>
      <c r="G23" s="57"/>
    </row>
    <row r="24" spans="1:7" x14ac:dyDescent="0.35">
      <c r="A24" s="11" t="s">
        <v>38</v>
      </c>
      <c r="B24" s="12"/>
      <c r="C24" s="17" t="s">
        <v>15</v>
      </c>
      <c r="D24" s="39"/>
      <c r="E24" s="87"/>
      <c r="F24" s="87"/>
      <c r="G24" s="57"/>
    </row>
    <row r="25" spans="1:7" ht="18" customHeight="1" x14ac:dyDescent="0.35">
      <c r="A25" s="11" t="s">
        <v>39</v>
      </c>
      <c r="B25" s="12"/>
      <c r="C25" s="17" t="s">
        <v>16</v>
      </c>
      <c r="D25" s="39"/>
      <c r="E25" s="87"/>
      <c r="F25" s="87"/>
      <c r="G25" s="57"/>
    </row>
    <row r="26" spans="1:7" ht="18" customHeight="1" x14ac:dyDescent="0.35">
      <c r="A26" s="11" t="s">
        <v>40</v>
      </c>
      <c r="B26" s="12"/>
      <c r="C26" s="17" t="s">
        <v>57</v>
      </c>
      <c r="D26" s="39"/>
      <c r="E26" s="87"/>
      <c r="F26" s="87"/>
      <c r="G26" s="57"/>
    </row>
    <row r="27" spans="1:7" ht="36" x14ac:dyDescent="0.25">
      <c r="A27" s="11" t="s">
        <v>41</v>
      </c>
      <c r="B27" s="16"/>
      <c r="C27" s="17" t="s">
        <v>17</v>
      </c>
      <c r="D27" s="39"/>
      <c r="E27" s="82"/>
      <c r="F27" s="82"/>
      <c r="G27" s="83"/>
    </row>
    <row r="28" spans="1:7" ht="18" customHeight="1" x14ac:dyDescent="0.35">
      <c r="A28" s="7">
        <v>5</v>
      </c>
      <c r="B28" s="16" t="s">
        <v>18</v>
      </c>
      <c r="C28" s="43"/>
      <c r="D28" s="39"/>
      <c r="E28" s="91"/>
      <c r="F28" s="91"/>
      <c r="G28" s="92"/>
    </row>
    <row r="29" spans="1:7" ht="36" customHeight="1" x14ac:dyDescent="0.25">
      <c r="A29" s="78" t="s">
        <v>42</v>
      </c>
      <c r="B29" s="142" t="s">
        <v>19</v>
      </c>
      <c r="C29" s="143"/>
      <c r="D29" s="50" t="s">
        <v>83</v>
      </c>
      <c r="E29" s="89"/>
      <c r="F29" s="89"/>
      <c r="G29" s="90"/>
    </row>
    <row r="30" spans="1:7" ht="24.75" customHeight="1" x14ac:dyDescent="0.35">
      <c r="A30" s="11" t="s">
        <v>62</v>
      </c>
      <c r="B30" s="120" t="s">
        <v>20</v>
      </c>
      <c r="C30" s="121"/>
      <c r="D30" s="79" t="s">
        <v>74</v>
      </c>
      <c r="E30" s="87"/>
      <c r="F30" s="87"/>
      <c r="G30" s="57"/>
    </row>
    <row r="31" spans="1:7" ht="24.75" customHeight="1" x14ac:dyDescent="0.35">
      <c r="A31" s="11" t="s">
        <v>63</v>
      </c>
      <c r="B31" s="19" t="s">
        <v>53</v>
      </c>
      <c r="C31" s="20"/>
      <c r="D31" s="79">
        <v>3</v>
      </c>
      <c r="E31" s="87"/>
      <c r="F31" s="87"/>
      <c r="G31" s="57"/>
    </row>
    <row r="32" spans="1:7" ht="24.75" customHeight="1" x14ac:dyDescent="0.25">
      <c r="A32" s="11"/>
      <c r="B32" s="21"/>
      <c r="C32" s="115" t="s">
        <v>4</v>
      </c>
      <c r="D32" s="116"/>
      <c r="E32" s="116"/>
      <c r="F32" s="117"/>
      <c r="G32" s="25">
        <f>SUM(G7,G9,G11,G13:G20,G22:G27,G29:G31)</f>
        <v>0</v>
      </c>
    </row>
    <row r="33" spans="1:7" ht="24.75" customHeight="1" x14ac:dyDescent="0.25">
      <c r="A33" s="23"/>
      <c r="B33" s="24"/>
      <c r="C33" s="115" t="s">
        <v>51</v>
      </c>
      <c r="D33" s="116"/>
      <c r="E33" s="116"/>
      <c r="F33" s="117"/>
      <c r="G33" s="25">
        <f>ROUND(G32*0.2,2)</f>
        <v>0</v>
      </c>
    </row>
    <row r="34" spans="1:7" ht="24.75" customHeight="1" x14ac:dyDescent="0.25">
      <c r="A34" s="27"/>
      <c r="B34" s="27"/>
      <c r="C34" s="115" t="s">
        <v>21</v>
      </c>
      <c r="D34" s="116"/>
      <c r="E34" s="116"/>
      <c r="F34" s="117"/>
      <c r="G34" s="25">
        <f>SUM(G32:G33)</f>
        <v>0</v>
      </c>
    </row>
    <row r="35" spans="1:7" ht="24.75" x14ac:dyDescent="0.25">
      <c r="A35" s="29"/>
      <c r="B35" s="29"/>
      <c r="C35" s="133" t="s">
        <v>52</v>
      </c>
      <c r="D35" s="134"/>
      <c r="E35" s="134"/>
      <c r="F35" s="135"/>
      <c r="G35" s="25"/>
    </row>
    <row r="36" spans="1:7" x14ac:dyDescent="0.25">
      <c r="C36" s="44"/>
    </row>
  </sheetData>
  <mergeCells count="14">
    <mergeCell ref="C33:F33"/>
    <mergeCell ref="C34:F34"/>
    <mergeCell ref="C35:F35"/>
    <mergeCell ref="B4:G4"/>
    <mergeCell ref="A1:A2"/>
    <mergeCell ref="B1:C2"/>
    <mergeCell ref="D1:D2"/>
    <mergeCell ref="E1:F1"/>
    <mergeCell ref="G2:G3"/>
    <mergeCell ref="B3:C3"/>
    <mergeCell ref="B5:G5"/>
    <mergeCell ref="B29:C29"/>
    <mergeCell ref="C32:F32"/>
    <mergeCell ref="B30:C30"/>
  </mergeCells>
  <phoneticPr fontId="29" type="noConversion"/>
  <pageMargins left="0.7" right="0.7" top="1.0710416666666667" bottom="0.75" header="0.3" footer="0.3"/>
  <pageSetup paperSize="9" scale="53" orientation="portrait" r:id="rId1"/>
  <headerFooter>
    <oddHeader>&amp;L&amp;G&amp;C&amp;"Marianne,Normal"CATHEDRALE NOTRE-DAME DE PARIS
RESTAURATION DE DEUX TABLEAUX&amp;R&amp;"Marianne,Normal"Direction régionale
des affaires culturelles
d'Île-de-France
Conservation régionale des monuments historiques</oddHeader>
    <oddFooter>&amp;L&amp;"Marianne,Normal"DECOMPOSITION DES PRIX GLOBALE ET FORFAITAIRE&amp;RPage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 DPGF</vt:lpstr>
      <vt:lpstr>DPGF - Tranche ferme</vt:lpstr>
      <vt:lpstr>DPGF - Tranche optionnelle</vt:lpstr>
      <vt:lpstr>'DPGF - Tranche ferme'!_Hlk37931825</vt:lpstr>
      <vt:lpstr>'DPGF - Tranche ferme'!Impression_des_titres</vt:lpstr>
      <vt:lpstr>'DPGF - Tranche ferme'!Zone_d_impression</vt:lpstr>
      <vt:lpstr>'DPGF - Tranche optionnelle'!Zone_d_impression</vt:lpstr>
      <vt:lpstr>'PdG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2025-04-02T08:37:00Z</dcterms:created>
  <dcterms:modified xsi:type="dcterms:W3CDTF">2025-04-02T08:37:30Z</dcterms:modified>
</cp:coreProperties>
</file>