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8"/>
  </bookViews>
  <sheets>
    <sheet name="BDC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5" l="1"/>
  <c r="G108" i="5" l="1"/>
  <c r="H38" i="5"/>
  <c r="G33" i="5"/>
  <c r="F107" i="5" l="1"/>
  <c r="F109" i="5" s="1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H32" i="5" l="1"/>
  <c r="H33" i="5"/>
  <c r="H34" i="5"/>
  <c r="G42" i="5"/>
  <c r="H22" i="5"/>
  <c r="H23" i="5"/>
  <c r="H24" i="5"/>
  <c r="H25" i="5"/>
  <c r="H26" i="5"/>
  <c r="H27" i="5"/>
  <c r="H28" i="5"/>
  <c r="H9" i="5"/>
  <c r="H10" i="5"/>
  <c r="H11" i="5"/>
  <c r="H12" i="5"/>
  <c r="H13" i="5"/>
  <c r="H14" i="5"/>
  <c r="H15" i="5"/>
  <c r="H16" i="5"/>
  <c r="H17" i="5"/>
  <c r="H18" i="5"/>
  <c r="H8" i="5"/>
  <c r="G34" i="5" l="1"/>
  <c r="G35" i="5" s="1"/>
  <c r="G24" i="5"/>
  <c r="G25" i="5"/>
  <c r="G26" i="5"/>
  <c r="G27" i="5"/>
  <c r="G28" i="5"/>
  <c r="G23" i="5"/>
  <c r="G9" i="5"/>
  <c r="G10" i="5"/>
  <c r="G11" i="5"/>
  <c r="G12" i="5"/>
  <c r="G13" i="5"/>
  <c r="G14" i="5"/>
  <c r="G15" i="5"/>
  <c r="G16" i="5"/>
  <c r="G17" i="5"/>
  <c r="G18" i="5"/>
  <c r="G8" i="5"/>
  <c r="G19" i="5" l="1"/>
  <c r="G29" i="5"/>
  <c r="G39" i="5" l="1"/>
</calcChain>
</file>

<file path=xl/sharedStrings.xml><?xml version="1.0" encoding="utf-8"?>
<sst xmlns="http://schemas.openxmlformats.org/spreadsheetml/2006/main" count="256" uniqueCount="79">
  <si>
    <t>N° ligne</t>
  </si>
  <si>
    <t>Désignation de la prestation</t>
  </si>
  <si>
    <t>Unité</t>
  </si>
  <si>
    <r>
      <t>m</t>
    </r>
    <r>
      <rPr>
        <sz val="11"/>
        <color theme="1"/>
        <rFont val="Times New Roman"/>
        <family val="1"/>
      </rPr>
      <t>²</t>
    </r>
  </si>
  <si>
    <t>ml</t>
  </si>
  <si>
    <t>entretien des massifs</t>
  </si>
  <si>
    <t>taille et entretien des conifères</t>
  </si>
  <si>
    <t>débroussaillage</t>
  </si>
  <si>
    <t>ramassage des feuilles</t>
  </si>
  <si>
    <t>taille des haies</t>
  </si>
  <si>
    <t>taille des haies du BCC (bâtiment 106)</t>
  </si>
  <si>
    <t>désherbage place d'armes et parkings</t>
  </si>
  <si>
    <t>désherbage des abords du BCC (bâtiment 106)</t>
  </si>
  <si>
    <t>désherbage des 3 terrains multisports (basket, badminton, parcours d’obstacles)</t>
  </si>
  <si>
    <t>désherbage parking et piste d’athlétisme (autour du stade)</t>
  </si>
  <si>
    <t>désherbage clôture du stade</t>
  </si>
  <si>
    <t>Ce document n'a pas de valeur contractuelle. Il sert uniquement à comparer les offres financières entre elles</t>
  </si>
  <si>
    <t>ANNEXE N°D AU RC - BON DE COMMANDE ESTIMATIF</t>
  </si>
  <si>
    <t>Quantité surface</t>
  </si>
  <si>
    <t>Fréquence annuelle (a)</t>
  </si>
  <si>
    <t>Montant annuel HT = (a) x (b)</t>
  </si>
  <si>
    <t>Les prix unitaires indiqués devront être conformes à ceux figurant à l'annexe 1 à l'AE (bordereau de prix)</t>
  </si>
  <si>
    <t>Observations</t>
  </si>
  <si>
    <t>semis de regarnissage</t>
  </si>
  <si>
    <t>scarification</t>
  </si>
  <si>
    <t>m²</t>
  </si>
  <si>
    <t>entretien des arbustes</t>
  </si>
  <si>
    <t>entretien des plantes grimpantes</t>
  </si>
  <si>
    <t>désherbage bords des voiries, allées et murs</t>
  </si>
  <si>
    <t>entretien des fossés et curage</t>
  </si>
  <si>
    <t>ramassage des feuilles, nettoyage des voiries</t>
  </si>
  <si>
    <t xml:space="preserve">taille des haies </t>
  </si>
  <si>
    <t>hauteur &lt; 2 m</t>
  </si>
  <si>
    <t>hauteur de 2 m à 5 m</t>
  </si>
  <si>
    <t>hauteur &gt; 5 m</t>
  </si>
  <si>
    <t>taille mécanique des végétaux en bordure</t>
  </si>
  <si>
    <t>taille des arbres</t>
  </si>
  <si>
    <t>U</t>
  </si>
  <si>
    <t>hauteur &lt; 10 m</t>
  </si>
  <si>
    <t>hauteur de 10 m à 15 m</t>
  </si>
  <si>
    <t>hauteur &gt; 15 m</t>
  </si>
  <si>
    <t>élagage des arbres</t>
  </si>
  <si>
    <t>abattage des arbres</t>
  </si>
  <si>
    <t>démontage des arbres</t>
  </si>
  <si>
    <t>dessouchage</t>
  </si>
  <si>
    <t>diamètre &lt; 30 cm</t>
  </si>
  <si>
    <t>diamètre de 30 cm à 50 cm</t>
  </si>
  <si>
    <t>diamètre &gt; 1 m</t>
  </si>
  <si>
    <t>rognage</t>
  </si>
  <si>
    <t>fleurissement</t>
  </si>
  <si>
    <t>Démoussage</t>
  </si>
  <si>
    <t>Prix unitaire HT d'une prestation (b)</t>
  </si>
  <si>
    <t>AGEN - Quartier Toussaint</t>
  </si>
  <si>
    <t>désherbage</t>
  </si>
  <si>
    <t>tonte des pelouses</t>
  </si>
  <si>
    <t>AGEN - Quartier Valence</t>
  </si>
  <si>
    <t>désherbage y compris place d'armes</t>
  </si>
  <si>
    <t>tonte</t>
  </si>
  <si>
    <t>BOE- Centre de Ravitailement des Essences</t>
  </si>
  <si>
    <t>fauchage du parc Service Général</t>
  </si>
  <si>
    <t>fauchage du parc 1</t>
  </si>
  <si>
    <t>TOTAL</t>
  </si>
  <si>
    <t>Unité de référence</t>
  </si>
  <si>
    <t>Prix à l'unité HT</t>
  </si>
  <si>
    <t>désherbage mur enceinte à l'extérieur</t>
  </si>
  <si>
    <t>désherbage manuel</t>
  </si>
  <si>
    <t>gyrobroyage</t>
  </si>
  <si>
    <t>diamètre de 50 cm à 1 m</t>
  </si>
  <si>
    <t>PRESTATIONS OCCASIONNELLES</t>
  </si>
  <si>
    <t>PRESTATIONS HABITUELLES</t>
  </si>
  <si>
    <t>tonte des pelouses et ébardage des bordures avec ramassage</t>
  </si>
  <si>
    <t>tonte des pelouses et ébardage des bordures sans ramassage</t>
  </si>
  <si>
    <t>fauchage des prairies avec ramassage</t>
  </si>
  <si>
    <t>fauchage des prairies sans ramassage</t>
  </si>
  <si>
    <t>MONTANT TOTAL ANNUEL HT</t>
  </si>
  <si>
    <t>TAUX DE TVA</t>
  </si>
  <si>
    <t>MONTANT TOTAL ANNUEL TTC</t>
  </si>
  <si>
    <t>TOTAL HT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</si>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</sst>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0" xfId="0" applyFo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tabSelected="1" workbookViewId="0">
      <selection activeCell="M65" sqref="M65"/>
    </sheetView>
  </sheetViews>
  <sheetFormatPr baseColWidth="10" defaultColWidth="9.140625" defaultRowHeight="15" x14ac:dyDescent="0.25"/>
  <cols>
    <col min="1" max="1" width="9.140625" style="9"/>
    <col min="2" max="2" width="57.28515625" style="9" customWidth="1"/>
    <col min="3" max="3" width="14.85546875" style="9" customWidth="1"/>
    <col min="4" max="4" width="10.140625" style="9" customWidth="1"/>
    <col min="5" max="5" width="23.85546875" customWidth="1"/>
    <col min="6" max="6" width="16.5703125" customWidth="1"/>
    <col min="7" max="7" width="16.28515625" customWidth="1"/>
  </cols>
  <sheetData>
    <row r="1" spans="1:8" x14ac:dyDescent="0.25">
      <c r="A1" s="52" t="s">
        <v>17</v>
      </c>
      <c r="B1" s="52"/>
      <c r="C1" s="52"/>
      <c r="D1" s="52"/>
      <c r="E1" s="52"/>
      <c r="F1" s="52"/>
    </row>
    <row r="2" spans="1:8" x14ac:dyDescent="0.25">
      <c r="A2" s="52" t="s">
        <v>16</v>
      </c>
      <c r="B2" s="52"/>
      <c r="C2" s="52"/>
      <c r="D2" s="52"/>
      <c r="E2" s="52"/>
      <c r="F2" s="52"/>
      <c r="G2" s="52"/>
    </row>
    <row r="3" spans="1:8" x14ac:dyDescent="0.25">
      <c r="A3" s="46"/>
      <c r="B3" s="46"/>
      <c r="C3" s="46"/>
      <c r="D3" s="46"/>
      <c r="E3" s="46"/>
      <c r="F3" s="46"/>
      <c r="G3" s="46"/>
    </row>
    <row r="4" spans="1:8" x14ac:dyDescent="0.25">
      <c r="A4" s="52" t="s">
        <v>69</v>
      </c>
      <c r="B4" s="52"/>
      <c r="C4" s="52"/>
      <c r="D4" s="52"/>
      <c r="E4" s="52"/>
      <c r="F4" s="52"/>
      <c r="G4" s="52"/>
    </row>
    <row r="6" spans="1:8" ht="26.25" customHeight="1" x14ac:dyDescent="0.25">
      <c r="A6" s="53" t="s">
        <v>52</v>
      </c>
      <c r="B6" s="53"/>
      <c r="C6" s="53"/>
      <c r="D6" s="53"/>
      <c r="E6" s="53"/>
      <c r="F6" s="53"/>
      <c r="G6" s="53"/>
    </row>
    <row r="7" spans="1:8" ht="40.5" customHeight="1" x14ac:dyDescent="0.25">
      <c r="A7" s="2" t="s">
        <v>0</v>
      </c>
      <c r="B7" s="2" t="s">
        <v>1</v>
      </c>
      <c r="C7" s="7" t="s">
        <v>18</v>
      </c>
      <c r="D7" s="7" t="s">
        <v>2</v>
      </c>
      <c r="E7" s="15" t="s">
        <v>19</v>
      </c>
      <c r="F7" s="2" t="s">
        <v>51</v>
      </c>
      <c r="G7" s="2" t="s">
        <v>20</v>
      </c>
    </row>
    <row r="8" spans="1:8" ht="28.5" customHeight="1" x14ac:dyDescent="0.25">
      <c r="A8" s="1">
        <v>1</v>
      </c>
      <c r="B8" s="10" t="s">
        <v>9</v>
      </c>
      <c r="C8" s="12">
        <v>230</v>
      </c>
      <c r="D8" s="1" t="s">
        <v>4</v>
      </c>
      <c r="E8" s="17">
        <v>2</v>
      </c>
      <c r="F8" s="35"/>
      <c r="G8" s="35">
        <f>E8*F8</f>
        <v>0</v>
      </c>
      <c r="H8" s="32" t="str">
        <f>IF(F8="","Veuillez compléter ce prix","")</f>
        <v>Veuillez compléter ce prix</v>
      </c>
    </row>
    <row r="9" spans="1:8" ht="28.5" customHeight="1" x14ac:dyDescent="0.25">
      <c r="A9" s="1">
        <v>2</v>
      </c>
      <c r="B9" s="10" t="s">
        <v>26</v>
      </c>
      <c r="C9" s="12">
        <v>230</v>
      </c>
      <c r="D9" s="1" t="s">
        <v>4</v>
      </c>
      <c r="E9" s="17">
        <v>2</v>
      </c>
      <c r="F9" s="35"/>
      <c r="G9" s="35">
        <f t="shared" ref="G9:G18" si="0">E9*F9</f>
        <v>0</v>
      </c>
      <c r="H9" s="32" t="str">
        <f t="shared" ref="H9:H34" si="1">IF(F9="","Veuillez compléter ce prix","")</f>
        <v>Veuillez compléter ce prix</v>
      </c>
    </row>
    <row r="10" spans="1:8" ht="28.5" customHeight="1" x14ac:dyDescent="0.25">
      <c r="A10" s="1">
        <v>3</v>
      </c>
      <c r="B10" s="10" t="s">
        <v>5</v>
      </c>
      <c r="C10" s="12">
        <v>155</v>
      </c>
      <c r="D10" s="1" t="s">
        <v>25</v>
      </c>
      <c r="E10" s="17">
        <v>2</v>
      </c>
      <c r="F10" s="35"/>
      <c r="G10" s="35">
        <f t="shared" si="0"/>
        <v>0</v>
      </c>
      <c r="H10" s="32" t="str">
        <f t="shared" si="1"/>
        <v>Veuillez compléter ce prix</v>
      </c>
    </row>
    <row r="11" spans="1:8" ht="28.5" customHeight="1" x14ac:dyDescent="0.25">
      <c r="A11" s="1">
        <v>4</v>
      </c>
      <c r="B11" s="10" t="s">
        <v>10</v>
      </c>
      <c r="C11" s="13">
        <v>25</v>
      </c>
      <c r="D11" s="1" t="s">
        <v>4</v>
      </c>
      <c r="E11" s="17">
        <v>2</v>
      </c>
      <c r="F11" s="35"/>
      <c r="G11" s="35">
        <f t="shared" si="0"/>
        <v>0</v>
      </c>
      <c r="H11" s="32" t="str">
        <f t="shared" si="1"/>
        <v>Veuillez compléter ce prix</v>
      </c>
    </row>
    <row r="12" spans="1:8" ht="28.5" customHeight="1" x14ac:dyDescent="0.25">
      <c r="A12" s="1">
        <v>5</v>
      </c>
      <c r="B12" s="8" t="s">
        <v>53</v>
      </c>
      <c r="C12" s="12">
        <v>10727</v>
      </c>
      <c r="D12" s="1" t="s">
        <v>4</v>
      </c>
      <c r="E12" s="17">
        <v>3</v>
      </c>
      <c r="F12" s="35"/>
      <c r="G12" s="35">
        <f t="shared" si="0"/>
        <v>0</v>
      </c>
      <c r="H12" s="32" t="str">
        <f t="shared" si="1"/>
        <v>Veuillez compléter ce prix</v>
      </c>
    </row>
    <row r="13" spans="1:8" ht="28.5" customHeight="1" x14ac:dyDescent="0.25">
      <c r="A13" s="1">
        <v>6</v>
      </c>
      <c r="B13" s="8" t="s">
        <v>11</v>
      </c>
      <c r="C13" s="14">
        <v>17990</v>
      </c>
      <c r="D13" s="1" t="s">
        <v>3</v>
      </c>
      <c r="E13" s="17">
        <v>3</v>
      </c>
      <c r="F13" s="35"/>
      <c r="G13" s="35">
        <f t="shared" si="0"/>
        <v>0</v>
      </c>
      <c r="H13" s="32" t="str">
        <f t="shared" si="1"/>
        <v>Veuillez compléter ce prix</v>
      </c>
    </row>
    <row r="14" spans="1:8" ht="28.5" customHeight="1" x14ac:dyDescent="0.25">
      <c r="A14" s="1">
        <v>7</v>
      </c>
      <c r="B14" s="11" t="s">
        <v>12</v>
      </c>
      <c r="C14" s="12">
        <v>8000</v>
      </c>
      <c r="D14" s="1" t="s">
        <v>3</v>
      </c>
      <c r="E14" s="17">
        <v>3</v>
      </c>
      <c r="F14" s="35"/>
      <c r="G14" s="35">
        <f t="shared" si="0"/>
        <v>0</v>
      </c>
      <c r="H14" s="32" t="str">
        <f t="shared" si="1"/>
        <v>Veuillez compléter ce prix</v>
      </c>
    </row>
    <row r="15" spans="1:8" ht="28.5" customHeight="1" x14ac:dyDescent="0.25">
      <c r="A15" s="1">
        <v>8</v>
      </c>
      <c r="B15" s="8" t="s">
        <v>13</v>
      </c>
      <c r="C15" s="12">
        <v>3220</v>
      </c>
      <c r="D15" s="1" t="s">
        <v>3</v>
      </c>
      <c r="E15" s="17">
        <v>3</v>
      </c>
      <c r="F15" s="35"/>
      <c r="G15" s="35">
        <f t="shared" si="0"/>
        <v>0</v>
      </c>
      <c r="H15" s="32" t="str">
        <f t="shared" si="1"/>
        <v>Veuillez compléter ce prix</v>
      </c>
    </row>
    <row r="16" spans="1:8" ht="29.25" customHeight="1" x14ac:dyDescent="0.25">
      <c r="A16" s="1">
        <v>9</v>
      </c>
      <c r="B16" s="8" t="s">
        <v>14</v>
      </c>
      <c r="C16" s="12">
        <v>3790</v>
      </c>
      <c r="D16" s="1" t="s">
        <v>3</v>
      </c>
      <c r="E16" s="17">
        <v>3</v>
      </c>
      <c r="F16" s="35"/>
      <c r="G16" s="35">
        <f t="shared" si="0"/>
        <v>0</v>
      </c>
      <c r="H16" s="32" t="str">
        <f t="shared" si="1"/>
        <v>Veuillez compléter ce prix</v>
      </c>
    </row>
    <row r="17" spans="1:8" ht="29.25" customHeight="1" x14ac:dyDescent="0.25">
      <c r="A17" s="1">
        <v>10</v>
      </c>
      <c r="B17" s="10" t="s">
        <v>15</v>
      </c>
      <c r="C17" s="12">
        <v>820</v>
      </c>
      <c r="D17" s="1" t="s">
        <v>4</v>
      </c>
      <c r="E17" s="17">
        <v>3</v>
      </c>
      <c r="F17" s="35"/>
      <c r="G17" s="35">
        <f t="shared" si="0"/>
        <v>0</v>
      </c>
      <c r="H17" s="32" t="str">
        <f t="shared" si="1"/>
        <v>Veuillez compléter ce prix</v>
      </c>
    </row>
    <row r="18" spans="1:8" ht="29.25" customHeight="1" x14ac:dyDescent="0.25">
      <c r="A18" s="1">
        <v>11</v>
      </c>
      <c r="B18" s="10" t="s">
        <v>54</v>
      </c>
      <c r="C18" s="12">
        <v>37837</v>
      </c>
      <c r="D18" s="1" t="s">
        <v>3</v>
      </c>
      <c r="E18" s="17">
        <v>8</v>
      </c>
      <c r="F18" s="35"/>
      <c r="G18" s="35">
        <f t="shared" si="0"/>
        <v>0</v>
      </c>
      <c r="H18" s="32" t="str">
        <f t="shared" si="1"/>
        <v>Veuillez compléter ce prix</v>
      </c>
    </row>
    <row r="19" spans="1:8" ht="29.25" customHeight="1" x14ac:dyDescent="0.25">
      <c r="A19" s="49" t="s">
        <v>61</v>
      </c>
      <c r="B19" s="50"/>
      <c r="C19" s="50"/>
      <c r="D19" s="50"/>
      <c r="E19" s="50"/>
      <c r="F19" s="51"/>
      <c r="G19" s="35">
        <f>SUM(G8:G18)</f>
        <v>0</v>
      </c>
      <c r="H19" s="32"/>
    </row>
    <row r="20" spans="1:8" ht="29.25" customHeight="1" x14ac:dyDescent="0.25">
      <c r="A20" s="4"/>
      <c r="B20" s="3"/>
      <c r="C20" s="5"/>
      <c r="D20" s="6"/>
      <c r="H20" s="32"/>
    </row>
    <row r="21" spans="1:8" ht="26.25" customHeight="1" x14ac:dyDescent="0.25">
      <c r="A21" s="53" t="s">
        <v>55</v>
      </c>
      <c r="B21" s="53"/>
      <c r="C21" s="53"/>
      <c r="D21" s="53"/>
      <c r="E21" s="53"/>
      <c r="F21" s="53"/>
      <c r="G21" s="53"/>
      <c r="H21" s="32"/>
    </row>
    <row r="22" spans="1:8" ht="40.5" customHeight="1" x14ac:dyDescent="0.25">
      <c r="A22" s="2" t="s">
        <v>0</v>
      </c>
      <c r="B22" s="2" t="s">
        <v>1</v>
      </c>
      <c r="C22" s="7" t="s">
        <v>18</v>
      </c>
      <c r="D22" s="7" t="s">
        <v>2</v>
      </c>
      <c r="E22" s="15" t="s">
        <v>19</v>
      </c>
      <c r="F22" s="2" t="s">
        <v>51</v>
      </c>
      <c r="G22" s="2" t="s">
        <v>20</v>
      </c>
      <c r="H22" s="32" t="str">
        <f t="shared" si="1"/>
        <v/>
      </c>
    </row>
    <row r="23" spans="1:8" ht="28.5" customHeight="1" x14ac:dyDescent="0.25">
      <c r="A23" s="1">
        <v>1</v>
      </c>
      <c r="B23" s="10" t="s">
        <v>9</v>
      </c>
      <c r="C23" s="12">
        <v>55</v>
      </c>
      <c r="D23" s="1" t="s">
        <v>4</v>
      </c>
      <c r="E23" s="17">
        <v>2</v>
      </c>
      <c r="F23" s="37"/>
      <c r="G23" s="37">
        <f>E23*F23</f>
        <v>0</v>
      </c>
      <c r="H23" s="32" t="str">
        <f t="shared" si="1"/>
        <v>Veuillez compléter ce prix</v>
      </c>
    </row>
    <row r="24" spans="1:8" ht="28.5" customHeight="1" x14ac:dyDescent="0.25">
      <c r="A24" s="1">
        <v>2</v>
      </c>
      <c r="B24" s="10" t="s">
        <v>5</v>
      </c>
      <c r="C24" s="12">
        <v>30</v>
      </c>
      <c r="D24" s="1" t="s">
        <v>25</v>
      </c>
      <c r="E24" s="17">
        <v>2</v>
      </c>
      <c r="F24" s="37"/>
      <c r="G24" s="37">
        <f t="shared" ref="G24:G28" si="2">E24*F24</f>
        <v>0</v>
      </c>
      <c r="H24" s="32" t="str">
        <f t="shared" si="1"/>
        <v>Veuillez compléter ce prix</v>
      </c>
    </row>
    <row r="25" spans="1:8" ht="28.5" customHeight="1" x14ac:dyDescent="0.25">
      <c r="A25" s="1">
        <v>3</v>
      </c>
      <c r="B25" s="10" t="s">
        <v>6</v>
      </c>
      <c r="C25" s="12">
        <v>12</v>
      </c>
      <c r="D25" s="1" t="s">
        <v>4</v>
      </c>
      <c r="E25" s="17">
        <v>2</v>
      </c>
      <c r="F25" s="37"/>
      <c r="G25" s="37">
        <f t="shared" si="2"/>
        <v>0</v>
      </c>
      <c r="H25" s="32" t="str">
        <f t="shared" si="1"/>
        <v>Veuillez compléter ce prix</v>
      </c>
    </row>
    <row r="26" spans="1:8" ht="28.5" customHeight="1" x14ac:dyDescent="0.25">
      <c r="A26" s="1">
        <v>4</v>
      </c>
      <c r="B26" s="8" t="s">
        <v>56</v>
      </c>
      <c r="C26" s="12">
        <v>2000</v>
      </c>
      <c r="D26" s="1" t="s">
        <v>4</v>
      </c>
      <c r="E26" s="17">
        <v>3</v>
      </c>
      <c r="F26" s="37"/>
      <c r="G26" s="37">
        <f t="shared" si="2"/>
        <v>0</v>
      </c>
      <c r="H26" s="32" t="str">
        <f t="shared" si="1"/>
        <v>Veuillez compléter ce prix</v>
      </c>
    </row>
    <row r="27" spans="1:8" ht="28.5" customHeight="1" x14ac:dyDescent="0.25">
      <c r="A27" s="1">
        <v>5</v>
      </c>
      <c r="B27" s="10" t="s">
        <v>57</v>
      </c>
      <c r="C27" s="14">
        <v>1150</v>
      </c>
      <c r="D27" s="1" t="s">
        <v>3</v>
      </c>
      <c r="E27" s="17">
        <v>8</v>
      </c>
      <c r="F27" s="37"/>
      <c r="G27" s="37">
        <f t="shared" si="2"/>
        <v>0</v>
      </c>
      <c r="H27" s="32" t="str">
        <f t="shared" si="1"/>
        <v>Veuillez compléter ce prix</v>
      </c>
    </row>
    <row r="28" spans="1:8" ht="29.25" customHeight="1" x14ac:dyDescent="0.25">
      <c r="A28" s="1">
        <v>6</v>
      </c>
      <c r="B28" s="10" t="s">
        <v>8</v>
      </c>
      <c r="C28" s="12">
        <v>2000</v>
      </c>
      <c r="D28" s="1" t="s">
        <v>3</v>
      </c>
      <c r="E28" s="17">
        <v>3</v>
      </c>
      <c r="F28" s="37"/>
      <c r="G28" s="37">
        <f t="shared" si="2"/>
        <v>0</v>
      </c>
      <c r="H28" s="32" t="str">
        <f t="shared" si="1"/>
        <v>Veuillez compléter ce prix</v>
      </c>
    </row>
    <row r="29" spans="1:8" ht="29.25" customHeight="1" x14ac:dyDescent="0.25">
      <c r="A29" s="49" t="s">
        <v>61</v>
      </c>
      <c r="B29" s="50"/>
      <c r="C29" s="50"/>
      <c r="D29" s="50"/>
      <c r="E29" s="50"/>
      <c r="F29" s="51"/>
      <c r="G29" s="37">
        <f>SUM(G23:G28)</f>
        <v>0</v>
      </c>
      <c r="H29" s="32"/>
    </row>
    <row r="30" spans="1:8" ht="29.25" customHeight="1" x14ac:dyDescent="0.25">
      <c r="H30" s="32"/>
    </row>
    <row r="31" spans="1:8" ht="28.5" customHeight="1" x14ac:dyDescent="0.25">
      <c r="A31" s="53" t="s">
        <v>58</v>
      </c>
      <c r="B31" s="53"/>
      <c r="C31" s="53"/>
      <c r="D31" s="53"/>
      <c r="E31" s="53"/>
      <c r="F31" s="53"/>
      <c r="G31" s="53"/>
      <c r="H31" s="32"/>
    </row>
    <row r="32" spans="1:8" ht="40.5" customHeight="1" x14ac:dyDescent="0.25">
      <c r="A32" s="2" t="s">
        <v>0</v>
      </c>
      <c r="B32" s="2" t="s">
        <v>1</v>
      </c>
      <c r="C32" s="7" t="s">
        <v>18</v>
      </c>
      <c r="D32" s="7" t="s">
        <v>2</v>
      </c>
      <c r="E32" s="15" t="s">
        <v>19</v>
      </c>
      <c r="F32" s="2" t="s">
        <v>51</v>
      </c>
      <c r="G32" s="2" t="s">
        <v>20</v>
      </c>
      <c r="H32" s="32" t="str">
        <f t="shared" si="1"/>
        <v/>
      </c>
    </row>
    <row r="33" spans="1:8" ht="29.25" customHeight="1" x14ac:dyDescent="0.25">
      <c r="A33" s="1">
        <v>1</v>
      </c>
      <c r="B33" s="8" t="s">
        <v>59</v>
      </c>
      <c r="C33" s="16">
        <v>8500</v>
      </c>
      <c r="D33" s="1" t="s">
        <v>3</v>
      </c>
      <c r="E33" s="17">
        <v>3</v>
      </c>
      <c r="F33" s="35"/>
      <c r="G33" s="35">
        <f>E33*F33</f>
        <v>0</v>
      </c>
      <c r="H33" s="32" t="str">
        <f t="shared" si="1"/>
        <v>Veuillez compléter ce prix</v>
      </c>
    </row>
    <row r="34" spans="1:8" ht="29.25" customHeight="1" x14ac:dyDescent="0.25">
      <c r="A34" s="1">
        <v>2</v>
      </c>
      <c r="B34" s="8" t="s">
        <v>60</v>
      </c>
      <c r="C34" s="16">
        <v>30000</v>
      </c>
      <c r="D34" s="1" t="s">
        <v>3</v>
      </c>
      <c r="E34" s="17">
        <v>3</v>
      </c>
      <c r="F34" s="35"/>
      <c r="G34" s="35">
        <f>E34*F34</f>
        <v>0</v>
      </c>
      <c r="H34" s="32" t="str">
        <f t="shared" si="1"/>
        <v>Veuillez compléter ce prix</v>
      </c>
    </row>
    <row r="35" spans="1:8" ht="29.25" customHeight="1" x14ac:dyDescent="0.25">
      <c r="A35" s="49" t="s">
        <v>61</v>
      </c>
      <c r="B35" s="50"/>
      <c r="C35" s="50"/>
      <c r="D35" s="50"/>
      <c r="E35" s="50"/>
      <c r="F35" s="51"/>
      <c r="G35" s="35">
        <f>SUM(G33:G34)</f>
        <v>0</v>
      </c>
      <c r="H35" s="32"/>
    </row>
    <row r="36" spans="1:8" ht="29.25" customHeight="1" x14ac:dyDescent="0.25">
      <c r="A36" s="4"/>
      <c r="B36" s="4"/>
      <c r="C36" s="4"/>
      <c r="D36" s="4"/>
      <c r="E36" s="4"/>
      <c r="F36" s="4"/>
      <c r="G36" s="30"/>
      <c r="H36" s="32"/>
    </row>
    <row r="37" spans="1:8" ht="29.25" customHeight="1" x14ac:dyDescent="0.25">
      <c r="A37" s="49" t="s">
        <v>74</v>
      </c>
      <c r="B37" s="50"/>
      <c r="C37" s="50"/>
      <c r="D37" s="50"/>
      <c r="E37" s="50"/>
      <c r="F37" s="51"/>
      <c r="G37" s="35">
        <f>G19+G29+G35</f>
        <v>0</v>
      </c>
      <c r="H37" s="32"/>
    </row>
    <row r="38" spans="1:8" ht="29.25" customHeight="1" x14ac:dyDescent="0.25">
      <c r="A38" s="55" t="s">
        <v>75</v>
      </c>
      <c r="B38" s="55"/>
      <c r="C38" s="55"/>
      <c r="D38" s="55"/>
      <c r="E38" s="55"/>
      <c r="F38" s="55"/>
      <c r="G38" s="47"/>
      <c r="H38" s="32" t="str">
        <f>IF(G38="","Veuillez compléter ce taux","")</f>
        <v>Veuillez compléter ce taux</v>
      </c>
    </row>
    <row r="39" spans="1:8" ht="29.25" customHeight="1" x14ac:dyDescent="0.25">
      <c r="A39" s="55" t="s">
        <v>76</v>
      </c>
      <c r="B39" s="55"/>
      <c r="C39" s="55"/>
      <c r="D39" s="55"/>
      <c r="E39" s="55"/>
      <c r="F39" s="55"/>
      <c r="G39" s="35">
        <f>G37*(1+G38)</f>
        <v>0</v>
      </c>
      <c r="H39" s="32"/>
    </row>
    <row r="40" spans="1:8" ht="29.25" customHeight="1" x14ac:dyDescent="0.25">
      <c r="A40" s="4"/>
      <c r="B40" s="28"/>
      <c r="C40" s="29"/>
      <c r="D40" s="4"/>
      <c r="E40" s="30"/>
      <c r="F40" s="31"/>
      <c r="G40" s="31"/>
      <c r="H40" s="32"/>
    </row>
    <row r="41" spans="1:8" ht="27.75" customHeight="1" x14ac:dyDescent="0.25">
      <c r="B41" s="54" t="s">
        <v>68</v>
      </c>
      <c r="C41" s="54"/>
      <c r="D41" s="54"/>
      <c r="E41" s="54"/>
      <c r="H41" s="32"/>
    </row>
    <row r="42" spans="1:8" ht="30" x14ac:dyDescent="0.25">
      <c r="A42" s="7" t="s">
        <v>0</v>
      </c>
      <c r="B42" s="7" t="s">
        <v>1</v>
      </c>
      <c r="C42" s="7" t="s">
        <v>62</v>
      </c>
      <c r="D42" s="7" t="s">
        <v>2</v>
      </c>
      <c r="E42" s="7" t="s">
        <v>22</v>
      </c>
      <c r="F42" s="7" t="s">
        <v>63</v>
      </c>
      <c r="G42" s="32" t="str">
        <f t="shared" ref="G42" si="3">IF(F42="","Veuillez compléter ce prix","")</f>
        <v/>
      </c>
    </row>
    <row r="43" spans="1:8" ht="30" customHeight="1" x14ac:dyDescent="0.25">
      <c r="A43" s="33">
        <v>1</v>
      </c>
      <c r="B43" s="18" t="s">
        <v>70</v>
      </c>
      <c r="C43" s="38">
        <v>1</v>
      </c>
      <c r="D43" s="34" t="s">
        <v>3</v>
      </c>
      <c r="E43" s="34"/>
      <c r="F43" s="35"/>
      <c r="G43" s="32" t="str">
        <f>IF(F43="","Veuillez compléter ce prix","")</f>
        <v>Veuillez compléter ce prix</v>
      </c>
    </row>
    <row r="44" spans="1:8" ht="30" customHeight="1" x14ac:dyDescent="0.25">
      <c r="A44" s="33">
        <v>2</v>
      </c>
      <c r="B44" s="18" t="s">
        <v>71</v>
      </c>
      <c r="C44" s="38">
        <v>1</v>
      </c>
      <c r="D44" s="34" t="s">
        <v>3</v>
      </c>
      <c r="E44" s="34"/>
      <c r="F44" s="35"/>
      <c r="G44" s="32" t="str">
        <f t="shared" ref="G44:G106" si="4">IF(F44="","Veuillez compléter ce prix","")</f>
        <v>Veuillez compléter ce prix</v>
      </c>
    </row>
    <row r="45" spans="1:8" ht="30" customHeight="1" x14ac:dyDescent="0.25">
      <c r="A45" s="33">
        <v>3</v>
      </c>
      <c r="B45" s="18" t="s">
        <v>23</v>
      </c>
      <c r="C45" s="38">
        <v>1</v>
      </c>
      <c r="D45" s="34" t="s">
        <v>3</v>
      </c>
      <c r="E45" s="34"/>
      <c r="F45" s="35"/>
      <c r="G45" s="32" t="str">
        <f t="shared" si="4"/>
        <v>Veuillez compléter ce prix</v>
      </c>
    </row>
    <row r="46" spans="1:8" ht="30" customHeight="1" x14ac:dyDescent="0.25">
      <c r="A46" s="33">
        <v>4</v>
      </c>
      <c r="B46" s="18" t="s">
        <v>24</v>
      </c>
      <c r="C46" s="38">
        <v>1</v>
      </c>
      <c r="D46" s="34" t="s">
        <v>3</v>
      </c>
      <c r="E46" s="34"/>
      <c r="F46" s="35"/>
      <c r="G46" s="32" t="str">
        <f t="shared" si="4"/>
        <v>Veuillez compléter ce prix</v>
      </c>
    </row>
    <row r="47" spans="1:8" ht="30" customHeight="1" x14ac:dyDescent="0.25">
      <c r="A47" s="33">
        <v>5</v>
      </c>
      <c r="B47" s="19" t="s">
        <v>72</v>
      </c>
      <c r="C47" s="20">
        <v>1</v>
      </c>
      <c r="D47" s="20" t="s">
        <v>25</v>
      </c>
      <c r="E47" s="34"/>
      <c r="F47" s="35"/>
      <c r="G47" s="32" t="str">
        <f t="shared" si="4"/>
        <v>Veuillez compléter ce prix</v>
      </c>
    </row>
    <row r="48" spans="1:8" ht="30" customHeight="1" x14ac:dyDescent="0.25">
      <c r="A48" s="33">
        <v>6</v>
      </c>
      <c r="B48" s="19" t="s">
        <v>73</v>
      </c>
      <c r="C48" s="20">
        <v>1</v>
      </c>
      <c r="D48" s="20" t="s">
        <v>25</v>
      </c>
      <c r="E48" s="34"/>
      <c r="F48" s="35"/>
      <c r="G48" s="32" t="str">
        <f t="shared" si="4"/>
        <v>Veuillez compléter ce prix</v>
      </c>
    </row>
    <row r="49" spans="1:7" ht="30" customHeight="1" x14ac:dyDescent="0.25">
      <c r="A49" s="33">
        <v>7</v>
      </c>
      <c r="B49" s="19" t="s">
        <v>5</v>
      </c>
      <c r="C49" s="20">
        <v>1</v>
      </c>
      <c r="D49" s="20" t="s">
        <v>4</v>
      </c>
      <c r="E49" s="34"/>
      <c r="F49" s="35"/>
      <c r="G49" s="32" t="str">
        <f t="shared" si="4"/>
        <v>Veuillez compléter ce prix</v>
      </c>
    </row>
    <row r="50" spans="1:7" ht="30" customHeight="1" x14ac:dyDescent="0.25">
      <c r="A50" s="33">
        <v>8</v>
      </c>
      <c r="B50" s="19" t="s">
        <v>26</v>
      </c>
      <c r="C50" s="20">
        <v>1</v>
      </c>
      <c r="D50" s="21" t="s">
        <v>4</v>
      </c>
      <c r="E50" s="34"/>
      <c r="F50" s="35"/>
      <c r="G50" s="32" t="str">
        <f t="shared" si="4"/>
        <v>Veuillez compléter ce prix</v>
      </c>
    </row>
    <row r="51" spans="1:7" ht="30" customHeight="1" x14ac:dyDescent="0.25">
      <c r="A51" s="33">
        <v>9</v>
      </c>
      <c r="B51" s="18" t="s">
        <v>27</v>
      </c>
      <c r="C51" s="20">
        <v>1</v>
      </c>
      <c r="D51" s="21" t="s">
        <v>4</v>
      </c>
      <c r="E51" s="34"/>
      <c r="F51" s="35"/>
      <c r="G51" s="32" t="str">
        <f t="shared" si="4"/>
        <v>Veuillez compléter ce prix</v>
      </c>
    </row>
    <row r="52" spans="1:7" ht="30" customHeight="1" x14ac:dyDescent="0.25">
      <c r="A52" s="33">
        <v>10</v>
      </c>
      <c r="B52" s="18" t="s">
        <v>28</v>
      </c>
      <c r="C52" s="38">
        <v>1</v>
      </c>
      <c r="D52" s="34" t="s">
        <v>4</v>
      </c>
      <c r="E52" s="34"/>
      <c r="F52" s="35"/>
      <c r="G52" s="32" t="str">
        <f t="shared" si="4"/>
        <v>Veuillez compléter ce prix</v>
      </c>
    </row>
    <row r="53" spans="1:7" ht="30" customHeight="1" x14ac:dyDescent="0.25">
      <c r="A53" s="33">
        <v>11</v>
      </c>
      <c r="B53" s="23" t="s">
        <v>64</v>
      </c>
      <c r="C53" s="39">
        <v>1</v>
      </c>
      <c r="D53" s="24" t="s">
        <v>4</v>
      </c>
      <c r="E53" s="25"/>
      <c r="F53" s="35"/>
      <c r="G53" s="32" t="str">
        <f t="shared" si="4"/>
        <v>Veuillez compléter ce prix</v>
      </c>
    </row>
    <row r="54" spans="1:7" ht="30" customHeight="1" x14ac:dyDescent="0.25">
      <c r="A54" s="40">
        <v>12</v>
      </c>
      <c r="B54" s="41" t="s">
        <v>65</v>
      </c>
      <c r="C54" s="42">
        <v>1</v>
      </c>
      <c r="D54" s="43" t="s">
        <v>25</v>
      </c>
      <c r="E54" s="44"/>
      <c r="F54" s="35"/>
      <c r="G54" s="32" t="str">
        <f t="shared" si="4"/>
        <v>Veuillez compléter ce prix</v>
      </c>
    </row>
    <row r="55" spans="1:7" ht="30" customHeight="1" x14ac:dyDescent="0.25">
      <c r="A55" s="33">
        <v>13</v>
      </c>
      <c r="B55" s="19" t="s">
        <v>29</v>
      </c>
      <c r="C55" s="20">
        <v>1</v>
      </c>
      <c r="D55" s="21" t="s">
        <v>4</v>
      </c>
      <c r="E55" s="34"/>
      <c r="F55" s="35"/>
      <c r="G55" s="32" t="str">
        <f t="shared" si="4"/>
        <v>Veuillez compléter ce prix</v>
      </c>
    </row>
    <row r="56" spans="1:7" ht="30" customHeight="1" x14ac:dyDescent="0.25">
      <c r="A56" s="33">
        <v>14</v>
      </c>
      <c r="B56" s="18" t="s">
        <v>30</v>
      </c>
      <c r="C56" s="20">
        <v>1</v>
      </c>
      <c r="D56" s="20" t="s">
        <v>25</v>
      </c>
      <c r="E56" s="34"/>
      <c r="F56" s="35"/>
      <c r="G56" s="32" t="str">
        <f t="shared" si="4"/>
        <v>Veuillez compléter ce prix</v>
      </c>
    </row>
    <row r="57" spans="1:7" ht="30" customHeight="1" x14ac:dyDescent="0.25">
      <c r="A57" s="33">
        <v>15</v>
      </c>
      <c r="B57" s="18" t="s">
        <v>7</v>
      </c>
      <c r="C57" s="20">
        <v>1</v>
      </c>
      <c r="D57" s="20" t="s">
        <v>25</v>
      </c>
      <c r="E57" s="34"/>
      <c r="F57" s="35"/>
      <c r="G57" s="32" t="str">
        <f t="shared" si="4"/>
        <v>Veuillez compléter ce prix</v>
      </c>
    </row>
    <row r="58" spans="1:7" ht="30" customHeight="1" x14ac:dyDescent="0.25">
      <c r="A58" s="40">
        <v>16</v>
      </c>
      <c r="B58" s="45" t="s">
        <v>66</v>
      </c>
      <c r="C58" s="43">
        <v>1</v>
      </c>
      <c r="D58" s="43" t="s">
        <v>25</v>
      </c>
      <c r="E58" s="34"/>
      <c r="F58" s="35"/>
      <c r="G58" s="32" t="str">
        <f t="shared" si="4"/>
        <v>Veuillez compléter ce prix</v>
      </c>
    </row>
    <row r="59" spans="1:7" ht="30" customHeight="1" x14ac:dyDescent="0.25">
      <c r="A59" s="33">
        <v>17</v>
      </c>
      <c r="B59" s="18" t="s">
        <v>31</v>
      </c>
      <c r="C59" s="20">
        <v>1</v>
      </c>
      <c r="D59" s="34" t="s">
        <v>4</v>
      </c>
      <c r="E59" s="34" t="s">
        <v>32</v>
      </c>
      <c r="F59" s="35"/>
      <c r="G59" s="32" t="str">
        <f t="shared" si="4"/>
        <v>Veuillez compléter ce prix</v>
      </c>
    </row>
    <row r="60" spans="1:7" ht="30" customHeight="1" x14ac:dyDescent="0.25">
      <c r="A60" s="33">
        <v>18</v>
      </c>
      <c r="B60" s="18" t="s">
        <v>31</v>
      </c>
      <c r="C60" s="20">
        <v>1</v>
      </c>
      <c r="D60" s="34" t="s">
        <v>4</v>
      </c>
      <c r="E60" s="34" t="s">
        <v>33</v>
      </c>
      <c r="F60" s="35"/>
      <c r="G60" s="32" t="str">
        <f t="shared" si="4"/>
        <v>Veuillez compléter ce prix</v>
      </c>
    </row>
    <row r="61" spans="1:7" ht="30" customHeight="1" x14ac:dyDescent="0.25">
      <c r="A61" s="33">
        <v>19</v>
      </c>
      <c r="B61" s="18" t="s">
        <v>31</v>
      </c>
      <c r="C61" s="20">
        <v>1</v>
      </c>
      <c r="D61" s="34" t="s">
        <v>4</v>
      </c>
      <c r="E61" s="34" t="s">
        <v>34</v>
      </c>
      <c r="F61" s="35"/>
      <c r="G61" s="32" t="str">
        <f t="shared" si="4"/>
        <v>Veuillez compléter ce prix</v>
      </c>
    </row>
    <row r="62" spans="1:7" ht="30" customHeight="1" x14ac:dyDescent="0.25">
      <c r="A62" s="33">
        <v>20</v>
      </c>
      <c r="B62" s="22" t="s">
        <v>35</v>
      </c>
      <c r="C62" s="20">
        <v>1</v>
      </c>
      <c r="D62" s="20" t="s">
        <v>4</v>
      </c>
      <c r="E62" s="34" t="s">
        <v>32</v>
      </c>
      <c r="F62" s="35"/>
      <c r="G62" s="32" t="str">
        <f t="shared" si="4"/>
        <v>Veuillez compléter ce prix</v>
      </c>
    </row>
    <row r="63" spans="1:7" ht="30" customHeight="1" x14ac:dyDescent="0.25">
      <c r="A63" s="33">
        <v>21</v>
      </c>
      <c r="B63" s="22" t="s">
        <v>35</v>
      </c>
      <c r="C63" s="20">
        <v>1</v>
      </c>
      <c r="D63" s="20" t="s">
        <v>4</v>
      </c>
      <c r="E63" s="34" t="s">
        <v>33</v>
      </c>
      <c r="F63" s="35"/>
      <c r="G63" s="32" t="str">
        <f t="shared" si="4"/>
        <v>Veuillez compléter ce prix</v>
      </c>
    </row>
    <row r="64" spans="1:7" ht="30" customHeight="1" x14ac:dyDescent="0.25">
      <c r="A64" s="33">
        <v>22</v>
      </c>
      <c r="B64" s="22" t="s">
        <v>35</v>
      </c>
      <c r="C64" s="20">
        <v>1</v>
      </c>
      <c r="D64" s="20" t="s">
        <v>4</v>
      </c>
      <c r="E64" s="34" t="s">
        <v>34</v>
      </c>
      <c r="F64" s="35"/>
      <c r="G64" s="32" t="str">
        <f t="shared" si="4"/>
        <v>Veuillez compléter ce prix</v>
      </c>
    </row>
    <row r="65" spans="1:7" ht="30" customHeight="1" x14ac:dyDescent="0.25">
      <c r="A65" s="33">
        <v>23</v>
      </c>
      <c r="B65" s="22" t="s">
        <v>36</v>
      </c>
      <c r="C65" s="20">
        <v>1</v>
      </c>
      <c r="D65" s="21" t="s">
        <v>37</v>
      </c>
      <c r="E65" s="34" t="s">
        <v>38</v>
      </c>
      <c r="F65" s="35"/>
      <c r="G65" s="32" t="str">
        <f t="shared" si="4"/>
        <v>Veuillez compléter ce prix</v>
      </c>
    </row>
    <row r="66" spans="1:7" ht="30" customHeight="1" x14ac:dyDescent="0.25">
      <c r="A66" s="33">
        <v>24</v>
      </c>
      <c r="B66" s="22" t="s">
        <v>36</v>
      </c>
      <c r="C66" s="20">
        <v>10</v>
      </c>
      <c r="D66" s="21" t="s">
        <v>37</v>
      </c>
      <c r="E66" s="34" t="s">
        <v>38</v>
      </c>
      <c r="F66" s="35"/>
      <c r="G66" s="32" t="str">
        <f t="shared" si="4"/>
        <v>Veuillez compléter ce prix</v>
      </c>
    </row>
    <row r="67" spans="1:7" ht="30" customHeight="1" x14ac:dyDescent="0.25">
      <c r="A67" s="33">
        <v>25</v>
      </c>
      <c r="B67" s="22" t="s">
        <v>36</v>
      </c>
      <c r="C67" s="20">
        <v>1</v>
      </c>
      <c r="D67" s="21" t="s">
        <v>37</v>
      </c>
      <c r="E67" s="34" t="s">
        <v>39</v>
      </c>
      <c r="F67" s="35"/>
      <c r="G67" s="32" t="str">
        <f t="shared" si="4"/>
        <v>Veuillez compléter ce prix</v>
      </c>
    </row>
    <row r="68" spans="1:7" ht="30" customHeight="1" x14ac:dyDescent="0.25">
      <c r="A68" s="33">
        <v>26</v>
      </c>
      <c r="B68" s="22" t="s">
        <v>36</v>
      </c>
      <c r="C68" s="20">
        <v>10</v>
      </c>
      <c r="D68" s="21" t="s">
        <v>37</v>
      </c>
      <c r="E68" s="34" t="s">
        <v>39</v>
      </c>
      <c r="F68" s="35"/>
      <c r="G68" s="32" t="str">
        <f t="shared" si="4"/>
        <v>Veuillez compléter ce prix</v>
      </c>
    </row>
    <row r="69" spans="1:7" ht="30" customHeight="1" x14ac:dyDescent="0.25">
      <c r="A69" s="33">
        <v>27</v>
      </c>
      <c r="B69" s="22" t="s">
        <v>36</v>
      </c>
      <c r="C69" s="20">
        <v>1</v>
      </c>
      <c r="D69" s="21" t="s">
        <v>37</v>
      </c>
      <c r="E69" s="34" t="s">
        <v>40</v>
      </c>
      <c r="F69" s="35"/>
      <c r="G69" s="32" t="str">
        <f t="shared" si="4"/>
        <v>Veuillez compléter ce prix</v>
      </c>
    </row>
    <row r="70" spans="1:7" ht="30" customHeight="1" x14ac:dyDescent="0.25">
      <c r="A70" s="33">
        <v>28</v>
      </c>
      <c r="B70" s="22" t="s">
        <v>36</v>
      </c>
      <c r="C70" s="20">
        <v>10</v>
      </c>
      <c r="D70" s="21" t="s">
        <v>37</v>
      </c>
      <c r="E70" s="34" t="s">
        <v>40</v>
      </c>
      <c r="F70" s="35"/>
      <c r="G70" s="32" t="str">
        <f t="shared" si="4"/>
        <v>Veuillez compléter ce prix</v>
      </c>
    </row>
    <row r="71" spans="1:7" ht="30" customHeight="1" x14ac:dyDescent="0.25">
      <c r="A71" s="33">
        <v>29</v>
      </c>
      <c r="B71" s="22" t="s">
        <v>41</v>
      </c>
      <c r="C71" s="20">
        <v>1</v>
      </c>
      <c r="D71" s="21" t="s">
        <v>37</v>
      </c>
      <c r="E71" s="34" t="s">
        <v>38</v>
      </c>
      <c r="F71" s="35"/>
      <c r="G71" s="32" t="str">
        <f t="shared" si="4"/>
        <v>Veuillez compléter ce prix</v>
      </c>
    </row>
    <row r="72" spans="1:7" ht="30" customHeight="1" x14ac:dyDescent="0.25">
      <c r="A72" s="33">
        <v>30</v>
      </c>
      <c r="B72" s="22" t="s">
        <v>41</v>
      </c>
      <c r="C72" s="20">
        <v>10</v>
      </c>
      <c r="D72" s="21" t="s">
        <v>37</v>
      </c>
      <c r="E72" s="34" t="s">
        <v>38</v>
      </c>
      <c r="F72" s="35"/>
      <c r="G72" s="32" t="str">
        <f t="shared" si="4"/>
        <v>Veuillez compléter ce prix</v>
      </c>
    </row>
    <row r="73" spans="1:7" ht="30" customHeight="1" x14ac:dyDescent="0.25">
      <c r="A73" s="33">
        <v>31</v>
      </c>
      <c r="B73" s="22" t="s">
        <v>41</v>
      </c>
      <c r="C73" s="20">
        <v>1</v>
      </c>
      <c r="D73" s="21" t="s">
        <v>37</v>
      </c>
      <c r="E73" s="34" t="s">
        <v>39</v>
      </c>
      <c r="F73" s="35"/>
      <c r="G73" s="32" t="str">
        <f t="shared" si="4"/>
        <v>Veuillez compléter ce prix</v>
      </c>
    </row>
    <row r="74" spans="1:7" ht="30" customHeight="1" x14ac:dyDescent="0.25">
      <c r="A74" s="33">
        <v>32</v>
      </c>
      <c r="B74" s="22" t="s">
        <v>41</v>
      </c>
      <c r="C74" s="20">
        <v>10</v>
      </c>
      <c r="D74" s="21" t="s">
        <v>37</v>
      </c>
      <c r="E74" s="34" t="s">
        <v>39</v>
      </c>
      <c r="F74" s="35"/>
      <c r="G74" s="32" t="str">
        <f t="shared" si="4"/>
        <v>Veuillez compléter ce prix</v>
      </c>
    </row>
    <row r="75" spans="1:7" ht="30" customHeight="1" x14ac:dyDescent="0.25">
      <c r="A75" s="33">
        <v>33</v>
      </c>
      <c r="B75" s="22" t="s">
        <v>41</v>
      </c>
      <c r="C75" s="20">
        <v>1</v>
      </c>
      <c r="D75" s="21" t="s">
        <v>37</v>
      </c>
      <c r="E75" s="34" t="s">
        <v>40</v>
      </c>
      <c r="F75" s="35"/>
      <c r="G75" s="32" t="str">
        <f t="shared" si="4"/>
        <v>Veuillez compléter ce prix</v>
      </c>
    </row>
    <row r="76" spans="1:7" ht="30" customHeight="1" x14ac:dyDescent="0.25">
      <c r="A76" s="33">
        <v>34</v>
      </c>
      <c r="B76" s="22" t="s">
        <v>41</v>
      </c>
      <c r="C76" s="20">
        <v>10</v>
      </c>
      <c r="D76" s="21" t="s">
        <v>37</v>
      </c>
      <c r="E76" s="34" t="s">
        <v>40</v>
      </c>
      <c r="F76" s="35"/>
      <c r="G76" s="32" t="str">
        <f t="shared" si="4"/>
        <v>Veuillez compléter ce prix</v>
      </c>
    </row>
    <row r="77" spans="1:7" ht="30" customHeight="1" x14ac:dyDescent="0.25">
      <c r="A77" s="33">
        <v>35</v>
      </c>
      <c r="B77" s="22" t="s">
        <v>42</v>
      </c>
      <c r="C77" s="20">
        <v>1</v>
      </c>
      <c r="D77" s="21" t="s">
        <v>37</v>
      </c>
      <c r="E77" s="34" t="s">
        <v>38</v>
      </c>
      <c r="F77" s="35"/>
      <c r="G77" s="32" t="str">
        <f t="shared" si="4"/>
        <v>Veuillez compléter ce prix</v>
      </c>
    </row>
    <row r="78" spans="1:7" ht="30" customHeight="1" x14ac:dyDescent="0.25">
      <c r="A78" s="33">
        <v>36</v>
      </c>
      <c r="B78" s="22" t="s">
        <v>42</v>
      </c>
      <c r="C78" s="20">
        <v>10</v>
      </c>
      <c r="D78" s="21" t="s">
        <v>37</v>
      </c>
      <c r="E78" s="34" t="s">
        <v>38</v>
      </c>
      <c r="F78" s="35"/>
      <c r="G78" s="32" t="str">
        <f t="shared" si="4"/>
        <v>Veuillez compléter ce prix</v>
      </c>
    </row>
    <row r="79" spans="1:7" ht="30" customHeight="1" x14ac:dyDescent="0.25">
      <c r="A79" s="33">
        <v>37</v>
      </c>
      <c r="B79" s="22" t="s">
        <v>42</v>
      </c>
      <c r="C79" s="20">
        <v>1</v>
      </c>
      <c r="D79" s="21" t="s">
        <v>37</v>
      </c>
      <c r="E79" s="34" t="s">
        <v>39</v>
      </c>
      <c r="F79" s="35"/>
      <c r="G79" s="32" t="str">
        <f t="shared" si="4"/>
        <v>Veuillez compléter ce prix</v>
      </c>
    </row>
    <row r="80" spans="1:7" ht="30" customHeight="1" x14ac:dyDescent="0.25">
      <c r="A80" s="33">
        <v>38</v>
      </c>
      <c r="B80" s="22" t="s">
        <v>42</v>
      </c>
      <c r="C80" s="20">
        <v>10</v>
      </c>
      <c r="D80" s="21" t="s">
        <v>37</v>
      </c>
      <c r="E80" s="34" t="s">
        <v>39</v>
      </c>
      <c r="F80" s="35"/>
      <c r="G80" s="32" t="str">
        <f t="shared" si="4"/>
        <v>Veuillez compléter ce prix</v>
      </c>
    </row>
    <row r="81" spans="1:7" ht="30" customHeight="1" x14ac:dyDescent="0.25">
      <c r="A81" s="33">
        <v>39</v>
      </c>
      <c r="B81" s="22" t="s">
        <v>42</v>
      </c>
      <c r="C81" s="20">
        <v>1</v>
      </c>
      <c r="D81" s="21" t="s">
        <v>37</v>
      </c>
      <c r="E81" s="34" t="s">
        <v>40</v>
      </c>
      <c r="F81" s="35"/>
      <c r="G81" s="32" t="str">
        <f t="shared" si="4"/>
        <v>Veuillez compléter ce prix</v>
      </c>
    </row>
    <row r="82" spans="1:7" ht="30" customHeight="1" x14ac:dyDescent="0.25">
      <c r="A82" s="33">
        <v>40</v>
      </c>
      <c r="B82" s="22" t="s">
        <v>42</v>
      </c>
      <c r="C82" s="20">
        <v>10</v>
      </c>
      <c r="D82" s="21" t="s">
        <v>37</v>
      </c>
      <c r="E82" s="34" t="s">
        <v>40</v>
      </c>
      <c r="F82" s="35"/>
      <c r="G82" s="32" t="str">
        <f t="shared" si="4"/>
        <v>Veuillez compléter ce prix</v>
      </c>
    </row>
    <row r="83" spans="1:7" ht="30" customHeight="1" x14ac:dyDescent="0.25">
      <c r="A83" s="33">
        <v>41</v>
      </c>
      <c r="B83" s="22" t="s">
        <v>43</v>
      </c>
      <c r="C83" s="20">
        <v>1</v>
      </c>
      <c r="D83" s="21" t="s">
        <v>37</v>
      </c>
      <c r="E83" s="34" t="s">
        <v>38</v>
      </c>
      <c r="F83" s="35"/>
      <c r="G83" s="32" t="str">
        <f t="shared" si="4"/>
        <v>Veuillez compléter ce prix</v>
      </c>
    </row>
    <row r="84" spans="1:7" ht="30" customHeight="1" x14ac:dyDescent="0.25">
      <c r="A84" s="33">
        <v>42</v>
      </c>
      <c r="B84" s="22" t="s">
        <v>43</v>
      </c>
      <c r="C84" s="20">
        <v>10</v>
      </c>
      <c r="D84" s="21" t="s">
        <v>37</v>
      </c>
      <c r="E84" s="34" t="s">
        <v>38</v>
      </c>
      <c r="F84" s="35"/>
      <c r="G84" s="32" t="str">
        <f t="shared" si="4"/>
        <v>Veuillez compléter ce prix</v>
      </c>
    </row>
    <row r="85" spans="1:7" ht="30" customHeight="1" x14ac:dyDescent="0.25">
      <c r="A85" s="33">
        <v>43</v>
      </c>
      <c r="B85" s="22" t="s">
        <v>43</v>
      </c>
      <c r="C85" s="20">
        <v>1</v>
      </c>
      <c r="D85" s="21" t="s">
        <v>37</v>
      </c>
      <c r="E85" s="34" t="s">
        <v>39</v>
      </c>
      <c r="F85" s="35"/>
      <c r="G85" s="32" t="str">
        <f t="shared" si="4"/>
        <v>Veuillez compléter ce prix</v>
      </c>
    </row>
    <row r="86" spans="1:7" ht="30" customHeight="1" x14ac:dyDescent="0.25">
      <c r="A86" s="33">
        <v>44</v>
      </c>
      <c r="B86" s="22" t="s">
        <v>43</v>
      </c>
      <c r="C86" s="20">
        <v>10</v>
      </c>
      <c r="D86" s="21" t="s">
        <v>37</v>
      </c>
      <c r="E86" s="34" t="s">
        <v>39</v>
      </c>
      <c r="F86" s="35"/>
      <c r="G86" s="32" t="str">
        <f t="shared" si="4"/>
        <v>Veuillez compléter ce prix</v>
      </c>
    </row>
    <row r="87" spans="1:7" ht="30" customHeight="1" x14ac:dyDescent="0.25">
      <c r="A87" s="33">
        <v>45</v>
      </c>
      <c r="B87" s="22" t="s">
        <v>43</v>
      </c>
      <c r="C87" s="20">
        <v>1</v>
      </c>
      <c r="D87" s="21" t="s">
        <v>37</v>
      </c>
      <c r="E87" s="34" t="s">
        <v>40</v>
      </c>
      <c r="F87" s="35"/>
      <c r="G87" s="32" t="str">
        <f t="shared" si="4"/>
        <v>Veuillez compléter ce prix</v>
      </c>
    </row>
    <row r="88" spans="1:7" ht="30" customHeight="1" x14ac:dyDescent="0.25">
      <c r="A88" s="33">
        <v>46</v>
      </c>
      <c r="B88" s="22" t="s">
        <v>43</v>
      </c>
      <c r="C88" s="20">
        <v>10</v>
      </c>
      <c r="D88" s="21" t="s">
        <v>37</v>
      </c>
      <c r="E88" s="34" t="s">
        <v>40</v>
      </c>
      <c r="F88" s="35"/>
      <c r="G88" s="32" t="str">
        <f t="shared" si="4"/>
        <v>Veuillez compléter ce prix</v>
      </c>
    </row>
    <row r="89" spans="1:7" ht="30" customHeight="1" x14ac:dyDescent="0.25">
      <c r="A89" s="33">
        <v>47</v>
      </c>
      <c r="B89" s="22" t="s">
        <v>44</v>
      </c>
      <c r="C89" s="20">
        <v>1</v>
      </c>
      <c r="D89" s="21" t="s">
        <v>37</v>
      </c>
      <c r="E89" s="34" t="s">
        <v>45</v>
      </c>
      <c r="F89" s="35"/>
      <c r="G89" s="32" t="str">
        <f t="shared" si="4"/>
        <v>Veuillez compléter ce prix</v>
      </c>
    </row>
    <row r="90" spans="1:7" ht="30" customHeight="1" x14ac:dyDescent="0.25">
      <c r="A90" s="33">
        <v>48</v>
      </c>
      <c r="B90" s="22" t="s">
        <v>44</v>
      </c>
      <c r="C90" s="20">
        <v>10</v>
      </c>
      <c r="D90" s="21" t="s">
        <v>37</v>
      </c>
      <c r="E90" s="34" t="s">
        <v>45</v>
      </c>
      <c r="F90" s="35"/>
      <c r="G90" s="32" t="str">
        <f t="shared" si="4"/>
        <v>Veuillez compléter ce prix</v>
      </c>
    </row>
    <row r="91" spans="1:7" ht="30" customHeight="1" x14ac:dyDescent="0.25">
      <c r="A91" s="33">
        <v>49</v>
      </c>
      <c r="B91" s="22" t="s">
        <v>44</v>
      </c>
      <c r="C91" s="20">
        <v>1</v>
      </c>
      <c r="D91" s="21" t="s">
        <v>37</v>
      </c>
      <c r="E91" s="34" t="s">
        <v>46</v>
      </c>
      <c r="F91" s="35"/>
      <c r="G91" s="32" t="str">
        <f t="shared" si="4"/>
        <v>Veuillez compléter ce prix</v>
      </c>
    </row>
    <row r="92" spans="1:7" ht="30" customHeight="1" x14ac:dyDescent="0.25">
      <c r="A92" s="33">
        <v>50</v>
      </c>
      <c r="B92" s="22" t="s">
        <v>44</v>
      </c>
      <c r="C92" s="20">
        <v>10</v>
      </c>
      <c r="D92" s="21" t="s">
        <v>37</v>
      </c>
      <c r="E92" s="34" t="s">
        <v>46</v>
      </c>
      <c r="F92" s="35"/>
      <c r="G92" s="32" t="str">
        <f t="shared" si="4"/>
        <v>Veuillez compléter ce prix</v>
      </c>
    </row>
    <row r="93" spans="1:7" ht="30" customHeight="1" x14ac:dyDescent="0.25">
      <c r="A93" s="33">
        <v>51</v>
      </c>
      <c r="B93" s="22" t="s">
        <v>44</v>
      </c>
      <c r="C93" s="20">
        <v>1</v>
      </c>
      <c r="D93" s="21" t="s">
        <v>37</v>
      </c>
      <c r="E93" s="34" t="s">
        <v>67</v>
      </c>
      <c r="F93" s="35"/>
      <c r="G93" s="32" t="str">
        <f t="shared" si="4"/>
        <v>Veuillez compléter ce prix</v>
      </c>
    </row>
    <row r="94" spans="1:7" ht="30" customHeight="1" x14ac:dyDescent="0.25">
      <c r="A94" s="33">
        <v>52</v>
      </c>
      <c r="B94" s="22" t="s">
        <v>44</v>
      </c>
      <c r="C94" s="20">
        <v>10</v>
      </c>
      <c r="D94" s="21" t="s">
        <v>37</v>
      </c>
      <c r="E94" s="34" t="s">
        <v>67</v>
      </c>
      <c r="F94" s="35"/>
      <c r="G94" s="32" t="str">
        <f t="shared" si="4"/>
        <v>Veuillez compléter ce prix</v>
      </c>
    </row>
    <row r="95" spans="1:7" ht="30" customHeight="1" x14ac:dyDescent="0.25">
      <c r="A95" s="33">
        <v>53</v>
      </c>
      <c r="B95" s="22" t="s">
        <v>44</v>
      </c>
      <c r="C95" s="20">
        <v>1</v>
      </c>
      <c r="D95" s="21" t="s">
        <v>37</v>
      </c>
      <c r="E95" s="34" t="s">
        <v>47</v>
      </c>
      <c r="F95" s="35"/>
      <c r="G95" s="32" t="str">
        <f t="shared" si="4"/>
        <v>Veuillez compléter ce prix</v>
      </c>
    </row>
    <row r="96" spans="1:7" ht="30" customHeight="1" x14ac:dyDescent="0.25">
      <c r="A96" s="33">
        <v>54</v>
      </c>
      <c r="B96" s="22" t="s">
        <v>44</v>
      </c>
      <c r="C96" s="20">
        <v>10</v>
      </c>
      <c r="D96" s="21" t="s">
        <v>37</v>
      </c>
      <c r="E96" s="34" t="s">
        <v>47</v>
      </c>
      <c r="F96" s="35"/>
      <c r="G96" s="32" t="str">
        <f t="shared" si="4"/>
        <v>Veuillez compléter ce prix</v>
      </c>
    </row>
    <row r="97" spans="1:7" ht="30" customHeight="1" x14ac:dyDescent="0.25">
      <c r="A97" s="33">
        <v>55</v>
      </c>
      <c r="B97" s="22" t="s">
        <v>48</v>
      </c>
      <c r="C97" s="20">
        <v>1</v>
      </c>
      <c r="D97" s="21" t="s">
        <v>37</v>
      </c>
      <c r="E97" s="34" t="s">
        <v>45</v>
      </c>
      <c r="F97" s="35"/>
      <c r="G97" s="32" t="str">
        <f t="shared" si="4"/>
        <v>Veuillez compléter ce prix</v>
      </c>
    </row>
    <row r="98" spans="1:7" ht="30" customHeight="1" x14ac:dyDescent="0.25">
      <c r="A98" s="33">
        <v>56</v>
      </c>
      <c r="B98" s="22" t="s">
        <v>48</v>
      </c>
      <c r="C98" s="20">
        <v>10</v>
      </c>
      <c r="D98" s="21" t="s">
        <v>37</v>
      </c>
      <c r="E98" s="34" t="s">
        <v>45</v>
      </c>
      <c r="F98" s="35"/>
      <c r="G98" s="32" t="str">
        <f t="shared" si="4"/>
        <v>Veuillez compléter ce prix</v>
      </c>
    </row>
    <row r="99" spans="1:7" ht="30" customHeight="1" x14ac:dyDescent="0.25">
      <c r="A99" s="33">
        <v>57</v>
      </c>
      <c r="B99" s="22" t="s">
        <v>48</v>
      </c>
      <c r="C99" s="20">
        <v>1</v>
      </c>
      <c r="D99" s="21" t="s">
        <v>37</v>
      </c>
      <c r="E99" s="34" t="s">
        <v>46</v>
      </c>
      <c r="F99" s="35"/>
      <c r="G99" s="32" t="str">
        <f t="shared" si="4"/>
        <v>Veuillez compléter ce prix</v>
      </c>
    </row>
    <row r="100" spans="1:7" ht="30" customHeight="1" x14ac:dyDescent="0.25">
      <c r="A100" s="33">
        <v>58</v>
      </c>
      <c r="B100" s="22" t="s">
        <v>48</v>
      </c>
      <c r="C100" s="20">
        <v>10</v>
      </c>
      <c r="D100" s="21" t="s">
        <v>37</v>
      </c>
      <c r="E100" s="34" t="s">
        <v>46</v>
      </c>
      <c r="F100" s="35"/>
      <c r="G100" s="32" t="str">
        <f t="shared" si="4"/>
        <v>Veuillez compléter ce prix</v>
      </c>
    </row>
    <row r="101" spans="1:7" ht="30" customHeight="1" x14ac:dyDescent="0.25">
      <c r="A101" s="33">
        <v>59</v>
      </c>
      <c r="B101" s="22" t="s">
        <v>48</v>
      </c>
      <c r="C101" s="20">
        <v>1</v>
      </c>
      <c r="D101" s="21" t="s">
        <v>37</v>
      </c>
      <c r="E101" s="34" t="s">
        <v>67</v>
      </c>
      <c r="F101" s="35"/>
      <c r="G101" s="32" t="str">
        <f t="shared" si="4"/>
        <v>Veuillez compléter ce prix</v>
      </c>
    </row>
    <row r="102" spans="1:7" ht="30" customHeight="1" x14ac:dyDescent="0.25">
      <c r="A102" s="33">
        <v>60</v>
      </c>
      <c r="B102" s="22" t="s">
        <v>48</v>
      </c>
      <c r="C102" s="20">
        <v>10</v>
      </c>
      <c r="D102" s="21" t="s">
        <v>37</v>
      </c>
      <c r="E102" s="34" t="s">
        <v>67</v>
      </c>
      <c r="F102" s="35"/>
      <c r="G102" s="32" t="str">
        <f t="shared" si="4"/>
        <v>Veuillez compléter ce prix</v>
      </c>
    </row>
    <row r="103" spans="1:7" ht="30" customHeight="1" x14ac:dyDescent="0.25">
      <c r="A103" s="33">
        <v>61</v>
      </c>
      <c r="B103" s="22" t="s">
        <v>48</v>
      </c>
      <c r="C103" s="20">
        <v>1</v>
      </c>
      <c r="D103" s="21" t="s">
        <v>37</v>
      </c>
      <c r="E103" s="34" t="s">
        <v>47</v>
      </c>
      <c r="F103" s="35"/>
      <c r="G103" s="32" t="str">
        <f t="shared" si="4"/>
        <v>Veuillez compléter ce prix</v>
      </c>
    </row>
    <row r="104" spans="1:7" ht="30" customHeight="1" x14ac:dyDescent="0.25">
      <c r="A104" s="33">
        <v>62</v>
      </c>
      <c r="B104" s="22" t="s">
        <v>48</v>
      </c>
      <c r="C104" s="20">
        <v>10</v>
      </c>
      <c r="D104" s="21" t="s">
        <v>37</v>
      </c>
      <c r="E104" s="34" t="s">
        <v>47</v>
      </c>
      <c r="F104" s="35"/>
      <c r="G104" s="32" t="str">
        <f t="shared" si="4"/>
        <v>Veuillez compléter ce prix</v>
      </c>
    </row>
    <row r="105" spans="1:7" ht="30" customHeight="1" x14ac:dyDescent="0.25">
      <c r="A105" s="33">
        <v>63</v>
      </c>
      <c r="B105" s="23" t="s">
        <v>49</v>
      </c>
      <c r="C105" s="39">
        <v>1</v>
      </c>
      <c r="D105" s="20" t="s">
        <v>25</v>
      </c>
      <c r="E105" s="25"/>
      <c r="F105" s="35"/>
      <c r="G105" s="32" t="str">
        <f t="shared" si="4"/>
        <v>Veuillez compléter ce prix</v>
      </c>
    </row>
    <row r="106" spans="1:7" ht="30" customHeight="1" x14ac:dyDescent="0.25">
      <c r="A106" s="33">
        <v>64</v>
      </c>
      <c r="B106" s="27" t="s">
        <v>50</v>
      </c>
      <c r="C106" s="26">
        <v>1</v>
      </c>
      <c r="D106" s="20" t="s">
        <v>25</v>
      </c>
      <c r="E106" s="26"/>
      <c r="F106" s="35"/>
      <c r="G106" s="32" t="str">
        <f t="shared" si="4"/>
        <v>Veuillez compléter ce prix</v>
      </c>
    </row>
    <row r="107" spans="1:7" x14ac:dyDescent="0.25">
      <c r="A107" s="49" t="s">
        <v>77</v>
      </c>
      <c r="B107" s="50"/>
      <c r="C107" s="50"/>
      <c r="D107" s="50"/>
      <c r="E107" s="51"/>
      <c r="F107" s="36">
        <f>SUM(F43:F106)</f>
        <v>0</v>
      </c>
      <c r="G107" s="32"/>
    </row>
    <row r="108" spans="1:7" x14ac:dyDescent="0.25">
      <c r="A108" s="55" t="s">
        <v>75</v>
      </c>
      <c r="B108" s="55"/>
      <c r="C108" s="55"/>
      <c r="D108" s="55"/>
      <c r="E108" s="55"/>
      <c r="F108" s="48"/>
      <c r="G108" s="32" t="str">
        <f>IF(F108="","Veuillez compléter ce taux","")</f>
        <v>Veuillez compléter ce taux</v>
      </c>
    </row>
    <row r="109" spans="1:7" x14ac:dyDescent="0.25">
      <c r="A109" s="55" t="s">
        <v>78</v>
      </c>
      <c r="B109" s="55"/>
      <c r="C109" s="55"/>
      <c r="D109" s="55"/>
      <c r="E109" s="55"/>
      <c r="F109" s="36">
        <f>F107*(1+F108)</f>
        <v>0</v>
      </c>
    </row>
    <row r="110" spans="1:7" x14ac:dyDescent="0.25">
      <c r="A110" s="4"/>
      <c r="B110" s="4"/>
      <c r="C110" s="4"/>
      <c r="D110" s="4"/>
      <c r="E110" s="4"/>
      <c r="F110" s="30"/>
    </row>
    <row r="111" spans="1:7" x14ac:dyDescent="0.25">
      <c r="B111" s="52" t="s">
        <v>21</v>
      </c>
      <c r="C111" s="52"/>
      <c r="D111" s="52"/>
      <c r="E111" s="52"/>
      <c r="F111" s="52"/>
    </row>
  </sheetData>
  <mergeCells count="17">
    <mergeCell ref="A1:F1"/>
    <mergeCell ref="A6:G6"/>
    <mergeCell ref="A21:G21"/>
    <mergeCell ref="A19:F19"/>
    <mergeCell ref="A29:F29"/>
    <mergeCell ref="A4:G4"/>
    <mergeCell ref="A107:E107"/>
    <mergeCell ref="B111:F111"/>
    <mergeCell ref="A31:G31"/>
    <mergeCell ref="A2:G2"/>
    <mergeCell ref="B41:E41"/>
    <mergeCell ref="A35:F35"/>
    <mergeCell ref="A37:F37"/>
    <mergeCell ref="A38:F38"/>
    <mergeCell ref="A39:F39"/>
    <mergeCell ref="A108:E108"/>
    <mergeCell ref="A109:E109"/>
  </mergeCells>
  <pageMargins left="0.7" right="0.7" top="0.75" bottom="0.75" header="0.3" footer="0.3"/>
  <pageSetup paperSize="9" scale="6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2025-04-10T08:03:22Z</dcterms:modified>
</cp:coreProperties>
</file>