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329 ERMONT\08 DCE\RENDU\02 Pièces écrites\02.02 DPGF\"/>
    </mc:Choice>
  </mc:AlternateContent>
  <xr:revisionPtr revIDLastSave="0" documentId="13_ncr:1_{9BA1C65D-D9C7-4320-9D1C-72F81FA2398C}" xr6:coauthVersionLast="47" xr6:coauthVersionMax="47" xr10:uidLastSave="{00000000-0000-0000-0000-000000000000}"/>
  <bookViews>
    <workbookView xWindow="28680" yWindow="-30" windowWidth="29040" windowHeight="15720" tabRatio="950" xr2:uid="{00000000-000D-0000-FFFF-FFFF00000000}"/>
  </bookViews>
  <sheets>
    <sheet name="LOT 1" sheetId="32" r:id="rId1"/>
  </sheets>
  <definedNames>
    <definedName name="_xlnm.Print_Area" localSheetId="0">'LOT 1'!$A$1:$F$96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6" i="32" l="1"/>
  <c r="F95" i="32"/>
  <c r="F101" i="32"/>
  <c r="F100" i="32"/>
  <c r="F99" i="32"/>
  <c r="F98" i="32"/>
  <c r="F88" i="32"/>
  <c r="F85" i="32"/>
  <c r="F82" i="32"/>
  <c r="F79" i="32"/>
  <c r="F78" i="32"/>
  <c r="F77" i="32"/>
  <c r="F76" i="32"/>
  <c r="F72" i="32"/>
  <c r="F70" i="32"/>
  <c r="F69" i="32"/>
  <c r="F68" i="32"/>
  <c r="F67" i="32"/>
  <c r="F66" i="32"/>
  <c r="F65" i="32"/>
  <c r="F64" i="32"/>
  <c r="F52" i="32"/>
  <c r="F50" i="32"/>
  <c r="F48" i="32"/>
  <c r="F46" i="32"/>
  <c r="F44" i="32"/>
  <c r="F35" i="32"/>
  <c r="F32" i="32"/>
  <c r="F31" i="32"/>
  <c r="F27" i="32"/>
  <c r="F28" i="32"/>
  <c r="F26" i="32"/>
  <c r="F25" i="32"/>
  <c r="F16" i="32"/>
  <c r="F15" i="32"/>
  <c r="F14" i="32"/>
  <c r="F13" i="32"/>
  <c r="F12" i="32"/>
  <c r="F11" i="32"/>
  <c r="F8" i="32"/>
  <c r="F6" i="32"/>
  <c r="F58" i="32" l="1"/>
  <c r="F19" i="32"/>
  <c r="F91" i="32"/>
  <c r="F39" i="32"/>
  <c r="F94" i="32" l="1"/>
</calcChain>
</file>

<file path=xl/sharedStrings.xml><?xml version="1.0" encoding="utf-8"?>
<sst xmlns="http://schemas.openxmlformats.org/spreadsheetml/2006/main" count="152" uniqueCount="115">
  <si>
    <t>U</t>
  </si>
  <si>
    <t>Réf. C.C.T.P.</t>
  </si>
  <si>
    <t>DÉSIGNATION DES OUVRAGES</t>
  </si>
  <si>
    <t>Quantités</t>
  </si>
  <si>
    <t>Prix unitaires</t>
  </si>
  <si>
    <t>Sommes H.T.</t>
  </si>
  <si>
    <t>MONTANT TOTAL T.T.C.</t>
  </si>
  <si>
    <t>Ens</t>
  </si>
  <si>
    <t>M2</t>
  </si>
  <si>
    <t>PF</t>
  </si>
  <si>
    <t>ML</t>
  </si>
  <si>
    <t>Compris</t>
  </si>
  <si>
    <t>PM</t>
  </si>
  <si>
    <t>LOT N°1 - CURAGE - GROS ŒUVRE - CLOISONS - DOUBLAGES - FAUX PLAFONDS - MENUISERIES INTERIEURES</t>
  </si>
  <si>
    <t>Chapitre 1B - Cloisons - Doublages - Platrerie</t>
  </si>
  <si>
    <t>Chapitre 1C - Faux plafonds</t>
  </si>
  <si>
    <t>Chapitre 1D - Menuiseries interieures</t>
  </si>
  <si>
    <t>Cloisons courbes</t>
  </si>
  <si>
    <t>PSE 3 : BANC DU HALL + HABILLAGE</t>
  </si>
  <si>
    <t>PSE 4 : PLAN CABINES TELEPHONIQUES</t>
  </si>
  <si>
    <t>PSE 1 : CHASSIS VITRES FIXE</t>
  </si>
  <si>
    <t>PSE 2 : PORTE VITREE SUR CERTAINS BUREAUX - Plus value par rapport à porte normal</t>
  </si>
  <si>
    <t>Installation de chantier</t>
  </si>
  <si>
    <t>1A.2.</t>
  </si>
  <si>
    <t>1A.3.</t>
  </si>
  <si>
    <t>Dépose et démolition à l'intérieur du bâtiment</t>
  </si>
  <si>
    <t>1A.4.</t>
  </si>
  <si>
    <t>1A.4.1.</t>
  </si>
  <si>
    <t>1A.4.2.</t>
  </si>
  <si>
    <t>1A.4.3.</t>
  </si>
  <si>
    <t>1A.4.4.</t>
  </si>
  <si>
    <t>1A.4.5.</t>
  </si>
  <si>
    <t>1A.4.6.</t>
  </si>
  <si>
    <t>Gros-œuvre</t>
  </si>
  <si>
    <t>Calfeutements reprises</t>
  </si>
  <si>
    <t>Création de trémies et carrotages en plancher</t>
  </si>
  <si>
    <t>Relevés étanches</t>
  </si>
  <si>
    <t>Plots BA</t>
  </si>
  <si>
    <t>Plateforme métallique support d'une CTA</t>
  </si>
  <si>
    <t>Rebouchage</t>
  </si>
  <si>
    <t>Sous total chapitre 1A</t>
  </si>
  <si>
    <t>Chapitre 1A -  Installation de chantier - Curage - Gros-œuvre</t>
  </si>
  <si>
    <t>1B.2.</t>
  </si>
  <si>
    <t>Cloisons et doublages en plaques de plâtre cartonnéées sur ossature métallique</t>
  </si>
  <si>
    <t>1B.2.1.</t>
  </si>
  <si>
    <t>Cloisons de distribution de 98 mm d'épaisseur</t>
  </si>
  <si>
    <t>1B.2.2.</t>
  </si>
  <si>
    <t>1B.2.3.</t>
  </si>
  <si>
    <t>1B.2.4.</t>
  </si>
  <si>
    <t>Cloisons de gaines et encoffrmeents</t>
  </si>
  <si>
    <t>Doublages sur ossature métallique des façades</t>
  </si>
  <si>
    <t>1B.3.</t>
  </si>
  <si>
    <t>1B.3.1.</t>
  </si>
  <si>
    <t>Plinthes droites</t>
  </si>
  <si>
    <t>Plinthes à crémaillères</t>
  </si>
  <si>
    <t>1B.3.2.</t>
  </si>
  <si>
    <t>1B.4.</t>
  </si>
  <si>
    <t>Cloisons modulaires type Bolmin</t>
  </si>
  <si>
    <t>Cloisons modulaires pleines</t>
  </si>
  <si>
    <t>Sous total Chapitre 1B</t>
  </si>
  <si>
    <t>1B.4.2.</t>
  </si>
  <si>
    <t>1B.4.3.</t>
  </si>
  <si>
    <t>Blocs portes pleins (chiffrer avec les autres portes en menuiseries intérieures)</t>
  </si>
  <si>
    <t>1C.2.</t>
  </si>
  <si>
    <t>Faux-plafond en dalles de fibres minérales lavables</t>
  </si>
  <si>
    <t>1C.3.</t>
  </si>
  <si>
    <t>Faux-plafond de type Organic</t>
  </si>
  <si>
    <t>Plinthe</t>
  </si>
  <si>
    <t>1C.4.</t>
  </si>
  <si>
    <t>Flocage thermique et acoustique</t>
  </si>
  <si>
    <t>1C.5.</t>
  </si>
  <si>
    <t>Ilot acoustique</t>
  </si>
  <si>
    <t>1C.6.</t>
  </si>
  <si>
    <t>Ouvrage divers</t>
  </si>
  <si>
    <t>Soffites en plaques de platres</t>
  </si>
  <si>
    <t>Jouées et retombées des faux-plafond en dalles de fibres minérales</t>
  </si>
  <si>
    <t>Jouées et retombées des faux-plafond en dalles de fibres de bois</t>
  </si>
  <si>
    <t>Sous total Chapitre 1C</t>
  </si>
  <si>
    <t>Blocs portes (équipements suivant tableau de blocs portes, articles correspondants)</t>
  </si>
  <si>
    <t>MIN 01</t>
  </si>
  <si>
    <t>MIN 01.A dans cloison démontable</t>
  </si>
  <si>
    <t>MIN 01CF</t>
  </si>
  <si>
    <t>MIN 02</t>
  </si>
  <si>
    <t>MIN 02.A dans cloison démontable</t>
  </si>
  <si>
    <t>MIN 03</t>
  </si>
  <si>
    <t>MIN 04</t>
  </si>
  <si>
    <t>1D.2</t>
  </si>
  <si>
    <t>1D.2.6.</t>
  </si>
  <si>
    <t>Détalonnage des portes</t>
  </si>
  <si>
    <t>1D.2.7.</t>
  </si>
  <si>
    <t>Combinaison et organigrammes des serrures</t>
  </si>
  <si>
    <t>1D.3</t>
  </si>
  <si>
    <t>Signalétique</t>
  </si>
  <si>
    <t>1D.3.1.</t>
  </si>
  <si>
    <t>Dispositions particulières liées à la réglementation "handicapées"</t>
  </si>
  <si>
    <t>1D.3.2.</t>
  </si>
  <si>
    <t>Plaques signalétques des locaux de service avec désignation des locaux</t>
  </si>
  <si>
    <t>1D.3.3.</t>
  </si>
  <si>
    <t>Plaques signalétiques des locaux courants avec désignation des locaux</t>
  </si>
  <si>
    <t>1D.3.4.</t>
  </si>
  <si>
    <t>1D.3.5.</t>
  </si>
  <si>
    <t>Plaques signalétiques sur paliers</t>
  </si>
  <si>
    <t>Plans de sécurité</t>
  </si>
  <si>
    <t>1D.4</t>
  </si>
  <si>
    <t>Prolongement des mains-courantes de l'escalier</t>
  </si>
  <si>
    <t>1D.5</t>
  </si>
  <si>
    <t>Stores intérieurs manuels</t>
  </si>
  <si>
    <t>1D.5.1.</t>
  </si>
  <si>
    <t>1D.6</t>
  </si>
  <si>
    <t>Mobilier menuisé</t>
  </si>
  <si>
    <t>1D.6.1.</t>
  </si>
  <si>
    <t>Cloisons vitrés en angle</t>
  </si>
  <si>
    <t>Sous total Chapitre 1D</t>
  </si>
  <si>
    <t>MONTANT TOTAL H.T.</t>
  </si>
  <si>
    <t>TVA 20 %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</si>
</sst>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];[Red]\-#,##0.00\ [$€]"/>
    <numFmt numFmtId="165" formatCode="#,##0.00\ &quot;€&quot;"/>
  </numFmts>
  <fonts count="8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6"/>
      <color indexed="8"/>
      <name val="Arial"/>
      <family val="2"/>
    </font>
    <font>
      <b/>
      <sz val="10"/>
      <name val="Arial"/>
      <family val="2"/>
    </font>
    <font>
      <b/>
      <i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32">
    <border>
      <left/>
      <right/>
      <top/>
      <bottom/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double">
        <color indexed="8"/>
      </right>
      <top/>
      <bottom style="dotted">
        <color indexed="8"/>
      </bottom>
      <diagonal/>
    </border>
    <border>
      <left style="double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double">
        <color indexed="8"/>
      </right>
      <top style="dotted">
        <color indexed="8"/>
      </top>
      <bottom style="dotted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dotted">
        <color indexed="8"/>
      </top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double">
        <color indexed="64"/>
      </right>
      <top style="dotted">
        <color indexed="8"/>
      </top>
      <bottom style="dotted">
        <color indexed="8"/>
      </bottom>
      <diagonal/>
    </border>
    <border>
      <left style="double">
        <color indexed="64"/>
      </left>
      <right style="thin">
        <color indexed="8"/>
      </right>
      <top style="double">
        <color indexed="64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64"/>
      </top>
      <bottom style="dotted">
        <color indexed="8"/>
      </bottom>
      <diagonal/>
    </border>
    <border>
      <left style="thin">
        <color indexed="8"/>
      </left>
      <right style="double">
        <color indexed="64"/>
      </right>
      <top style="double">
        <color indexed="64"/>
      </top>
      <bottom style="dotted">
        <color indexed="8"/>
      </bottom>
      <diagonal/>
    </border>
    <border>
      <left style="double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double">
        <color indexed="64"/>
      </left>
      <right style="thin">
        <color indexed="8"/>
      </right>
      <top style="dotted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uble">
        <color indexed="64"/>
      </bottom>
      <diagonal/>
    </border>
    <border>
      <left style="thin">
        <color indexed="8"/>
      </left>
      <right style="double">
        <color indexed="64"/>
      </right>
      <top style="dotted">
        <color indexed="8"/>
      </top>
      <bottom style="double">
        <color indexed="64"/>
      </bottom>
      <diagonal/>
    </border>
    <border>
      <left style="double">
        <color indexed="64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double">
        <color indexed="64"/>
      </right>
      <top style="dotted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64"/>
      </top>
      <bottom style="dotted">
        <color indexed="8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4">
    <xf numFmtId="0" fontId="0" fillId="0" borderId="0" xfId="0"/>
    <xf numFmtId="165" fontId="0" fillId="0" borderId="0" xfId="0" applyNumberFormat="1"/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2" fontId="6" fillId="0" borderId="5" xfId="1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left" wrapText="1"/>
    </xf>
    <xf numFmtId="0" fontId="4" fillId="0" borderId="8" xfId="0" applyFont="1" applyBorder="1" applyAlignment="1">
      <alignment horizontal="center"/>
    </xf>
    <xf numFmtId="2" fontId="4" fillId="0" borderId="8" xfId="0" applyNumberFormat="1" applyFont="1" applyBorder="1" applyAlignment="1">
      <alignment horizontal="right"/>
    </xf>
    <xf numFmtId="165" fontId="4" fillId="0" borderId="9" xfId="0" applyNumberFormat="1" applyFont="1" applyBorder="1" applyAlignment="1">
      <alignment horizontal="right" vertical="center"/>
    </xf>
    <xf numFmtId="0" fontId="4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horizontal="left" wrapText="1"/>
    </xf>
    <xf numFmtId="0" fontId="4" fillId="0" borderId="11" xfId="0" applyFont="1" applyBorder="1" applyAlignment="1">
      <alignment horizontal="center"/>
    </xf>
    <xf numFmtId="2" fontId="4" fillId="0" borderId="11" xfId="0" applyNumberFormat="1" applyFont="1" applyBorder="1" applyAlignment="1">
      <alignment horizontal="right"/>
    </xf>
    <xf numFmtId="165" fontId="4" fillId="0" borderId="12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left" wrapText="1" indent="1"/>
    </xf>
    <xf numFmtId="0" fontId="4" fillId="0" borderId="11" xfId="0" applyFont="1" applyBorder="1" applyAlignment="1">
      <alignment horizontal="left" wrapText="1" indent="2"/>
    </xf>
    <xf numFmtId="0" fontId="4" fillId="0" borderId="13" xfId="0" applyFont="1" applyBorder="1"/>
    <xf numFmtId="0" fontId="4" fillId="0" borderId="5" xfId="0" applyFont="1" applyBorder="1"/>
    <xf numFmtId="0" fontId="4" fillId="0" borderId="5" xfId="0" applyFont="1" applyBorder="1" applyAlignment="1">
      <alignment horizontal="center"/>
    </xf>
    <xf numFmtId="2" fontId="4" fillId="0" borderId="5" xfId="0" applyNumberFormat="1" applyFont="1" applyBorder="1" applyAlignment="1">
      <alignment horizontal="right"/>
    </xf>
    <xf numFmtId="165" fontId="4" fillId="0" borderId="6" xfId="0" applyNumberFormat="1" applyFont="1" applyBorder="1" applyAlignment="1">
      <alignment horizontal="right" vertical="center"/>
    </xf>
    <xf numFmtId="165" fontId="2" fillId="3" borderId="15" xfId="0" applyNumberFormat="1" applyFont="1" applyFill="1" applyBorder="1" applyAlignment="1">
      <alignment horizontal="right" vertical="center"/>
    </xf>
    <xf numFmtId="0" fontId="3" fillId="4" borderId="16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wrapText="1" indent="1"/>
    </xf>
    <xf numFmtId="165" fontId="4" fillId="0" borderId="17" xfId="0" applyNumberFormat="1" applyFont="1" applyBorder="1" applyAlignment="1">
      <alignment horizontal="right" vertical="center"/>
    </xf>
    <xf numFmtId="165" fontId="4" fillId="0" borderId="18" xfId="0" applyNumberFormat="1" applyFont="1" applyBorder="1" applyAlignment="1">
      <alignment horizontal="right" vertical="center"/>
    </xf>
    <xf numFmtId="165" fontId="4" fillId="0" borderId="19" xfId="0" applyNumberFormat="1" applyFont="1" applyBorder="1" applyAlignment="1">
      <alignment horizontal="right" vertical="center"/>
    </xf>
    <xf numFmtId="0" fontId="7" fillId="0" borderId="11" xfId="0" applyFont="1" applyBorder="1" applyAlignment="1">
      <alignment horizontal="right" wrapText="1"/>
    </xf>
    <xf numFmtId="165" fontId="3" fillId="0" borderId="12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left" wrapText="1"/>
    </xf>
    <xf numFmtId="165" fontId="4" fillId="0" borderId="8" xfId="0" applyNumberFormat="1" applyFont="1" applyBorder="1" applyAlignment="1">
      <alignment horizontal="right"/>
    </xf>
    <xf numFmtId="165" fontId="4" fillId="0" borderId="11" xfId="0" applyNumberFormat="1" applyFont="1" applyBorder="1" applyAlignment="1">
      <alignment horizontal="right"/>
    </xf>
    <xf numFmtId="165" fontId="4" fillId="0" borderId="11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center" vertical="center"/>
    </xf>
    <xf numFmtId="9" fontId="0" fillId="0" borderId="0" xfId="0" applyNumberFormat="1"/>
    <xf numFmtId="2" fontId="0" fillId="0" borderId="0" xfId="0" applyNumberFormat="1"/>
    <xf numFmtId="165" fontId="4" fillId="0" borderId="20" xfId="0" applyNumberFormat="1" applyFont="1" applyBorder="1" applyAlignment="1">
      <alignment horizontal="right" vertical="center"/>
    </xf>
    <xf numFmtId="0" fontId="4" fillId="0" borderId="21" xfId="0" applyFont="1" applyBorder="1" applyAlignment="1">
      <alignment horizontal="center" wrapText="1"/>
    </xf>
    <xf numFmtId="0" fontId="3" fillId="0" borderId="22" xfId="0" applyFont="1" applyBorder="1" applyAlignment="1">
      <alignment horizontal="left" wrapText="1"/>
    </xf>
    <xf numFmtId="0" fontId="4" fillId="0" borderId="22" xfId="0" applyFont="1" applyBorder="1" applyAlignment="1">
      <alignment horizontal="center"/>
    </xf>
    <xf numFmtId="2" fontId="4" fillId="0" borderId="22" xfId="0" applyNumberFormat="1" applyFont="1" applyBorder="1" applyAlignment="1">
      <alignment horizontal="right"/>
    </xf>
    <xf numFmtId="165" fontId="4" fillId="0" borderId="22" xfId="0" applyNumberFormat="1" applyFont="1" applyBorder="1" applyAlignment="1">
      <alignment horizontal="right"/>
    </xf>
    <xf numFmtId="165" fontId="4" fillId="0" borderId="23" xfId="0" applyNumberFormat="1" applyFont="1" applyBorder="1" applyAlignment="1">
      <alignment horizontal="right" vertical="center"/>
    </xf>
    <xf numFmtId="0" fontId="4" fillId="0" borderId="24" xfId="0" applyFont="1" applyBorder="1" applyAlignment="1">
      <alignment horizontal="center" wrapText="1"/>
    </xf>
    <xf numFmtId="0" fontId="4" fillId="0" borderId="25" xfId="0" applyFont="1" applyBorder="1" applyAlignment="1">
      <alignment horizontal="center" wrapText="1"/>
    </xf>
    <xf numFmtId="0" fontId="4" fillId="0" borderId="26" xfId="0" applyFont="1" applyBorder="1" applyAlignment="1">
      <alignment horizontal="left" wrapText="1"/>
    </xf>
    <xf numFmtId="0" fontId="4" fillId="0" borderId="26" xfId="0" applyFont="1" applyBorder="1" applyAlignment="1">
      <alignment horizontal="center"/>
    </xf>
    <xf numFmtId="2" fontId="4" fillId="0" borderId="26" xfId="0" applyNumberFormat="1" applyFont="1" applyBorder="1" applyAlignment="1">
      <alignment horizontal="right"/>
    </xf>
    <xf numFmtId="165" fontId="4" fillId="0" borderId="26" xfId="0" applyNumberFormat="1" applyFont="1" applyBorder="1" applyAlignment="1">
      <alignment horizontal="right"/>
    </xf>
    <xf numFmtId="165" fontId="4" fillId="0" borderId="27" xfId="0" applyNumberFormat="1" applyFont="1" applyBorder="1" applyAlignment="1">
      <alignment horizontal="right" vertical="center"/>
    </xf>
    <xf numFmtId="2" fontId="4" fillId="0" borderId="11" xfId="0" applyNumberFormat="1" applyFont="1" applyBorder="1" applyAlignment="1">
      <alignment horizontal="right" vertical="center"/>
    </xf>
    <xf numFmtId="0" fontId="4" fillId="0" borderId="28" xfId="0" applyFont="1" applyBorder="1" applyAlignment="1">
      <alignment horizontal="center" wrapText="1"/>
    </xf>
    <xf numFmtId="0" fontId="3" fillId="0" borderId="29" xfId="0" applyFont="1" applyBorder="1" applyAlignment="1">
      <alignment horizontal="left" wrapText="1"/>
    </xf>
    <xf numFmtId="0" fontId="4" fillId="0" borderId="29" xfId="0" applyFont="1" applyBorder="1" applyAlignment="1">
      <alignment horizontal="center"/>
    </xf>
    <xf numFmtId="2" fontId="4" fillId="0" borderId="29" xfId="0" applyNumberFormat="1" applyFont="1" applyBorder="1" applyAlignment="1">
      <alignment horizontal="right"/>
    </xf>
    <xf numFmtId="165" fontId="4" fillId="0" borderId="29" xfId="0" applyNumberFormat="1" applyFont="1" applyBorder="1" applyAlignment="1">
      <alignment horizontal="right"/>
    </xf>
    <xf numFmtId="165" fontId="4" fillId="0" borderId="30" xfId="0" applyNumberFormat="1" applyFont="1" applyBorder="1" applyAlignment="1">
      <alignment horizontal="right" vertical="center"/>
    </xf>
    <xf numFmtId="0" fontId="3" fillId="0" borderId="11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3" fillId="0" borderId="7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2" fontId="4" fillId="0" borderId="11" xfId="0" applyNumberFormat="1" applyFont="1" applyBorder="1" applyAlignment="1">
      <alignment horizontal="center" vertical="center"/>
    </xf>
    <xf numFmtId="165" fontId="4" fillId="0" borderId="31" xfId="0" applyNumberFormat="1" applyFont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3C44D7-9A95-4591-9037-E5E6B22BD4B2}">
  <sheetPr>
    <tabColor rgb="FF00B050"/>
  </sheetPr>
  <dimension ref="A1:L104"/>
  <sheetViews>
    <sheetView tabSelected="1" topLeftCell="A78" zoomScale="85" zoomScaleNormal="85" workbookViewId="0">
      <selection activeCell="J106" sqref="J106"/>
    </sheetView>
  </sheetViews>
  <sheetFormatPr baseColWidth="10" defaultColWidth="11.42578125" defaultRowHeight="15" x14ac:dyDescent="0.25"/>
  <cols>
    <col min="1" max="1" width="14" customWidth="1"/>
    <col min="2" max="2" width="71.42578125" customWidth="1"/>
    <col min="3" max="3" width="4.28515625" customWidth="1"/>
    <col min="4" max="5" width="14.5703125" customWidth="1"/>
    <col min="6" max="6" width="21.85546875" customWidth="1"/>
    <col min="17" max="17" width="16" customWidth="1"/>
  </cols>
  <sheetData>
    <row r="1" spans="1:6" ht="63" customHeight="1" thickTop="1" thickBot="1" x14ac:dyDescent="0.3">
      <c r="A1" s="68" t="s">
        <v>13</v>
      </c>
      <c r="B1" s="69"/>
      <c r="C1" s="69"/>
      <c r="D1" s="69"/>
      <c r="E1" s="69"/>
      <c r="F1" s="70"/>
    </row>
    <row r="2" spans="1:6" ht="16.5" thickTop="1" thickBot="1" x14ac:dyDescent="0.3">
      <c r="A2" s="2" t="s">
        <v>1</v>
      </c>
      <c r="B2" s="3" t="s">
        <v>2</v>
      </c>
      <c r="C2" s="4" t="s">
        <v>0</v>
      </c>
      <c r="D2" s="5" t="s">
        <v>3</v>
      </c>
      <c r="E2" s="5" t="s">
        <v>4</v>
      </c>
      <c r="F2" s="6" t="s">
        <v>5</v>
      </c>
    </row>
    <row r="3" spans="1:6" ht="15.75" thickTop="1" x14ac:dyDescent="0.25">
      <c r="A3" s="7"/>
      <c r="B3" s="8"/>
      <c r="C3" s="9"/>
      <c r="D3" s="10"/>
      <c r="E3" s="33"/>
      <c r="F3" s="11"/>
    </row>
    <row r="4" spans="1:6" x14ac:dyDescent="0.25">
      <c r="A4" s="7"/>
      <c r="B4" s="25" t="s">
        <v>41</v>
      </c>
      <c r="C4" s="9"/>
      <c r="D4" s="10"/>
      <c r="E4" s="33"/>
      <c r="F4" s="11"/>
    </row>
    <row r="5" spans="1:6" x14ac:dyDescent="0.25">
      <c r="A5" s="7"/>
      <c r="B5" s="26"/>
      <c r="C5" s="9"/>
      <c r="D5" s="10"/>
      <c r="E5" s="33"/>
      <c r="F5" s="11"/>
    </row>
    <row r="6" spans="1:6" x14ac:dyDescent="0.25">
      <c r="A6" s="62" t="s">
        <v>23</v>
      </c>
      <c r="B6" s="60" t="s">
        <v>22</v>
      </c>
      <c r="C6" s="9" t="s">
        <v>9</v>
      </c>
      <c r="D6" s="10"/>
      <c r="E6" s="33"/>
      <c r="F6" s="16">
        <f>E6*D6</f>
        <v>0</v>
      </c>
    </row>
    <row r="7" spans="1:6" x14ac:dyDescent="0.25">
      <c r="A7" s="62"/>
      <c r="B7" s="60"/>
      <c r="C7" s="9"/>
      <c r="D7" s="10"/>
      <c r="E7" s="33"/>
      <c r="F7" s="11"/>
    </row>
    <row r="8" spans="1:6" x14ac:dyDescent="0.25">
      <c r="A8" s="62" t="s">
        <v>24</v>
      </c>
      <c r="B8" s="60" t="s">
        <v>25</v>
      </c>
      <c r="C8" s="9" t="s">
        <v>7</v>
      </c>
      <c r="D8" s="10"/>
      <c r="E8" s="33"/>
      <c r="F8" s="16">
        <f>E8*D8</f>
        <v>0</v>
      </c>
    </row>
    <row r="9" spans="1:6" x14ac:dyDescent="0.25">
      <c r="A9" s="62"/>
      <c r="B9" s="61"/>
      <c r="C9" s="9"/>
      <c r="D9" s="10"/>
      <c r="E9" s="33"/>
      <c r="F9" s="11"/>
    </row>
    <row r="10" spans="1:6" x14ac:dyDescent="0.25">
      <c r="A10" s="62" t="s">
        <v>26</v>
      </c>
      <c r="B10" s="60" t="s">
        <v>33</v>
      </c>
      <c r="C10" s="9"/>
      <c r="D10" s="10"/>
      <c r="E10" s="33"/>
      <c r="F10" s="16"/>
    </row>
    <row r="11" spans="1:6" x14ac:dyDescent="0.25">
      <c r="A11" s="7" t="s">
        <v>27</v>
      </c>
      <c r="B11" s="61" t="s">
        <v>34</v>
      </c>
      <c r="C11" s="9" t="s">
        <v>7</v>
      </c>
      <c r="D11" s="10"/>
      <c r="E11" s="33"/>
      <c r="F11" s="16">
        <f t="shared" ref="F11:F16" si="0">E11*D11</f>
        <v>0</v>
      </c>
    </row>
    <row r="12" spans="1:6" x14ac:dyDescent="0.25">
      <c r="A12" s="7" t="s">
        <v>28</v>
      </c>
      <c r="B12" s="61" t="s">
        <v>35</v>
      </c>
      <c r="C12" s="9" t="s">
        <v>7</v>
      </c>
      <c r="D12" s="10"/>
      <c r="E12" s="33"/>
      <c r="F12" s="16">
        <f t="shared" si="0"/>
        <v>0</v>
      </c>
    </row>
    <row r="13" spans="1:6" x14ac:dyDescent="0.25">
      <c r="A13" s="7" t="s">
        <v>29</v>
      </c>
      <c r="B13" s="61" t="s">
        <v>36</v>
      </c>
      <c r="C13" s="9" t="s">
        <v>10</v>
      </c>
      <c r="D13" s="10"/>
      <c r="E13" s="33"/>
      <c r="F13" s="16">
        <f t="shared" si="0"/>
        <v>0</v>
      </c>
    </row>
    <row r="14" spans="1:6" x14ac:dyDescent="0.25">
      <c r="A14" s="7" t="s">
        <v>30</v>
      </c>
      <c r="B14" s="61" t="s">
        <v>37</v>
      </c>
      <c r="C14" s="9" t="s">
        <v>0</v>
      </c>
      <c r="D14" s="10"/>
      <c r="E14" s="33"/>
      <c r="F14" s="16">
        <f t="shared" si="0"/>
        <v>0</v>
      </c>
    </row>
    <row r="15" spans="1:6" x14ac:dyDescent="0.25">
      <c r="A15" s="7" t="s">
        <v>31</v>
      </c>
      <c r="B15" s="61" t="s">
        <v>38</v>
      </c>
      <c r="C15" s="9" t="s">
        <v>7</v>
      </c>
      <c r="D15" s="10"/>
      <c r="E15" s="33"/>
      <c r="F15" s="11">
        <f t="shared" si="0"/>
        <v>0</v>
      </c>
    </row>
    <row r="16" spans="1:6" x14ac:dyDescent="0.25">
      <c r="A16" s="7" t="s">
        <v>32</v>
      </c>
      <c r="B16" s="61" t="s">
        <v>39</v>
      </c>
      <c r="C16" s="9" t="s">
        <v>7</v>
      </c>
      <c r="D16" s="10"/>
      <c r="E16" s="33"/>
      <c r="F16" s="11">
        <f t="shared" si="0"/>
        <v>0</v>
      </c>
    </row>
    <row r="17" spans="1:6" x14ac:dyDescent="0.25">
      <c r="A17" s="7"/>
      <c r="B17" s="18"/>
      <c r="C17" s="9"/>
      <c r="D17" s="10"/>
      <c r="E17" s="33"/>
      <c r="F17" s="28"/>
    </row>
    <row r="18" spans="1:6" x14ac:dyDescent="0.25">
      <c r="A18" s="7"/>
      <c r="B18" s="17"/>
      <c r="C18" s="14"/>
      <c r="D18" s="15"/>
      <c r="E18" s="34"/>
      <c r="F18" s="67"/>
    </row>
    <row r="19" spans="1:6" x14ac:dyDescent="0.25">
      <c r="A19" s="7"/>
      <c r="B19" s="30" t="s">
        <v>40</v>
      </c>
      <c r="C19" s="14"/>
      <c r="D19" s="15"/>
      <c r="E19" s="34"/>
      <c r="F19" s="31">
        <f>SUM(F6:F16)</f>
        <v>0</v>
      </c>
    </row>
    <row r="20" spans="1:6" x14ac:dyDescent="0.25">
      <c r="A20" s="7"/>
      <c r="B20" s="30"/>
      <c r="C20" s="9"/>
      <c r="D20" s="10"/>
      <c r="E20" s="33"/>
      <c r="F20" s="16"/>
    </row>
    <row r="21" spans="1:6" x14ac:dyDescent="0.25">
      <c r="A21" s="7"/>
      <c r="B21" s="13"/>
      <c r="C21" s="9"/>
      <c r="D21" s="10"/>
      <c r="E21" s="33"/>
      <c r="F21" s="11"/>
    </row>
    <row r="22" spans="1:6" x14ac:dyDescent="0.25">
      <c r="A22" s="12"/>
      <c r="B22" s="25" t="s">
        <v>14</v>
      </c>
      <c r="C22" s="14"/>
      <c r="D22" s="15"/>
      <c r="E22" s="34"/>
      <c r="F22" s="16"/>
    </row>
    <row r="23" spans="1:6" x14ac:dyDescent="0.25">
      <c r="A23" s="12"/>
      <c r="B23" s="26"/>
      <c r="C23" s="14"/>
      <c r="D23" s="15"/>
      <c r="E23" s="34"/>
      <c r="F23" s="16"/>
    </row>
    <row r="24" spans="1:6" ht="30" x14ac:dyDescent="0.25">
      <c r="A24" s="63" t="s">
        <v>42</v>
      </c>
      <c r="B24" s="60" t="s">
        <v>43</v>
      </c>
      <c r="C24" s="14"/>
      <c r="D24" s="15"/>
      <c r="E24" s="34"/>
      <c r="F24" s="16"/>
    </row>
    <row r="25" spans="1:6" x14ac:dyDescent="0.25">
      <c r="A25" s="7" t="s">
        <v>44</v>
      </c>
      <c r="B25" s="61" t="s">
        <v>45</v>
      </c>
      <c r="C25" s="14" t="s">
        <v>8</v>
      </c>
      <c r="D25" s="15"/>
      <c r="E25" s="34"/>
      <c r="F25" s="16">
        <f>E25*D25</f>
        <v>0</v>
      </c>
    </row>
    <row r="26" spans="1:6" x14ac:dyDescent="0.25">
      <c r="A26" s="7" t="s">
        <v>46</v>
      </c>
      <c r="B26" s="61" t="s">
        <v>17</v>
      </c>
      <c r="C26" s="14" t="s">
        <v>0</v>
      </c>
      <c r="D26" s="15"/>
      <c r="E26" s="34"/>
      <c r="F26" s="16">
        <f>E26*D26</f>
        <v>0</v>
      </c>
    </row>
    <row r="27" spans="1:6" x14ac:dyDescent="0.25">
      <c r="A27" s="7" t="s">
        <v>47</v>
      </c>
      <c r="B27" s="61" t="s">
        <v>49</v>
      </c>
      <c r="C27" s="14" t="s">
        <v>8</v>
      </c>
      <c r="D27" s="15"/>
      <c r="E27" s="34"/>
      <c r="F27" s="16">
        <f>E27*D27</f>
        <v>0</v>
      </c>
    </row>
    <row r="28" spans="1:6" x14ac:dyDescent="0.25">
      <c r="A28" s="7" t="s">
        <v>48</v>
      </c>
      <c r="B28" s="61" t="s">
        <v>50</v>
      </c>
      <c r="C28" s="14" t="s">
        <v>8</v>
      </c>
      <c r="D28" s="15"/>
      <c r="E28" s="34"/>
      <c r="F28" s="16">
        <f>E28*D28</f>
        <v>0</v>
      </c>
    </row>
    <row r="29" spans="1:6" x14ac:dyDescent="0.25">
      <c r="A29" s="12"/>
      <c r="B29" s="60"/>
      <c r="C29" s="14"/>
      <c r="D29" s="15"/>
      <c r="E29" s="34"/>
      <c r="F29" s="16"/>
    </row>
    <row r="30" spans="1:6" x14ac:dyDescent="0.25">
      <c r="A30" s="63" t="s">
        <v>51</v>
      </c>
      <c r="B30" s="60" t="s">
        <v>67</v>
      </c>
      <c r="C30" s="14"/>
      <c r="D30" s="15"/>
      <c r="E30" s="34"/>
      <c r="F30" s="16"/>
    </row>
    <row r="31" spans="1:6" x14ac:dyDescent="0.25">
      <c r="A31" s="7" t="s">
        <v>52</v>
      </c>
      <c r="B31" s="61" t="s">
        <v>53</v>
      </c>
      <c r="C31" s="14" t="s">
        <v>10</v>
      </c>
      <c r="D31" s="15"/>
      <c r="E31" s="34"/>
      <c r="F31" s="16">
        <f>E31*D31</f>
        <v>0</v>
      </c>
    </row>
    <row r="32" spans="1:6" x14ac:dyDescent="0.25">
      <c r="A32" s="7" t="s">
        <v>55</v>
      </c>
      <c r="B32" s="61" t="s">
        <v>54</v>
      </c>
      <c r="C32" s="14" t="s">
        <v>10</v>
      </c>
      <c r="D32" s="15"/>
      <c r="E32" s="34"/>
      <c r="F32" s="16">
        <f>E32*D32</f>
        <v>0</v>
      </c>
    </row>
    <row r="33" spans="1:11" x14ac:dyDescent="0.25">
      <c r="A33" s="12"/>
      <c r="B33" s="60"/>
      <c r="C33" s="14"/>
      <c r="D33" s="15"/>
      <c r="E33" s="34"/>
      <c r="F33" s="16"/>
    </row>
    <row r="34" spans="1:11" x14ac:dyDescent="0.25">
      <c r="A34" s="63" t="s">
        <v>56</v>
      </c>
      <c r="B34" s="60" t="s">
        <v>57</v>
      </c>
      <c r="C34" s="14"/>
      <c r="D34" s="15"/>
      <c r="E34" s="34"/>
      <c r="F34" s="16"/>
    </row>
    <row r="35" spans="1:11" x14ac:dyDescent="0.25">
      <c r="A35" s="7" t="s">
        <v>60</v>
      </c>
      <c r="B35" s="61" t="s">
        <v>58</v>
      </c>
      <c r="C35" s="14" t="s">
        <v>8</v>
      </c>
      <c r="D35" s="15"/>
      <c r="E35" s="34"/>
      <c r="F35" s="16">
        <f>E35*D35</f>
        <v>0</v>
      </c>
    </row>
    <row r="36" spans="1:11" ht="29.25" x14ac:dyDescent="0.25">
      <c r="A36" s="7" t="s">
        <v>61</v>
      </c>
      <c r="B36" s="61" t="s">
        <v>62</v>
      </c>
      <c r="C36" s="14"/>
      <c r="D36" s="15"/>
      <c r="E36" s="34"/>
      <c r="F36" s="16"/>
    </row>
    <row r="37" spans="1:11" x14ac:dyDescent="0.25">
      <c r="A37" s="12"/>
      <c r="B37" s="13"/>
      <c r="C37" s="14"/>
      <c r="D37" s="15"/>
      <c r="E37" s="34"/>
      <c r="F37" s="27"/>
    </row>
    <row r="38" spans="1:11" x14ac:dyDescent="0.25">
      <c r="A38" s="12"/>
      <c r="B38" s="17"/>
      <c r="C38" s="14"/>
      <c r="D38" s="15"/>
      <c r="E38" s="34"/>
      <c r="F38" s="29"/>
    </row>
    <row r="39" spans="1:11" x14ac:dyDescent="0.25">
      <c r="A39" s="12"/>
      <c r="B39" s="30" t="s">
        <v>59</v>
      </c>
      <c r="C39" s="14"/>
      <c r="D39" s="15"/>
      <c r="E39" s="34"/>
      <c r="F39" s="31">
        <f>SUM(F25:F36)</f>
        <v>0</v>
      </c>
    </row>
    <row r="40" spans="1:11" x14ac:dyDescent="0.25">
      <c r="A40" s="12"/>
      <c r="B40" s="30"/>
      <c r="C40" s="14"/>
      <c r="D40" s="15"/>
      <c r="E40" s="34"/>
      <c r="F40" s="31"/>
    </row>
    <row r="41" spans="1:11" x14ac:dyDescent="0.25">
      <c r="A41" s="12"/>
      <c r="B41" s="17"/>
      <c r="C41" s="14"/>
      <c r="D41" s="15"/>
      <c r="E41" s="34"/>
      <c r="F41" s="16"/>
    </row>
    <row r="42" spans="1:11" x14ac:dyDescent="0.25">
      <c r="A42" s="12"/>
      <c r="B42" s="25" t="s">
        <v>15</v>
      </c>
      <c r="C42" s="14"/>
      <c r="D42" s="15"/>
      <c r="E42" s="34"/>
      <c r="F42" s="16"/>
    </row>
    <row r="43" spans="1:11" x14ac:dyDescent="0.25">
      <c r="A43" s="12"/>
      <c r="B43" s="17"/>
      <c r="C43" s="14"/>
      <c r="D43" s="15"/>
      <c r="E43" s="34"/>
      <c r="F43" s="16"/>
    </row>
    <row r="44" spans="1:11" x14ac:dyDescent="0.25">
      <c r="A44" s="63" t="s">
        <v>63</v>
      </c>
      <c r="B44" s="13" t="s">
        <v>64</v>
      </c>
      <c r="C44" s="14" t="s">
        <v>8</v>
      </c>
      <c r="D44" s="15"/>
      <c r="E44" s="34"/>
      <c r="F44" s="16">
        <f>E44*D44</f>
        <v>0</v>
      </c>
      <c r="G44" s="37"/>
      <c r="I44" s="38"/>
    </row>
    <row r="45" spans="1:11" x14ac:dyDescent="0.25">
      <c r="A45" s="63"/>
      <c r="B45" s="13"/>
      <c r="C45" s="14"/>
      <c r="D45" s="15"/>
      <c r="E45" s="34"/>
      <c r="F45" s="16"/>
      <c r="G45" s="37"/>
      <c r="I45" s="38"/>
    </row>
    <row r="46" spans="1:11" x14ac:dyDescent="0.25">
      <c r="A46" s="63" t="s">
        <v>65</v>
      </c>
      <c r="B46" s="13" t="s">
        <v>66</v>
      </c>
      <c r="C46" s="14" t="s">
        <v>8</v>
      </c>
      <c r="D46" s="15"/>
      <c r="E46" s="34"/>
      <c r="F46" s="16">
        <f>E46*D46</f>
        <v>0</v>
      </c>
      <c r="G46" s="37"/>
    </row>
    <row r="47" spans="1:11" x14ac:dyDescent="0.25">
      <c r="A47" s="63"/>
      <c r="B47" s="13"/>
      <c r="C47" s="14"/>
      <c r="D47" s="15"/>
      <c r="E47" s="34"/>
      <c r="F47" s="16"/>
      <c r="G47" s="37"/>
    </row>
    <row r="48" spans="1:11" x14ac:dyDescent="0.25">
      <c r="A48" s="63" t="s">
        <v>68</v>
      </c>
      <c r="B48" s="13" t="s">
        <v>69</v>
      </c>
      <c r="C48" s="14" t="s">
        <v>8</v>
      </c>
      <c r="D48" s="15"/>
      <c r="E48" s="34"/>
      <c r="F48" s="16">
        <f>E48*D48</f>
        <v>0</v>
      </c>
      <c r="K48" s="1"/>
    </row>
    <row r="49" spans="1:12" x14ac:dyDescent="0.25">
      <c r="A49" s="63"/>
      <c r="B49" s="13"/>
      <c r="C49" s="14"/>
      <c r="D49" s="15"/>
      <c r="E49" s="34"/>
      <c r="F49" s="16"/>
      <c r="K49" s="1"/>
    </row>
    <row r="50" spans="1:12" x14ac:dyDescent="0.25">
      <c r="A50" s="63" t="s">
        <v>70</v>
      </c>
      <c r="B50" s="13" t="s">
        <v>71</v>
      </c>
      <c r="C50" s="14" t="s">
        <v>0</v>
      </c>
      <c r="D50" s="15"/>
      <c r="E50" s="34"/>
      <c r="F50" s="16">
        <f>E50*D50</f>
        <v>0</v>
      </c>
    </row>
    <row r="51" spans="1:12" x14ac:dyDescent="0.25">
      <c r="A51" s="12"/>
      <c r="B51" s="13"/>
      <c r="C51" s="14"/>
      <c r="D51" s="15"/>
      <c r="E51" s="34"/>
      <c r="F51" s="11"/>
    </row>
    <row r="52" spans="1:12" x14ac:dyDescent="0.25">
      <c r="A52" s="63" t="s">
        <v>72</v>
      </c>
      <c r="B52" s="13" t="s">
        <v>73</v>
      </c>
      <c r="C52" s="14" t="s">
        <v>7</v>
      </c>
      <c r="D52" s="15"/>
      <c r="E52" s="34"/>
      <c r="F52" s="16">
        <f>E52*D52</f>
        <v>0</v>
      </c>
    </row>
    <row r="53" spans="1:12" x14ac:dyDescent="0.25">
      <c r="A53" s="12"/>
      <c r="B53" s="32" t="s">
        <v>74</v>
      </c>
      <c r="C53" s="14"/>
      <c r="D53" s="15"/>
      <c r="E53" s="34"/>
      <c r="F53" s="11"/>
    </row>
    <row r="54" spans="1:12" x14ac:dyDescent="0.25">
      <c r="A54" s="12"/>
      <c r="B54" s="32" t="s">
        <v>75</v>
      </c>
      <c r="C54" s="14"/>
      <c r="D54" s="15"/>
      <c r="E54" s="34"/>
      <c r="F54" s="11"/>
    </row>
    <row r="55" spans="1:12" x14ac:dyDescent="0.25">
      <c r="A55" s="12"/>
      <c r="B55" s="32" t="s">
        <v>76</v>
      </c>
      <c r="C55" s="14"/>
      <c r="D55" s="15"/>
      <c r="E55" s="34"/>
      <c r="F55" s="11"/>
    </row>
    <row r="56" spans="1:12" x14ac:dyDescent="0.25">
      <c r="A56" s="12"/>
      <c r="B56" s="13"/>
      <c r="C56" s="14"/>
      <c r="D56" s="15"/>
      <c r="E56" s="34"/>
      <c r="F56" s="11"/>
      <c r="L56" s="38"/>
    </row>
    <row r="57" spans="1:12" x14ac:dyDescent="0.25">
      <c r="A57" s="12"/>
      <c r="B57" s="17"/>
      <c r="C57" s="14"/>
      <c r="D57" s="15"/>
      <c r="E57" s="34"/>
      <c r="F57" s="29"/>
    </row>
    <row r="58" spans="1:12" x14ac:dyDescent="0.25">
      <c r="A58" s="12"/>
      <c r="B58" s="30" t="s">
        <v>77</v>
      </c>
      <c r="C58" s="14"/>
      <c r="D58" s="15"/>
      <c r="E58" s="34"/>
      <c r="F58" s="31">
        <f>SUM(F44:F55)</f>
        <v>0</v>
      </c>
      <c r="K58" s="1"/>
    </row>
    <row r="59" spans="1:12" x14ac:dyDescent="0.25">
      <c r="A59" s="12"/>
      <c r="B59" s="30"/>
      <c r="C59" s="14"/>
      <c r="D59" s="15"/>
      <c r="E59" s="34"/>
      <c r="F59" s="31"/>
      <c r="K59" s="1"/>
    </row>
    <row r="60" spans="1:12" x14ac:dyDescent="0.25">
      <c r="A60" s="12"/>
      <c r="B60" s="13"/>
      <c r="C60" s="14"/>
      <c r="D60" s="15"/>
      <c r="E60" s="34"/>
      <c r="F60" s="16"/>
    </row>
    <row r="61" spans="1:12" x14ac:dyDescent="0.25">
      <c r="A61" s="12"/>
      <c r="B61" s="25" t="s">
        <v>16</v>
      </c>
      <c r="C61" s="14"/>
      <c r="D61" s="15"/>
      <c r="E61" s="34"/>
      <c r="F61" s="16"/>
    </row>
    <row r="62" spans="1:12" x14ac:dyDescent="0.25">
      <c r="A62" s="12"/>
      <c r="B62" s="13"/>
      <c r="C62" s="14"/>
      <c r="D62" s="15"/>
      <c r="E62" s="34"/>
      <c r="F62" s="16"/>
    </row>
    <row r="63" spans="1:12" ht="30" x14ac:dyDescent="0.25">
      <c r="A63" s="64" t="s">
        <v>86</v>
      </c>
      <c r="B63" s="13" t="s">
        <v>78</v>
      </c>
      <c r="C63" s="14"/>
      <c r="D63" s="15"/>
      <c r="E63" s="34"/>
      <c r="F63" s="16"/>
      <c r="H63" s="1"/>
    </row>
    <row r="64" spans="1:12" x14ac:dyDescent="0.25">
      <c r="A64" s="12"/>
      <c r="B64" s="32" t="s">
        <v>79</v>
      </c>
      <c r="C64" s="14" t="s">
        <v>0</v>
      </c>
      <c r="D64" s="15"/>
      <c r="E64" s="34"/>
      <c r="F64" s="16">
        <f t="shared" ref="F64:F70" si="1">+E64*D64</f>
        <v>0</v>
      </c>
    </row>
    <row r="65" spans="1:10" x14ac:dyDescent="0.25">
      <c r="A65" s="12"/>
      <c r="B65" s="32" t="s">
        <v>80</v>
      </c>
      <c r="C65" s="14" t="s">
        <v>0</v>
      </c>
      <c r="D65" s="15"/>
      <c r="E65" s="34"/>
      <c r="F65" s="16">
        <f t="shared" si="1"/>
        <v>0</v>
      </c>
    </row>
    <row r="66" spans="1:10" x14ac:dyDescent="0.25">
      <c r="A66" s="12"/>
      <c r="B66" s="32" t="s">
        <v>81</v>
      </c>
      <c r="C66" s="14" t="s">
        <v>0</v>
      </c>
      <c r="D66" s="15"/>
      <c r="E66" s="34"/>
      <c r="F66" s="16">
        <f t="shared" si="1"/>
        <v>0</v>
      </c>
    </row>
    <row r="67" spans="1:10" x14ac:dyDescent="0.25">
      <c r="A67" s="12"/>
      <c r="B67" s="32" t="s">
        <v>82</v>
      </c>
      <c r="C67" s="14" t="s">
        <v>0</v>
      </c>
      <c r="D67" s="15"/>
      <c r="E67" s="34"/>
      <c r="F67" s="16">
        <f t="shared" si="1"/>
        <v>0</v>
      </c>
    </row>
    <row r="68" spans="1:10" x14ac:dyDescent="0.25">
      <c r="A68" s="12"/>
      <c r="B68" s="32" t="s">
        <v>83</v>
      </c>
      <c r="C68" s="14" t="s">
        <v>0</v>
      </c>
      <c r="D68" s="15"/>
      <c r="E68" s="34"/>
      <c r="F68" s="16">
        <f t="shared" si="1"/>
        <v>0</v>
      </c>
    </row>
    <row r="69" spans="1:10" x14ac:dyDescent="0.25">
      <c r="A69" s="12"/>
      <c r="B69" s="32" t="s">
        <v>84</v>
      </c>
      <c r="C69" s="14" t="s">
        <v>0</v>
      </c>
      <c r="D69" s="15"/>
      <c r="E69" s="34"/>
      <c r="F69" s="16">
        <f t="shared" si="1"/>
        <v>0</v>
      </c>
    </row>
    <row r="70" spans="1:10" x14ac:dyDescent="0.25">
      <c r="A70" s="12"/>
      <c r="B70" s="32" t="s">
        <v>85</v>
      </c>
      <c r="C70" s="14" t="s">
        <v>0</v>
      </c>
      <c r="D70" s="15"/>
      <c r="E70" s="34"/>
      <c r="F70" s="16">
        <f t="shared" si="1"/>
        <v>0</v>
      </c>
    </row>
    <row r="71" spans="1:10" x14ac:dyDescent="0.25">
      <c r="A71" s="12" t="s">
        <v>87</v>
      </c>
      <c r="B71" s="32" t="s">
        <v>88</v>
      </c>
      <c r="C71" s="14" t="s">
        <v>7</v>
      </c>
      <c r="D71" s="66" t="s">
        <v>11</v>
      </c>
      <c r="E71" s="34"/>
      <c r="F71" s="16"/>
    </row>
    <row r="72" spans="1:10" x14ac:dyDescent="0.25">
      <c r="A72" s="12" t="s">
        <v>89</v>
      </c>
      <c r="B72" s="32" t="s">
        <v>90</v>
      </c>
      <c r="C72" s="14" t="s">
        <v>7</v>
      </c>
      <c r="D72" s="15"/>
      <c r="E72" s="34"/>
      <c r="F72" s="16">
        <f>+E72*D72</f>
        <v>0</v>
      </c>
    </row>
    <row r="73" spans="1:10" x14ac:dyDescent="0.25">
      <c r="A73" s="12"/>
      <c r="B73" s="13"/>
      <c r="C73" s="14"/>
      <c r="D73" s="15"/>
      <c r="E73" s="34"/>
      <c r="F73" s="16"/>
      <c r="J73" s="38"/>
    </row>
    <row r="74" spans="1:10" x14ac:dyDescent="0.25">
      <c r="A74" s="64" t="s">
        <v>91</v>
      </c>
      <c r="B74" s="13" t="s">
        <v>92</v>
      </c>
      <c r="C74" s="14"/>
      <c r="D74" s="15"/>
      <c r="E74" s="34"/>
      <c r="F74" s="16"/>
    </row>
    <row r="75" spans="1:10" x14ac:dyDescent="0.25">
      <c r="A75" s="12" t="s">
        <v>93</v>
      </c>
      <c r="B75" s="32" t="s">
        <v>94</v>
      </c>
      <c r="C75" s="14" t="s">
        <v>12</v>
      </c>
      <c r="D75" s="15"/>
      <c r="E75" s="34"/>
      <c r="F75" s="16"/>
    </row>
    <row r="76" spans="1:10" x14ac:dyDescent="0.25">
      <c r="A76" s="65" t="s">
        <v>95</v>
      </c>
      <c r="B76" s="32" t="s">
        <v>96</v>
      </c>
      <c r="C76" s="14" t="s">
        <v>0</v>
      </c>
      <c r="D76" s="15"/>
      <c r="E76" s="34"/>
      <c r="F76" s="16">
        <f>+E76*D76</f>
        <v>0</v>
      </c>
    </row>
    <row r="77" spans="1:10" x14ac:dyDescent="0.25">
      <c r="A77" s="65" t="s">
        <v>97</v>
      </c>
      <c r="B77" s="32" t="s">
        <v>98</v>
      </c>
      <c r="C77" s="14" t="s">
        <v>0</v>
      </c>
      <c r="D77" s="66"/>
      <c r="E77" s="34"/>
      <c r="F77" s="16">
        <f>+E77*D77</f>
        <v>0</v>
      </c>
    </row>
    <row r="78" spans="1:10" x14ac:dyDescent="0.25">
      <c r="A78" s="65" t="s">
        <v>99</v>
      </c>
      <c r="B78" s="32" t="s">
        <v>101</v>
      </c>
      <c r="C78" s="14" t="s">
        <v>0</v>
      </c>
      <c r="D78" s="15"/>
      <c r="E78" s="34"/>
      <c r="F78" s="16">
        <f>+E78*D78</f>
        <v>0</v>
      </c>
    </row>
    <row r="79" spans="1:10" x14ac:dyDescent="0.25">
      <c r="A79" s="65" t="s">
        <v>100</v>
      </c>
      <c r="B79" s="32" t="s">
        <v>102</v>
      </c>
      <c r="C79" s="14" t="s">
        <v>7</v>
      </c>
      <c r="D79" s="15"/>
      <c r="E79" s="34"/>
      <c r="F79" s="16">
        <f>+E79*D79</f>
        <v>0</v>
      </c>
    </row>
    <row r="80" spans="1:10" x14ac:dyDescent="0.25">
      <c r="A80" s="12"/>
      <c r="B80" s="13"/>
      <c r="C80" s="14"/>
      <c r="D80" s="15"/>
      <c r="E80" s="34"/>
      <c r="F80" s="16"/>
    </row>
    <row r="81" spans="1:6" x14ac:dyDescent="0.25">
      <c r="A81" s="12"/>
      <c r="B81" s="32"/>
      <c r="C81" s="14"/>
      <c r="D81" s="15"/>
      <c r="E81" s="34"/>
      <c r="F81" s="16"/>
    </row>
    <row r="82" spans="1:6" x14ac:dyDescent="0.25">
      <c r="A82" s="64" t="s">
        <v>103</v>
      </c>
      <c r="B82" s="13" t="s">
        <v>104</v>
      </c>
      <c r="C82" s="14" t="s">
        <v>9</v>
      </c>
      <c r="D82" s="15"/>
      <c r="E82" s="34"/>
      <c r="F82" s="16">
        <f>+E82*D82</f>
        <v>0</v>
      </c>
    </row>
    <row r="83" spans="1:6" x14ac:dyDescent="0.25">
      <c r="A83" s="12"/>
      <c r="B83" s="32"/>
      <c r="C83" s="14"/>
      <c r="D83" s="15"/>
      <c r="E83" s="34"/>
      <c r="F83" s="16"/>
    </row>
    <row r="84" spans="1:6" x14ac:dyDescent="0.25">
      <c r="A84" s="64" t="s">
        <v>105</v>
      </c>
      <c r="B84" s="13" t="s">
        <v>106</v>
      </c>
      <c r="C84" s="14"/>
      <c r="D84" s="15"/>
      <c r="E84" s="34"/>
      <c r="F84" s="16"/>
    </row>
    <row r="85" spans="1:6" x14ac:dyDescent="0.25">
      <c r="A85" s="65" t="s">
        <v>107</v>
      </c>
      <c r="B85" s="32" t="s">
        <v>106</v>
      </c>
      <c r="C85" s="14" t="s">
        <v>8</v>
      </c>
      <c r="D85" s="15"/>
      <c r="E85" s="34"/>
      <c r="F85" s="16">
        <f>+E85*D85</f>
        <v>0</v>
      </c>
    </row>
    <row r="86" spans="1:6" x14ac:dyDescent="0.25">
      <c r="A86" s="12"/>
      <c r="B86" s="32"/>
      <c r="C86" s="14"/>
      <c r="D86" s="15"/>
      <c r="E86" s="34"/>
      <c r="F86" s="16"/>
    </row>
    <row r="87" spans="1:6" x14ac:dyDescent="0.25">
      <c r="A87" s="64" t="s">
        <v>108</v>
      </c>
      <c r="B87" s="13" t="s">
        <v>109</v>
      </c>
      <c r="C87" s="14"/>
      <c r="D87" s="15"/>
      <c r="E87" s="34"/>
      <c r="F87" s="16"/>
    </row>
    <row r="88" spans="1:6" x14ac:dyDescent="0.25">
      <c r="A88" s="65" t="s">
        <v>110</v>
      </c>
      <c r="B88" s="32" t="s">
        <v>111</v>
      </c>
      <c r="C88" s="14" t="s">
        <v>0</v>
      </c>
      <c r="D88" s="15"/>
      <c r="E88" s="34"/>
      <c r="F88" s="16">
        <f>+E88*D88</f>
        <v>0</v>
      </c>
    </row>
    <row r="89" spans="1:6" x14ac:dyDescent="0.25">
      <c r="A89" s="12"/>
      <c r="B89" s="13"/>
      <c r="C89" s="14"/>
      <c r="D89" s="15"/>
      <c r="E89" s="34"/>
      <c r="F89" s="16"/>
    </row>
    <row r="90" spans="1:6" x14ac:dyDescent="0.25">
      <c r="A90" s="12"/>
      <c r="B90" s="17"/>
      <c r="C90" s="14"/>
      <c r="D90" s="15"/>
      <c r="E90" s="34"/>
      <c r="F90" s="29"/>
    </row>
    <row r="91" spans="1:6" x14ac:dyDescent="0.25">
      <c r="A91" s="12"/>
      <c r="B91" s="30" t="s">
        <v>112</v>
      </c>
      <c r="C91" s="14"/>
      <c r="D91" s="15"/>
      <c r="E91" s="34"/>
      <c r="F91" s="31">
        <f>+SUM(F64:F88)</f>
        <v>0</v>
      </c>
    </row>
    <row r="92" spans="1:6" x14ac:dyDescent="0.25">
      <c r="A92" s="12"/>
      <c r="B92" s="17"/>
      <c r="C92" s="14"/>
      <c r="D92" s="15"/>
      <c r="E92" s="34"/>
      <c r="F92" s="16"/>
    </row>
    <row r="93" spans="1:6" ht="15.75" thickBot="1" x14ac:dyDescent="0.3">
      <c r="A93" s="19"/>
      <c r="B93" s="20"/>
      <c r="C93" s="21"/>
      <c r="D93" s="22"/>
      <c r="E93" s="22"/>
      <c r="F93" s="23"/>
    </row>
    <row r="94" spans="1:6" ht="33.75" customHeight="1" thickTop="1" thickBot="1" x14ac:dyDescent="0.3">
      <c r="A94" s="71" t="s">
        <v>113</v>
      </c>
      <c r="B94" s="72"/>
      <c r="C94" s="72"/>
      <c r="D94" s="72"/>
      <c r="E94" s="73"/>
      <c r="F94" s="24">
        <f>+F91+F58+F39+F19</f>
        <v>0</v>
      </c>
    </row>
    <row r="95" spans="1:6" ht="28.5" customHeight="1" thickTop="1" thickBot="1" x14ac:dyDescent="0.3">
      <c r="A95" s="71" t="s">
        <v>114</v>
      </c>
      <c r="B95" s="72"/>
      <c r="C95" s="72"/>
      <c r="D95" s="72"/>
      <c r="E95" s="73"/>
      <c r="F95" s="24">
        <f>F94*20%</f>
        <v>0</v>
      </c>
    </row>
    <row r="96" spans="1:6" ht="32.25" customHeight="1" thickTop="1" thickBot="1" x14ac:dyDescent="0.3">
      <c r="A96" s="71" t="s">
        <v>6</v>
      </c>
      <c r="B96" s="72"/>
      <c r="C96" s="72"/>
      <c r="D96" s="72"/>
      <c r="E96" s="73"/>
      <c r="F96" s="24">
        <f>F95+F94</f>
        <v>0</v>
      </c>
    </row>
    <row r="97" spans="1:6" ht="15.75" thickTop="1" x14ac:dyDescent="0.25">
      <c r="A97" s="40"/>
      <c r="B97" s="41"/>
      <c r="C97" s="42"/>
      <c r="D97" s="43"/>
      <c r="E97" s="44"/>
      <c r="F97" s="45"/>
    </row>
    <row r="98" spans="1:6" x14ac:dyDescent="0.25">
      <c r="A98" s="46"/>
      <c r="B98" s="13" t="s">
        <v>20</v>
      </c>
      <c r="C98" s="14" t="s">
        <v>0</v>
      </c>
      <c r="D98" s="15"/>
      <c r="E98" s="34"/>
      <c r="F98" s="39">
        <f>+D98*E98</f>
        <v>0</v>
      </c>
    </row>
    <row r="99" spans="1:6" ht="30" x14ac:dyDescent="0.25">
      <c r="A99" s="46"/>
      <c r="B99" s="13" t="s">
        <v>21</v>
      </c>
      <c r="C99" s="36" t="s">
        <v>0</v>
      </c>
      <c r="D99" s="53"/>
      <c r="E99" s="35"/>
      <c r="F99" s="16">
        <f>+E99*D99</f>
        <v>0</v>
      </c>
    </row>
    <row r="100" spans="1:6" x14ac:dyDescent="0.25">
      <c r="A100" s="54"/>
      <c r="B100" s="13" t="s">
        <v>18</v>
      </c>
      <c r="C100" s="36" t="s">
        <v>0</v>
      </c>
      <c r="D100" s="15"/>
      <c r="E100" s="34"/>
      <c r="F100" s="39">
        <f>+D100*E100</f>
        <v>0</v>
      </c>
    </row>
    <row r="101" spans="1:6" x14ac:dyDescent="0.25">
      <c r="A101" s="54"/>
      <c r="B101" s="13" t="s">
        <v>19</v>
      </c>
      <c r="C101" s="36" t="s">
        <v>0</v>
      </c>
      <c r="D101" s="15"/>
      <c r="E101" s="34"/>
      <c r="F101" s="39">
        <f>+D101*E101</f>
        <v>0</v>
      </c>
    </row>
    <row r="102" spans="1:6" x14ac:dyDescent="0.25">
      <c r="A102" s="54"/>
      <c r="B102" s="55"/>
      <c r="C102" s="56"/>
      <c r="D102" s="57"/>
      <c r="E102" s="58"/>
      <c r="F102" s="59"/>
    </row>
    <row r="103" spans="1:6" ht="15.75" thickBot="1" x14ac:dyDescent="0.3">
      <c r="A103" s="47"/>
      <c r="B103" s="48"/>
      <c r="C103" s="49"/>
      <c r="D103" s="50"/>
      <c r="E103" s="51"/>
      <c r="F103" s="52"/>
    </row>
    <row r="104" spans="1:6" ht="15.75" thickTop="1" x14ac:dyDescent="0.25"/>
  </sheetData>
  <mergeCells count="4">
    <mergeCell ref="A1:F1"/>
    <mergeCell ref="A94:E94"/>
    <mergeCell ref="A95:E95"/>
    <mergeCell ref="A96:E96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78247a9c-9d20-4949-8bda-3a9fda6bf0fd">VVT476XY627U-1322609933-256557</_dlc_DocId>
    <_dlc_DocIdUrl xmlns="78247a9c-9d20-4949-8bda-3a9fda6bf0fd">
      <Url>https://loizilloning91.sharepoint.com/sites/Loizillon/_layouts/15/DocIdRedir.aspx?ID=VVT476XY627U-1322609933-256557</Url>
      <Description>VVT476XY627U-1322609933-256557</Description>
    </_dlc_DocIdUrl>
    <lcf76f155ced4ddcb4097134ff3c332f xmlns="5d9cf44c-efa6-4329-9419-d43525f9b69d">
      <Terms xmlns="http://schemas.microsoft.com/office/infopath/2007/PartnerControls"/>
    </lcf76f155ced4ddcb4097134ff3c332f>
    <TaxCatchAll xmlns="78247a9c-9d20-4949-8bda-3a9fda6bf0fd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6205FAC96D25047A5BCCC10DB1739D5" ma:contentTypeVersion="18" ma:contentTypeDescription="Crée un document." ma:contentTypeScope="" ma:versionID="d62924ef45873a97448e9065514270a7">
  <xsd:schema xmlns:xsd="http://www.w3.org/2001/XMLSchema" xmlns:xs="http://www.w3.org/2001/XMLSchema" xmlns:p="http://schemas.microsoft.com/office/2006/metadata/properties" xmlns:ns2="78247a9c-9d20-4949-8bda-3a9fda6bf0fd" xmlns:ns3="5d9cf44c-efa6-4329-9419-d43525f9b69d" targetNamespace="http://schemas.microsoft.com/office/2006/metadata/properties" ma:root="true" ma:fieldsID="a16601f511adf73924000ccbbb12ee6c" ns2:_="" ns3:_="">
    <xsd:import namespace="78247a9c-9d20-4949-8bda-3a9fda6bf0fd"/>
    <xsd:import namespace="5d9cf44c-efa6-4329-9419-d43525f9b69d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2:SharedWithUsers" minOccurs="0"/>
                <xsd:element ref="ns2:SharedWithDetail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247a9c-9d20-4949-8bda-3a9fda6bf0fd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4" nillable="true" ma:displayName="Taxonomy Catch All Column" ma:hidden="true" ma:list="{a25a7f2b-4f6f-438d-afdc-c7fe3916d2bc}" ma:internalName="TaxCatchAll" ma:showField="CatchAllData" ma:web="78247a9c-9d20-4949-8bda-3a9fda6bf0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cf44c-efa6-4329-9419-d43525f9b6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b4420ad2-c64f-48e4-9efb-ed8a34df2c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A2FADD2-572D-40A5-9A57-0142D2E4D191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95AFCAC9-C67B-43DE-B9CB-212566E2BDA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82ACB2A-8122-4FCF-8DC1-357C0D48CAD8}">
  <ds:schemaRefs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78247a9c-9d20-4949-8bda-3a9fda6bf0fd"/>
    <ds:schemaRef ds:uri="5d9cf44c-efa6-4329-9419-d43525f9b69d"/>
    <ds:schemaRef ds:uri="http://purl.org/dc/terms/"/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1A10BD18-1E53-44CD-B041-F7FAA824E43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8247a9c-9d20-4949-8bda-3a9fda6bf0fd"/>
    <ds:schemaRef ds:uri="5d9cf44c-efa6-4329-9419-d43525f9b6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</vt:lpstr>
      <vt:lpstr>'LOT 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Ena Loizillon</dc:creator>
  <cp:lastModifiedBy>Ombline JULIENNE</cp:lastModifiedBy>
  <cp:lastPrinted>2025-01-23T08:30:06Z</cp:lastPrinted>
  <dcterms:created xsi:type="dcterms:W3CDTF">2013-02-26T13:45:46Z</dcterms:created>
  <dcterms:modified xsi:type="dcterms:W3CDTF">2025-03-27T14:39:22Z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0x01010006205FAC96D25047A5BCCC10DB1739D5</vt:lpwstr>
  </property>
  <property fmtid="{D5CDD505-2E9C-101B-9397-08002B2CF9AE}" pid="3" name="_dlc_DocIdItemGuid">
    <vt:lpwstr>4bb8e521-25fa-4156-98ea-ef36a59b4280</vt:lpwstr>
  </property>
  <property fmtid="{D5CDD505-2E9C-101B-9397-08002B2CF9AE}" pid="4" name="MediaServiceImageTags">
    <vt:lpwstr/>
  </property>
</Properties>
</file>