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epmoo-my.sharepoint.com/personal/ludovic_legoff_musee-orsay_fr/Documents/Bureau/2025-X - MAP Tvx Berthe Weill/01_LOT 1/"/>
    </mc:Choice>
  </mc:AlternateContent>
  <bookViews>
    <workbookView xWindow="0" yWindow="0" windowWidth="32910" windowHeight="14610"/>
  </bookViews>
  <sheets>
    <sheet name="LOT 1 - DPGF" sheetId="1" r:id="rId1"/>
  </sheets>
  <definedNames>
    <definedName name="_xlnm.Print_Area" localSheetId="0">'LOT 1 - DPGF'!$A$1:$H$43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G15" i="1"/>
  <c r="G17" i="1"/>
  <c r="G16" i="1"/>
  <c r="F26" i="1"/>
  <c r="G26" i="1"/>
  <c r="G14" i="1"/>
  <c r="F39" i="1"/>
  <c r="F38" i="1"/>
  <c r="G39" i="1"/>
  <c r="G38" i="1"/>
  <c r="F36" i="1"/>
  <c r="G36" i="1"/>
  <c r="F35" i="1"/>
  <c r="G35" i="1"/>
  <c r="F31" i="1"/>
  <c r="G31" i="1"/>
  <c r="F32" i="1"/>
  <c r="G32" i="1"/>
  <c r="F30" i="1"/>
  <c r="F24" i="1"/>
  <c r="G24" i="1"/>
  <c r="F25" i="1"/>
  <c r="G25" i="1"/>
  <c r="F27" i="1"/>
  <c r="G27" i="1"/>
  <c r="F23" i="1"/>
  <c r="G13" i="1"/>
  <c r="G18" i="1"/>
  <c r="G19" i="1"/>
  <c r="G20" i="1"/>
  <c r="G34" i="1"/>
  <c r="F29" i="1"/>
  <c r="F22" i="1"/>
  <c r="F34" i="1"/>
  <c r="F11" i="1"/>
  <c r="G12" i="1"/>
  <c r="G11" i="1"/>
  <c r="G23" i="1"/>
  <c r="G22" i="1"/>
  <c r="G30" i="1"/>
  <c r="G29" i="1"/>
  <c r="G41" i="1"/>
  <c r="G42" i="1"/>
  <c r="G43" i="1"/>
</calcChain>
</file>

<file path=xl/sharedStrings.xml><?xml version="1.0" encoding="utf-8"?>
<sst xmlns="http://schemas.openxmlformats.org/spreadsheetml/2006/main" count="85" uniqueCount="70">
  <si>
    <t xml:space="preserve">Montant TTC </t>
  </si>
  <si>
    <t xml:space="preserve">Montant HT </t>
  </si>
  <si>
    <t>TRAVAUX SCÉNOGRAPHIQUES</t>
  </si>
  <si>
    <t>NOM DE L'ENTREPRISE</t>
  </si>
  <si>
    <t>Etablissement public du musée d'Orsay et du musée de l'Orangerie - VGE</t>
  </si>
  <si>
    <t>Quantité architecte</t>
  </si>
  <si>
    <t>Prix unitaire</t>
  </si>
  <si>
    <t>MONTANT TOTAL HT</t>
  </si>
  <si>
    <t xml:space="preserve">MONTANT TOTALTVA </t>
  </si>
  <si>
    <t>MONTANT TOTAL TTC</t>
  </si>
  <si>
    <t>Répartition par co-traitants</t>
  </si>
  <si>
    <t>MUSEE DE L'ORANGERIE</t>
  </si>
  <si>
    <t>Unité</t>
  </si>
  <si>
    <t>CLOISONNEMENT</t>
  </si>
  <si>
    <t>m²</t>
  </si>
  <si>
    <t>U</t>
  </si>
  <si>
    <t>ens</t>
  </si>
  <si>
    <t>PEINTURE</t>
  </si>
  <si>
    <t>DEMONTAGE, NETTOYAGE ET REMISE EN ETAT</t>
  </si>
  <si>
    <t>3.2.1</t>
  </si>
  <si>
    <t>3.2.1.1</t>
  </si>
  <si>
    <t>3.2.1.2</t>
  </si>
  <si>
    <t>3.2.1.3</t>
  </si>
  <si>
    <t>3.2.1.4</t>
  </si>
  <si>
    <t>3.2.1.5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</si>
  <si>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</si>
  <si>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</si>
  <si>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</si>
  <si>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</si>
  <si>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</si>
  <si>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</si>
  <si>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</si>
  <si>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</si>
  <si>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</si>
  <si>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3.2.4</t>
  </si>
  <si>
    <t>3.2.4.1</t>
  </si>
  <si>
    <t>3.2.4.2</t>
  </si>
  <si>
    <t>Exposition "BERTHE WEILL:GALERISTE DE L'AVANT-GARDE PARISIENNE"</t>
  </si>
  <si>
    <t>ASSEMBLAGE DES STRUCTURES ACIER MODULABLES (C1 à C11)</t>
  </si>
  <si>
    <t>CIMAISE CS</t>
  </si>
  <si>
    <t>ALLÈGES A1 &amp; A2</t>
  </si>
  <si>
    <t>LINTEAUX (L1 à L4)</t>
  </si>
  <si>
    <t>SOCLET S2</t>
  </si>
  <si>
    <t>COMPLÉMENTS TROTTOIR (T1 à T3bis)</t>
  </si>
  <si>
    <t>VITRINES</t>
  </si>
  <si>
    <t>REMISE EN ETAT ET PEINTURE MURS PÉRIPHÉRIQUES</t>
  </si>
  <si>
    <t>REMISE EN ETAT ET PEINTURE MENUISERIES ET VITRINES</t>
  </si>
  <si>
    <t>m2</t>
  </si>
  <si>
    <t>3.2.5</t>
  </si>
  <si>
    <t>3.2.5.1</t>
  </si>
  <si>
    <t>MISE EN PLACE DES VERRES ET VITRINES EXISTANTS (Vm-1, Vt-3 &amp; Vt-4)</t>
  </si>
  <si>
    <t>3.2.1.6</t>
  </si>
  <si>
    <t>PLINTHES MENUISÉE H50mm</t>
  </si>
  <si>
    <t>ml</t>
  </si>
  <si>
    <t>3.2.2.5</t>
  </si>
  <si>
    <t>TÊTES DE CLOISONS ep40cm</t>
  </si>
  <si>
    <t>TÊTES DE CLOISONS ep69cm</t>
  </si>
  <si>
    <t>3.2.1.7</t>
  </si>
  <si>
    <t>3.2.1.8</t>
  </si>
  <si>
    <t>3.2.1.9</t>
  </si>
  <si>
    <t>ÉCHELLES MENUISÉES ep65cm</t>
  </si>
  <si>
    <t>POSE DES PAREMENTS, TÊTES DE CLOISONS ET ÉCHELLES EXISTANTS (C1 à C11)</t>
  </si>
  <si>
    <t>COMPLÉMENTS PAREMENTS 19mm</t>
  </si>
  <si>
    <t>DÉMONTAGE SOIGNÉ, NETTOYAGE ET REMISE EN ETAT</t>
  </si>
  <si>
    <t>COMPLÉMENT SOCLE S1</t>
  </si>
  <si>
    <t>MISE EN PLACE DES MOBILIERS EXISTANTS (assises, modules trottoir, socle)</t>
  </si>
  <si>
    <t>VITRINES TABLES Vt-1 &amp; Vt-2</t>
  </si>
  <si>
    <t>VITRINES INTÉGRÉES Vi-1 &amp; Vi-2</t>
  </si>
  <si>
    <t>MENUISERIES</t>
  </si>
  <si>
    <r>
      <t xml:space="preserve">DPGF LOT 1 - Agencement - </t>
    </r>
    <r>
      <rPr>
        <b/>
        <sz val="22"/>
        <color rgb="FFFF0000"/>
        <rFont val="Arial"/>
        <family val="2"/>
      </rPr>
      <t>2025-194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</si>
</sst>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&quot; €&quot;"/>
    <numFmt numFmtId="165" formatCode="\ * #,##0.00\ [$€-2]\ ;\-* #,##0.00\ [$€-2]\ ;\ * \-??\ [$€-2]\ "/>
    <numFmt numFmtId="166" formatCode="#,##0.0"/>
    <numFmt numFmtId="167" formatCode="_-* #,##0.00\ [$€-40C]_-;\-* #,##0.00\ [$€-40C]_-;_-* \-??\ [$€-40C]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color rgb="FFFF000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22"/>
      <color rgb="FFFF0000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theme="0"/>
        <bgColor indexed="64"/>
      </patternFill>
    </fill>
    <fill>
      <patternFill patternType="solid">
        <fgColor rgb="FFFFF8D5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Protection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66" fontId="0" fillId="0" borderId="0" xfId="0" applyNumberFormat="1"/>
    <xf numFmtId="1" fontId="8" fillId="2" borderId="4" xfId="2" applyNumberFormat="1" applyFont="1" applyFill="1" applyBorder="1" applyAlignment="1" applyProtection="1">
      <alignment horizontal="center" vertical="center"/>
    </xf>
    <xf numFmtId="1" fontId="8" fillId="2" borderId="0" xfId="2" applyNumberFormat="1" applyFont="1" applyFill="1" applyBorder="1" applyAlignment="1" applyProtection="1">
      <alignment horizontal="center" vertical="center"/>
    </xf>
    <xf numFmtId="1" fontId="4" fillId="2" borderId="0" xfId="2" applyNumberFormat="1" applyFont="1" applyFill="1" applyBorder="1" applyAlignment="1" applyProtection="1">
      <alignment horizontal="center" vertical="center"/>
    </xf>
    <xf numFmtId="164" fontId="3" fillId="0" borderId="7" xfId="2" applyNumberFormat="1" applyFont="1" applyFill="1" applyBorder="1" applyAlignment="1" applyProtection="1">
      <alignment horizontal="right" vertical="center"/>
    </xf>
    <xf numFmtId="164" fontId="3" fillId="2" borderId="7" xfId="2" applyNumberFormat="1" applyFont="1" applyFill="1" applyBorder="1" applyAlignment="1" applyProtection="1">
      <alignment horizontal="right" vertical="center"/>
    </xf>
    <xf numFmtId="164" fontId="3" fillId="2" borderId="27" xfId="2" applyNumberFormat="1" applyFont="1" applyFill="1" applyBorder="1" applyAlignment="1" applyProtection="1">
      <alignment horizontal="right" vertical="center"/>
    </xf>
    <xf numFmtId="1" fontId="3" fillId="2" borderId="1" xfId="2" applyNumberFormat="1" applyFont="1" applyFill="1" applyBorder="1" applyProtection="1"/>
    <xf numFmtId="1" fontId="3" fillId="2" borderId="28" xfId="2" applyNumberFormat="1" applyFont="1" applyFill="1" applyBorder="1" applyProtection="1"/>
    <xf numFmtId="0" fontId="14" fillId="4" borderId="30" xfId="0" applyFont="1" applyFill="1" applyBorder="1" applyAlignment="1">
      <alignment horizontal="left" vertical="center"/>
    </xf>
    <xf numFmtId="167" fontId="6" fillId="4" borderId="3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4" fillId="4" borderId="10" xfId="0" applyFont="1" applyFill="1" applyBorder="1" applyAlignment="1">
      <alignment horizontal="left" vertical="center"/>
    </xf>
    <xf numFmtId="167" fontId="6" fillId="4" borderId="6" xfId="0" applyNumberFormat="1" applyFont="1" applyFill="1" applyBorder="1" applyAlignment="1">
      <alignment horizontal="left" vertical="center"/>
    </xf>
    <xf numFmtId="0" fontId="14" fillId="4" borderId="33" xfId="0" applyFont="1" applyFill="1" applyBorder="1" applyAlignment="1">
      <alignment horizontal="left" vertical="center"/>
    </xf>
    <xf numFmtId="167" fontId="6" fillId="4" borderId="34" xfId="0" applyNumberFormat="1" applyFont="1" applyFill="1" applyBorder="1" applyAlignment="1">
      <alignment horizontal="left" vertical="center"/>
    </xf>
    <xf numFmtId="4" fontId="15" fillId="5" borderId="7" xfId="0" applyNumberFormat="1" applyFont="1" applyFill="1" applyBorder="1" applyAlignment="1">
      <alignment horizontal="right" vertical="center"/>
    </xf>
    <xf numFmtId="49" fontId="16" fillId="0" borderId="7" xfId="2" applyNumberFormat="1" applyFont="1" applyFill="1" applyBorder="1" applyAlignment="1" applyProtection="1">
      <alignment vertical="center"/>
    </xf>
    <xf numFmtId="0" fontId="12" fillId="0" borderId="0" xfId="0" applyFont="1"/>
    <xf numFmtId="1" fontId="5" fillId="2" borderId="0" xfId="2" applyNumberFormat="1" applyFont="1" applyFill="1" applyBorder="1" applyAlignment="1" applyProtection="1">
      <alignment horizontal="center" vertical="center"/>
    </xf>
    <xf numFmtId="49" fontId="5" fillId="6" borderId="22" xfId="2" applyNumberFormat="1" applyFont="1" applyFill="1" applyBorder="1" applyAlignment="1" applyProtection="1">
      <alignment horizontal="center" vertical="center"/>
    </xf>
    <xf numFmtId="49" fontId="7" fillId="6" borderId="25" xfId="2" applyNumberFormat="1" applyFont="1" applyFill="1" applyBorder="1" applyAlignment="1" applyProtection="1">
      <alignment vertical="center"/>
    </xf>
    <xf numFmtId="166" fontId="7" fillId="6" borderId="25" xfId="2" applyNumberFormat="1" applyFont="1" applyFill="1" applyBorder="1" applyAlignment="1" applyProtection="1">
      <alignment vertical="center"/>
    </xf>
    <xf numFmtId="44" fontId="7" fillId="6" borderId="25" xfId="1" applyFont="1" applyFill="1" applyBorder="1" applyAlignment="1" applyProtection="1">
      <alignment vertical="center"/>
    </xf>
    <xf numFmtId="49" fontId="7" fillId="6" borderId="2" xfId="2" applyNumberFormat="1" applyFont="1" applyFill="1" applyBorder="1" applyAlignment="1" applyProtection="1">
      <alignment horizontal="center" vertical="center"/>
    </xf>
    <xf numFmtId="49" fontId="7" fillId="6" borderId="25" xfId="2" applyNumberFormat="1" applyFont="1" applyFill="1" applyBorder="1" applyAlignment="1" applyProtection="1">
      <alignment horizontal="center" vertical="center"/>
    </xf>
    <xf numFmtId="166" fontId="7" fillId="6" borderId="25" xfId="2" applyNumberFormat="1" applyFont="1" applyFill="1" applyBorder="1" applyAlignment="1" applyProtection="1">
      <alignment horizontal="center" vertical="center"/>
    </xf>
    <xf numFmtId="49" fontId="16" fillId="0" borderId="27" xfId="2" applyNumberFormat="1" applyFont="1" applyFill="1" applyBorder="1" applyAlignment="1" applyProtection="1">
      <alignment vertical="center"/>
    </xf>
    <xf numFmtId="4" fontId="15" fillId="5" borderId="27" xfId="0" applyNumberFormat="1" applyFont="1" applyFill="1" applyBorder="1" applyAlignment="1">
      <alignment horizontal="right" vertical="center"/>
    </xf>
    <xf numFmtId="164" fontId="3" fillId="0" borderId="27" xfId="2" applyNumberFormat="1" applyFont="1" applyFill="1" applyBorder="1" applyAlignment="1" applyProtection="1">
      <alignment horizontal="right" vertical="center"/>
    </xf>
    <xf numFmtId="166" fontId="5" fillId="6" borderId="22" xfId="2" applyNumberFormat="1" applyFont="1" applyFill="1" applyBorder="1" applyAlignment="1" applyProtection="1">
      <alignment horizontal="center" vertical="center" wrapText="1"/>
    </xf>
    <xf numFmtId="49" fontId="5" fillId="6" borderId="22" xfId="2" applyNumberFormat="1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49" fontId="18" fillId="6" borderId="22" xfId="2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49" fontId="20" fillId="6" borderId="24" xfId="2" applyNumberFormat="1" applyFont="1" applyFill="1" applyBorder="1" applyAlignment="1" applyProtection="1">
      <alignment vertical="center"/>
    </xf>
    <xf numFmtId="49" fontId="3" fillId="0" borderId="26" xfId="2" applyNumberFormat="1" applyFont="1" applyFill="1" applyBorder="1" applyAlignment="1" applyProtection="1">
      <alignment vertical="center"/>
    </xf>
    <xf numFmtId="49" fontId="3" fillId="0" borderId="7" xfId="2" applyNumberFormat="1" applyFont="1" applyFill="1" applyBorder="1" applyAlignment="1" applyProtection="1">
      <alignment horizontal="center" vertical="center"/>
    </xf>
    <xf numFmtId="49" fontId="3" fillId="0" borderId="1" xfId="1" applyNumberFormat="1" applyFont="1" applyBorder="1" applyAlignment="1">
      <alignment horizontal="right" vertical="center"/>
    </xf>
    <xf numFmtId="49" fontId="3" fillId="0" borderId="27" xfId="2" applyNumberFormat="1" applyFont="1" applyFill="1" applyBorder="1" applyAlignment="1" applyProtection="1">
      <alignment horizontal="center" vertical="center"/>
    </xf>
    <xf numFmtId="49" fontId="3" fillId="0" borderId="28" xfId="1" applyNumberFormat="1" applyFont="1" applyBorder="1" applyAlignment="1">
      <alignment horizontal="right" vertical="center"/>
    </xf>
    <xf numFmtId="1" fontId="3" fillId="2" borderId="0" xfId="2" applyNumberFormat="1" applyFont="1" applyFill="1" applyBorder="1" applyAlignment="1" applyProtection="1">
      <alignment horizontal="center" vertical="center"/>
    </xf>
    <xf numFmtId="4" fontId="3" fillId="5" borderId="7" xfId="0" applyNumberFormat="1" applyFont="1" applyFill="1" applyBorder="1" applyAlignment="1">
      <alignment horizontal="right"/>
    </xf>
    <xf numFmtId="49" fontId="15" fillId="5" borderId="27" xfId="0" applyNumberFormat="1" applyFont="1" applyFill="1" applyBorder="1"/>
    <xf numFmtId="49" fontId="15" fillId="5" borderId="27" xfId="0" applyNumberFormat="1" applyFont="1" applyFill="1" applyBorder="1" applyAlignment="1">
      <alignment horizontal="center"/>
    </xf>
    <xf numFmtId="4" fontId="15" fillId="5" borderId="27" xfId="0" applyNumberFormat="1" applyFont="1" applyFill="1" applyBorder="1" applyAlignment="1">
      <alignment horizontal="right"/>
    </xf>
    <xf numFmtId="4" fontId="15" fillId="0" borderId="27" xfId="0" applyNumberFormat="1" applyFont="1" applyBorder="1" applyAlignment="1">
      <alignment horizontal="right"/>
    </xf>
    <xf numFmtId="4" fontId="15" fillId="0" borderId="7" xfId="0" applyNumberFormat="1" applyFont="1" applyBorder="1" applyAlignment="1">
      <alignment horizontal="right" vertical="center"/>
    </xf>
    <xf numFmtId="165" fontId="21" fillId="0" borderId="7" xfId="2" applyNumberFormat="1" applyFont="1" applyFill="1" applyBorder="1" applyAlignment="1" applyProtection="1">
      <alignment horizontal="right" vertical="center"/>
    </xf>
    <xf numFmtId="165" fontId="21" fillId="0" borderId="27" xfId="2" applyNumberFormat="1" applyFont="1" applyFill="1" applyBorder="1" applyAlignment="1" applyProtection="1">
      <alignment horizontal="right" vertical="center"/>
    </xf>
    <xf numFmtId="1" fontId="21" fillId="0" borderId="0" xfId="2" applyNumberFormat="1" applyFont="1" applyFill="1" applyBorder="1" applyAlignment="1" applyProtection="1">
      <alignment horizontal="center" vertical="center"/>
    </xf>
    <xf numFmtId="49" fontId="22" fillId="6" borderId="25" xfId="2" applyNumberFormat="1" applyFont="1" applyFill="1" applyBorder="1" applyAlignment="1" applyProtection="1">
      <alignment horizontal="center" vertical="center"/>
    </xf>
    <xf numFmtId="165" fontId="21" fillId="0" borderId="7" xfId="2" applyNumberFormat="1" applyFont="1" applyFill="1" applyBorder="1" applyAlignment="1" applyProtection="1">
      <alignment horizontal="center" vertical="center"/>
    </xf>
    <xf numFmtId="165" fontId="21" fillId="0" borderId="27" xfId="2" applyNumberFormat="1" applyFont="1" applyFill="1" applyBorder="1" applyAlignment="1" applyProtection="1">
      <alignment horizontal="center" vertical="center"/>
    </xf>
    <xf numFmtId="1" fontId="21" fillId="2" borderId="0" xfId="2" applyNumberFormat="1" applyFont="1" applyFill="1" applyBorder="1" applyAlignment="1" applyProtection="1">
      <alignment horizontal="center" vertical="center"/>
    </xf>
    <xf numFmtId="49" fontId="16" fillId="0" borderId="7" xfId="2" applyNumberFormat="1" applyFont="1" applyBorder="1" applyAlignment="1">
      <alignment vertical="center"/>
    </xf>
    <xf numFmtId="49" fontId="3" fillId="0" borderId="7" xfId="2" applyNumberFormat="1" applyFont="1" applyBorder="1" applyAlignment="1">
      <alignment horizontal="center" vertical="center"/>
    </xf>
    <xf numFmtId="165" fontId="21" fillId="0" borderId="7" xfId="2" applyNumberFormat="1" applyFont="1" applyBorder="1" applyAlignment="1">
      <alignment horizontal="center" vertical="center"/>
    </xf>
    <xf numFmtId="164" fontId="3" fillId="2" borderId="7" xfId="2" applyNumberFormat="1" applyFont="1" applyFill="1" applyBorder="1" applyAlignment="1">
      <alignment horizontal="right" vertical="center"/>
    </xf>
    <xf numFmtId="1" fontId="3" fillId="2" borderId="35" xfId="2" applyNumberFormat="1" applyFont="1" applyFill="1" applyBorder="1"/>
    <xf numFmtId="0" fontId="6" fillId="4" borderId="16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32" xfId="0" applyFont="1" applyFill="1" applyBorder="1" applyAlignment="1">
      <alignment horizontal="left" vertical="center"/>
    </xf>
    <xf numFmtId="0" fontId="6" fillId="4" borderId="33" xfId="0" applyFont="1" applyFill="1" applyBorder="1" applyAlignment="1">
      <alignment horizontal="left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9" fontId="13" fillId="6" borderId="21" xfId="2" applyNumberFormat="1" applyFont="1" applyFill="1" applyBorder="1" applyAlignment="1" applyProtection="1">
      <alignment horizontal="left" vertical="center"/>
    </xf>
    <xf numFmtId="49" fontId="13" fillId="6" borderId="22" xfId="2" applyNumberFormat="1" applyFont="1" applyFill="1" applyBorder="1" applyAlignment="1" applyProtection="1">
      <alignment horizontal="left" vertical="center"/>
    </xf>
    <xf numFmtId="1" fontId="8" fillId="2" borderId="17" xfId="2" applyNumberFormat="1" applyFont="1" applyFill="1" applyBorder="1" applyAlignment="1" applyProtection="1">
      <alignment horizontal="center" vertical="center"/>
    </xf>
    <xf numFmtId="1" fontId="8" fillId="2" borderId="8" xfId="2" applyNumberFormat="1" applyFont="1" applyFill="1" applyBorder="1" applyAlignment="1" applyProtection="1">
      <alignment horizontal="center" vertical="center"/>
    </xf>
    <xf numFmtId="1" fontId="8" fillId="2" borderId="5" xfId="2" applyNumberFormat="1" applyFont="1" applyFill="1" applyBorder="1" applyAlignment="1" applyProtection="1">
      <alignment horizontal="center" vertical="center"/>
    </xf>
    <xf numFmtId="1" fontId="8" fillId="2" borderId="4" xfId="2" applyNumberFormat="1" applyFont="1" applyFill="1" applyBorder="1" applyAlignment="1" applyProtection="1">
      <alignment horizontal="center" vertical="center"/>
    </xf>
    <xf numFmtId="1" fontId="8" fillId="2" borderId="0" xfId="2" applyNumberFormat="1" applyFont="1" applyFill="1" applyBorder="1" applyAlignment="1" applyProtection="1">
      <alignment horizontal="center" vertical="center"/>
    </xf>
    <xf numFmtId="1" fontId="8" fillId="2" borderId="3" xfId="2" applyNumberFormat="1" applyFont="1" applyFill="1" applyBorder="1" applyAlignment="1" applyProtection="1">
      <alignment horizontal="center" vertical="center"/>
    </xf>
    <xf numFmtId="1" fontId="8" fillId="2" borderId="18" xfId="2" applyNumberFormat="1" applyFont="1" applyFill="1" applyBorder="1" applyAlignment="1" applyProtection="1">
      <alignment horizontal="center" vertical="center"/>
    </xf>
    <xf numFmtId="1" fontId="8" fillId="2" borderId="19" xfId="2" applyNumberFormat="1" applyFont="1" applyFill="1" applyBorder="1" applyAlignment="1" applyProtection="1">
      <alignment horizontal="center" vertical="center"/>
    </xf>
    <xf numFmtId="1" fontId="8" fillId="2" borderId="20" xfId="2" applyNumberFormat="1" applyFont="1" applyFill="1" applyBorder="1" applyAlignment="1" applyProtection="1">
      <alignment horizontal="center" vertical="center"/>
    </xf>
    <xf numFmtId="49" fontId="10" fillId="6" borderId="16" xfId="2" applyNumberFormat="1" applyFont="1" applyFill="1" applyBorder="1" applyAlignment="1" applyProtection="1">
      <alignment horizontal="center" vertical="center"/>
    </xf>
    <xf numFmtId="49" fontId="10" fillId="6" borderId="10" xfId="2" applyNumberFormat="1" applyFont="1" applyFill="1" applyBorder="1" applyAlignment="1" applyProtection="1">
      <alignment horizontal="center" vertical="center"/>
    </xf>
    <xf numFmtId="49" fontId="10" fillId="6" borderId="6" xfId="2" applyNumberFormat="1" applyFont="1" applyFill="1" applyBorder="1" applyAlignment="1" applyProtection="1">
      <alignment horizontal="center" vertical="center"/>
    </xf>
    <xf numFmtId="0" fontId="6" fillId="4" borderId="29" xfId="0" applyFont="1" applyFill="1" applyBorder="1" applyAlignment="1">
      <alignment horizontal="left" vertical="center"/>
    </xf>
    <xf numFmtId="0" fontId="6" fillId="4" borderId="30" xfId="0" applyFont="1" applyFill="1" applyBorder="1" applyAlignment="1">
      <alignment horizontal="left" vertical="center"/>
    </xf>
  </cellXfs>
  <cellStyles count="4">
    <cellStyle name="Excel Built-in Normal" xfId="2"/>
    <cellStyle name="Monétaire" xfId="1" builtinId="4"/>
    <cellStyle name="Monétaire 2" xfId="3"/>
    <cellStyle name="Normal" xfId="0" builtinId="0"/>
  </cellStyles>
  <dxfs count="0"/>
  <tableStyles count="0" defaultTableStyle="TableStyleMedium2" defaultPivotStyle="PivotStyleLight16"/>
  <colors>
    <mruColors>
      <color rgb="FFFFF8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tabSelected="1" zoomScale="87" zoomScaleNormal="87" workbookViewId="0">
      <selection activeCell="A4" sqref="A4:H4"/>
    </sheetView>
  </sheetViews>
  <sheetFormatPr baseColWidth="10" defaultRowHeight="15" x14ac:dyDescent="0.25"/>
  <cols>
    <col min="2" max="2" width="153.42578125" customWidth="1"/>
    <col min="3" max="3" width="13.7109375" customWidth="1"/>
    <col min="4" max="4" width="13.7109375" style="4" customWidth="1"/>
    <col min="5" max="7" width="13.7109375" customWidth="1"/>
    <col min="8" max="8" width="26.42578125" customWidth="1"/>
  </cols>
  <sheetData>
    <row r="1" spans="1:12" ht="34.9" customHeight="1" x14ac:dyDescent="0.25">
      <c r="A1" s="74" t="s">
        <v>37</v>
      </c>
      <c r="B1" s="75"/>
      <c r="C1" s="75"/>
      <c r="D1" s="75"/>
      <c r="E1" s="75"/>
      <c r="F1" s="75"/>
      <c r="G1" s="75"/>
      <c r="H1" s="76"/>
      <c r="I1" s="1"/>
      <c r="J1" s="1"/>
      <c r="K1" s="1"/>
      <c r="L1" s="1"/>
    </row>
    <row r="2" spans="1:12" ht="39" customHeight="1" x14ac:dyDescent="0.25">
      <c r="A2" s="71" t="s">
        <v>4</v>
      </c>
      <c r="B2" s="72"/>
      <c r="C2" s="72"/>
      <c r="D2" s="72"/>
      <c r="E2" s="72"/>
      <c r="F2" s="72"/>
      <c r="G2" s="72"/>
      <c r="H2" s="73"/>
      <c r="I2" s="2"/>
      <c r="J2" s="2"/>
      <c r="K2" s="2"/>
    </row>
    <row r="3" spans="1:12" ht="30" customHeight="1" x14ac:dyDescent="0.25">
      <c r="A3" s="68" t="s">
        <v>11</v>
      </c>
      <c r="B3" s="69"/>
      <c r="C3" s="69"/>
      <c r="D3" s="69"/>
      <c r="E3" s="69"/>
      <c r="F3" s="69"/>
      <c r="G3" s="69"/>
      <c r="H3" s="70"/>
      <c r="I3" s="3"/>
      <c r="J3" s="3"/>
      <c r="K3" s="3"/>
      <c r="L3" s="3"/>
    </row>
    <row r="4" spans="1:12" ht="33.75" customHeight="1" x14ac:dyDescent="0.25">
      <c r="A4" s="88" t="s">
        <v>69</v>
      </c>
      <c r="B4" s="89"/>
      <c r="C4" s="89"/>
      <c r="D4" s="89"/>
      <c r="E4" s="89"/>
      <c r="F4" s="89"/>
      <c r="G4" s="89"/>
      <c r="H4" s="90"/>
    </row>
    <row r="5" spans="1:12" x14ac:dyDescent="0.25">
      <c r="A5" s="79" t="s">
        <v>3</v>
      </c>
      <c r="B5" s="80"/>
      <c r="C5" s="80"/>
      <c r="D5" s="80"/>
      <c r="E5" s="80"/>
      <c r="F5" s="80"/>
      <c r="G5" s="80"/>
      <c r="H5" s="81"/>
    </row>
    <row r="6" spans="1:12" x14ac:dyDescent="0.25">
      <c r="A6" s="82"/>
      <c r="B6" s="83"/>
      <c r="C6" s="83"/>
      <c r="D6" s="83"/>
      <c r="E6" s="83"/>
      <c r="F6" s="83"/>
      <c r="G6" s="83"/>
      <c r="H6" s="84"/>
    </row>
    <row r="7" spans="1:12" ht="15.75" thickBot="1" x14ac:dyDescent="0.3">
      <c r="A7" s="85"/>
      <c r="B7" s="86"/>
      <c r="C7" s="86"/>
      <c r="D7" s="86"/>
      <c r="E7" s="86"/>
      <c r="F7" s="86"/>
      <c r="G7" s="86"/>
      <c r="H7" s="87"/>
    </row>
    <row r="8" spans="1:12" ht="18.75" thickBot="1" x14ac:dyDescent="0.3">
      <c r="A8" s="5"/>
      <c r="B8" s="6"/>
      <c r="C8" s="6"/>
      <c r="D8" s="6"/>
      <c r="E8" s="6"/>
      <c r="F8" s="6"/>
      <c r="G8" s="6"/>
      <c r="H8" s="6"/>
    </row>
    <row r="9" spans="1:12" ht="24.75" thickBot="1" x14ac:dyDescent="0.3">
      <c r="A9" s="77" t="s">
        <v>2</v>
      </c>
      <c r="B9" s="78"/>
      <c r="C9" s="24" t="s">
        <v>12</v>
      </c>
      <c r="D9" s="34" t="s">
        <v>5</v>
      </c>
      <c r="E9" s="37" t="s">
        <v>6</v>
      </c>
      <c r="F9" s="35" t="s">
        <v>1</v>
      </c>
      <c r="G9" s="35" t="s">
        <v>0</v>
      </c>
      <c r="H9" s="36" t="s">
        <v>10</v>
      </c>
    </row>
    <row r="10" spans="1:12" ht="15.75" thickBot="1" x14ac:dyDescent="0.3">
      <c r="A10" s="7"/>
      <c r="B10" s="7"/>
      <c r="C10" s="7"/>
      <c r="D10" s="7"/>
      <c r="E10" s="7"/>
      <c r="F10" s="7"/>
      <c r="G10" s="7"/>
      <c r="H10" s="7"/>
    </row>
    <row r="11" spans="1:12" s="22" customFormat="1" x14ac:dyDescent="0.25">
      <c r="A11" s="39" t="s">
        <v>19</v>
      </c>
      <c r="B11" s="25" t="s">
        <v>13</v>
      </c>
      <c r="C11" s="25"/>
      <c r="D11" s="26"/>
      <c r="E11" s="25"/>
      <c r="F11" s="27">
        <f>SUM(F12:F20)</f>
        <v>0</v>
      </c>
      <c r="G11" s="27">
        <f>SUM(G12:G20)</f>
        <v>0</v>
      </c>
      <c r="H11" s="28"/>
    </row>
    <row r="12" spans="1:12" x14ac:dyDescent="0.25">
      <c r="A12" s="40" t="s">
        <v>20</v>
      </c>
      <c r="B12" s="21" t="s">
        <v>38</v>
      </c>
      <c r="C12" s="41" t="s">
        <v>16</v>
      </c>
      <c r="D12" s="20">
        <v>1</v>
      </c>
      <c r="E12" s="52">
        <v>0</v>
      </c>
      <c r="F12" s="8">
        <f>D12*E12</f>
        <v>0</v>
      </c>
      <c r="G12" s="8">
        <f>F12*1.2</f>
        <v>0</v>
      </c>
      <c r="H12" s="42"/>
    </row>
    <row r="13" spans="1:12" x14ac:dyDescent="0.25">
      <c r="A13" s="40" t="s">
        <v>21</v>
      </c>
      <c r="B13" s="21" t="s">
        <v>61</v>
      </c>
      <c r="C13" s="41" t="s">
        <v>16</v>
      </c>
      <c r="D13" s="51">
        <v>1</v>
      </c>
      <c r="E13" s="52">
        <v>0</v>
      </c>
      <c r="F13" s="8">
        <f t="shared" ref="F13:F20" si="0">D13*E13</f>
        <v>0</v>
      </c>
      <c r="G13" s="8">
        <f t="shared" ref="G13:G20" si="1">F13*1.2</f>
        <v>0</v>
      </c>
      <c r="H13" s="42"/>
    </row>
    <row r="14" spans="1:12" x14ac:dyDescent="0.25">
      <c r="A14" s="40" t="s">
        <v>22</v>
      </c>
      <c r="B14" s="21" t="s">
        <v>62</v>
      </c>
      <c r="C14" s="41" t="s">
        <v>47</v>
      </c>
      <c r="D14" s="51">
        <v>17</v>
      </c>
      <c r="E14" s="52">
        <v>0</v>
      </c>
      <c r="F14" s="8">
        <f t="shared" ref="F14" si="2">D14*E14</f>
        <v>0</v>
      </c>
      <c r="G14" s="8">
        <f t="shared" ref="G14" si="3">F14*1.2</f>
        <v>0</v>
      </c>
      <c r="H14" s="42"/>
    </row>
    <row r="15" spans="1:12" x14ac:dyDescent="0.25">
      <c r="A15" s="40" t="s">
        <v>23</v>
      </c>
      <c r="B15" s="21" t="s">
        <v>60</v>
      </c>
      <c r="C15" s="41" t="s">
        <v>15</v>
      </c>
      <c r="D15" s="51">
        <v>2</v>
      </c>
      <c r="E15" s="52">
        <v>0</v>
      </c>
      <c r="F15" s="8">
        <f t="shared" ref="F15" si="4">D15*E15</f>
        <v>0</v>
      </c>
      <c r="G15" s="8">
        <f t="shared" ref="G15" si="5">F15*1.2</f>
        <v>0</v>
      </c>
      <c r="H15" s="42"/>
    </row>
    <row r="16" spans="1:12" x14ac:dyDescent="0.25">
      <c r="A16" s="40" t="s">
        <v>24</v>
      </c>
      <c r="B16" s="21" t="s">
        <v>55</v>
      </c>
      <c r="C16" s="41" t="s">
        <v>15</v>
      </c>
      <c r="D16" s="51">
        <v>6</v>
      </c>
      <c r="E16" s="52">
        <v>0</v>
      </c>
      <c r="F16" s="8">
        <f t="shared" ref="F16" si="6">D16*E16</f>
        <v>0</v>
      </c>
      <c r="G16" s="8">
        <f t="shared" ref="G16" si="7">F16*1.2</f>
        <v>0</v>
      </c>
      <c r="H16" s="42"/>
    </row>
    <row r="17" spans="1:10" x14ac:dyDescent="0.25">
      <c r="A17" s="40" t="s">
        <v>51</v>
      </c>
      <c r="B17" s="21" t="s">
        <v>56</v>
      </c>
      <c r="C17" s="41" t="s">
        <v>15</v>
      </c>
      <c r="D17" s="51">
        <v>2</v>
      </c>
      <c r="E17" s="52">
        <v>0</v>
      </c>
      <c r="F17" s="8">
        <f t="shared" ref="F17" si="8">D17*E17</f>
        <v>0</v>
      </c>
      <c r="G17" s="8">
        <f t="shared" ref="G17" si="9">F17*1.2</f>
        <v>0</v>
      </c>
      <c r="H17" s="42"/>
    </row>
    <row r="18" spans="1:10" x14ac:dyDescent="0.25">
      <c r="A18" s="40" t="s">
        <v>57</v>
      </c>
      <c r="B18" s="21" t="s">
        <v>39</v>
      </c>
      <c r="C18" s="41" t="s">
        <v>14</v>
      </c>
      <c r="D18" s="51">
        <v>5</v>
      </c>
      <c r="E18" s="52">
        <v>0</v>
      </c>
      <c r="F18" s="8">
        <f t="shared" si="0"/>
        <v>0</v>
      </c>
      <c r="G18" s="8">
        <f t="shared" si="1"/>
        <v>0</v>
      </c>
      <c r="H18" s="42"/>
    </row>
    <row r="19" spans="1:10" x14ac:dyDescent="0.25">
      <c r="A19" s="40" t="s">
        <v>58</v>
      </c>
      <c r="B19" s="21" t="s">
        <v>41</v>
      </c>
      <c r="C19" s="41" t="s">
        <v>14</v>
      </c>
      <c r="D19" s="51">
        <v>9</v>
      </c>
      <c r="E19" s="52">
        <v>0</v>
      </c>
      <c r="F19" s="8">
        <f t="shared" si="0"/>
        <v>0</v>
      </c>
      <c r="G19" s="8">
        <f t="shared" si="1"/>
        <v>0</v>
      </c>
      <c r="H19" s="42"/>
    </row>
    <row r="20" spans="1:10" ht="15.75" thickBot="1" x14ac:dyDescent="0.3">
      <c r="A20" s="40" t="s">
        <v>59</v>
      </c>
      <c r="B20" s="31" t="s">
        <v>40</v>
      </c>
      <c r="C20" s="43" t="s">
        <v>14</v>
      </c>
      <c r="D20" s="32">
        <v>6</v>
      </c>
      <c r="E20" s="53">
        <v>0</v>
      </c>
      <c r="F20" s="33">
        <f t="shared" si="0"/>
        <v>0</v>
      </c>
      <c r="G20" s="33">
        <f t="shared" si="1"/>
        <v>0</v>
      </c>
      <c r="H20" s="44"/>
    </row>
    <row r="21" spans="1:10" ht="15.75" thickBot="1" x14ac:dyDescent="0.3">
      <c r="A21" s="45"/>
      <c r="B21" s="45"/>
      <c r="C21" s="45"/>
      <c r="D21" s="45"/>
      <c r="E21" s="54"/>
      <c r="F21" s="45"/>
      <c r="G21" s="45"/>
      <c r="H21" s="45"/>
      <c r="I21" s="7"/>
      <c r="J21" s="7"/>
    </row>
    <row r="22" spans="1:10" s="22" customFormat="1" x14ac:dyDescent="0.25">
      <c r="A22" s="39" t="s">
        <v>25</v>
      </c>
      <c r="B22" s="25" t="s">
        <v>68</v>
      </c>
      <c r="C22" s="29"/>
      <c r="D22" s="30"/>
      <c r="E22" s="55"/>
      <c r="F22" s="27">
        <f>SUM(F23:F27)</f>
        <v>0</v>
      </c>
      <c r="G22" s="27">
        <f>SUM(G23:G27)</f>
        <v>0</v>
      </c>
      <c r="H22" s="28"/>
    </row>
    <row r="23" spans="1:10" x14ac:dyDescent="0.25">
      <c r="A23" s="40" t="s">
        <v>26</v>
      </c>
      <c r="B23" s="21" t="s">
        <v>64</v>
      </c>
      <c r="C23" s="41" t="s">
        <v>15</v>
      </c>
      <c r="D23" s="46">
        <v>1</v>
      </c>
      <c r="E23" s="56">
        <v>0</v>
      </c>
      <c r="F23" s="9">
        <f>D23*E23</f>
        <v>0</v>
      </c>
      <c r="G23" s="9">
        <f>F23*1.2</f>
        <v>0</v>
      </c>
      <c r="H23" s="42"/>
    </row>
    <row r="24" spans="1:10" x14ac:dyDescent="0.25">
      <c r="A24" s="40" t="s">
        <v>27</v>
      </c>
      <c r="B24" s="21" t="s">
        <v>42</v>
      </c>
      <c r="C24" s="41" t="s">
        <v>15</v>
      </c>
      <c r="D24" s="46">
        <v>1</v>
      </c>
      <c r="E24" s="56">
        <v>0</v>
      </c>
      <c r="F24" s="9">
        <f t="shared" ref="F24:F27" si="10">D24*E24</f>
        <v>0</v>
      </c>
      <c r="G24" s="9">
        <f t="shared" ref="G24:G27" si="11">F24*1.2</f>
        <v>0</v>
      </c>
      <c r="H24" s="11"/>
      <c r="I24" s="7"/>
      <c r="J24" s="7"/>
    </row>
    <row r="25" spans="1:10" x14ac:dyDescent="0.25">
      <c r="A25" s="40" t="s">
        <v>28</v>
      </c>
      <c r="B25" s="21" t="s">
        <v>43</v>
      </c>
      <c r="C25" s="41" t="s">
        <v>14</v>
      </c>
      <c r="D25" s="46">
        <v>2</v>
      </c>
      <c r="E25" s="56">
        <v>0</v>
      </c>
      <c r="F25" s="9">
        <f t="shared" si="10"/>
        <v>0</v>
      </c>
      <c r="G25" s="9">
        <f t="shared" si="11"/>
        <v>0</v>
      </c>
      <c r="H25" s="11"/>
    </row>
    <row r="26" spans="1:10" x14ac:dyDescent="0.25">
      <c r="A26" s="40" t="s">
        <v>29</v>
      </c>
      <c r="B26" s="59" t="s">
        <v>52</v>
      </c>
      <c r="C26" s="60" t="s">
        <v>53</v>
      </c>
      <c r="D26" s="46">
        <v>100</v>
      </c>
      <c r="E26" s="61">
        <v>0</v>
      </c>
      <c r="F26" s="62">
        <f t="shared" si="10"/>
        <v>0</v>
      </c>
      <c r="G26" s="62">
        <f t="shared" si="11"/>
        <v>0</v>
      </c>
      <c r="H26" s="63"/>
    </row>
    <row r="27" spans="1:10" ht="15.75" thickBot="1" x14ac:dyDescent="0.3">
      <c r="A27" s="40" t="s">
        <v>54</v>
      </c>
      <c r="B27" s="47" t="s">
        <v>65</v>
      </c>
      <c r="C27" s="48" t="s">
        <v>16</v>
      </c>
      <c r="D27" s="49">
        <v>1</v>
      </c>
      <c r="E27" s="57">
        <v>0</v>
      </c>
      <c r="F27" s="10">
        <f t="shared" si="10"/>
        <v>0</v>
      </c>
      <c r="G27" s="10">
        <f t="shared" si="11"/>
        <v>0</v>
      </c>
      <c r="H27" s="12"/>
    </row>
    <row r="28" spans="1:10" ht="15.75" thickBot="1" x14ac:dyDescent="0.3">
      <c r="A28" s="45"/>
      <c r="B28" s="45"/>
      <c r="C28" s="45"/>
      <c r="D28" s="45"/>
      <c r="E28" s="54"/>
      <c r="F28" s="45"/>
      <c r="G28" s="45"/>
      <c r="H28" s="45"/>
    </row>
    <row r="29" spans="1:10" s="22" customFormat="1" x14ac:dyDescent="0.25">
      <c r="A29" s="39" t="s">
        <v>30</v>
      </c>
      <c r="B29" s="25" t="s">
        <v>44</v>
      </c>
      <c r="C29" s="29"/>
      <c r="D29" s="30"/>
      <c r="E29" s="55"/>
      <c r="F29" s="27">
        <f>SUM(F30:F32)</f>
        <v>0</v>
      </c>
      <c r="G29" s="27">
        <f>SUM(G30:G32)</f>
        <v>0</v>
      </c>
      <c r="H29" s="28"/>
    </row>
    <row r="30" spans="1:10" x14ac:dyDescent="0.25">
      <c r="A30" s="40" t="s">
        <v>31</v>
      </c>
      <c r="B30" s="21" t="s">
        <v>67</v>
      </c>
      <c r="C30" s="41" t="s">
        <v>15</v>
      </c>
      <c r="D30" s="46">
        <v>2</v>
      </c>
      <c r="E30" s="56">
        <v>0</v>
      </c>
      <c r="F30" s="9">
        <f>D30*E30</f>
        <v>0</v>
      </c>
      <c r="G30" s="9">
        <f>F30*1.2</f>
        <v>0</v>
      </c>
      <c r="H30" s="42"/>
    </row>
    <row r="31" spans="1:10" x14ac:dyDescent="0.25">
      <c r="A31" s="40" t="s">
        <v>32</v>
      </c>
      <c r="B31" s="21" t="s">
        <v>66</v>
      </c>
      <c r="C31" s="41" t="s">
        <v>15</v>
      </c>
      <c r="D31" s="46">
        <v>2</v>
      </c>
      <c r="E31" s="56">
        <v>0</v>
      </c>
      <c r="F31" s="9">
        <f t="shared" ref="F31:F32" si="12">D31*E31</f>
        <v>0</v>
      </c>
      <c r="G31" s="9">
        <f t="shared" ref="G31:G32" si="13">F31*1.2</f>
        <v>0</v>
      </c>
      <c r="H31" s="42"/>
    </row>
    <row r="32" spans="1:10" ht="15.75" thickBot="1" x14ac:dyDescent="0.3">
      <c r="A32" s="40" t="s">
        <v>33</v>
      </c>
      <c r="B32" s="47" t="s">
        <v>50</v>
      </c>
      <c r="C32" s="41" t="s">
        <v>16</v>
      </c>
      <c r="D32" s="46">
        <v>1</v>
      </c>
      <c r="E32" s="56">
        <v>0</v>
      </c>
      <c r="F32" s="9">
        <f t="shared" si="12"/>
        <v>0</v>
      </c>
      <c r="G32" s="9">
        <f t="shared" si="13"/>
        <v>0</v>
      </c>
      <c r="H32" s="42"/>
    </row>
    <row r="33" spans="1:10" ht="15.75" thickBot="1" x14ac:dyDescent="0.3">
      <c r="A33" s="45"/>
      <c r="B33" s="45"/>
      <c r="C33" s="45"/>
      <c r="D33" s="45"/>
      <c r="E33" s="54"/>
      <c r="F33" s="45"/>
      <c r="G33" s="45"/>
      <c r="H33" s="45"/>
    </row>
    <row r="34" spans="1:10" s="22" customFormat="1" x14ac:dyDescent="0.25">
      <c r="A34" s="39" t="s">
        <v>34</v>
      </c>
      <c r="B34" s="25" t="s">
        <v>17</v>
      </c>
      <c r="C34" s="29"/>
      <c r="D34" s="30"/>
      <c r="E34" s="55"/>
      <c r="F34" s="27">
        <f>SUM(F35:F36)</f>
        <v>0</v>
      </c>
      <c r="G34" s="27">
        <f>SUM(G35:G36)</f>
        <v>0</v>
      </c>
      <c r="H34" s="28"/>
      <c r="I34" s="23"/>
      <c r="J34" s="23"/>
    </row>
    <row r="35" spans="1:10" x14ac:dyDescent="0.25">
      <c r="A35" s="40" t="s">
        <v>35</v>
      </c>
      <c r="B35" s="21" t="s">
        <v>45</v>
      </c>
      <c r="C35" s="41" t="s">
        <v>14</v>
      </c>
      <c r="D35" s="46">
        <v>585</v>
      </c>
      <c r="E35" s="56">
        <v>0</v>
      </c>
      <c r="F35" s="9">
        <f>D35*E35</f>
        <v>0</v>
      </c>
      <c r="G35" s="9">
        <f>F35*1.2</f>
        <v>0</v>
      </c>
      <c r="H35" s="11"/>
      <c r="I35" s="7"/>
      <c r="J35" s="7"/>
    </row>
    <row r="36" spans="1:10" ht="15.75" thickBot="1" x14ac:dyDescent="0.3">
      <c r="A36" s="40" t="s">
        <v>36</v>
      </c>
      <c r="B36" s="21" t="s">
        <v>46</v>
      </c>
      <c r="C36" s="41" t="s">
        <v>14</v>
      </c>
      <c r="D36" s="50">
        <v>35</v>
      </c>
      <c r="E36" s="57">
        <v>0</v>
      </c>
      <c r="F36" s="10">
        <f t="shared" ref="F36" si="14">D36*E36</f>
        <v>0</v>
      </c>
      <c r="G36" s="10">
        <f t="shared" ref="G36" si="15">F36*1.2</f>
        <v>0</v>
      </c>
      <c r="H36" s="12"/>
    </row>
    <row r="37" spans="1:10" ht="15.75" thickBot="1" x14ac:dyDescent="0.3">
      <c r="A37" s="45"/>
      <c r="B37" s="45"/>
      <c r="C37" s="45"/>
      <c r="D37" s="45"/>
      <c r="E37" s="58"/>
      <c r="F37" s="45"/>
      <c r="G37" s="45"/>
      <c r="H37" s="45"/>
    </row>
    <row r="38" spans="1:10" s="22" customFormat="1" x14ac:dyDescent="0.25">
      <c r="A38" s="39" t="s">
        <v>48</v>
      </c>
      <c r="B38" s="25" t="s">
        <v>18</v>
      </c>
      <c r="C38" s="29"/>
      <c r="D38" s="30"/>
      <c r="E38" s="55"/>
      <c r="F38" s="27">
        <f>SUM(F39:F39)</f>
        <v>0</v>
      </c>
      <c r="G38" s="27">
        <f>SUM(G39:G39)</f>
        <v>0</v>
      </c>
      <c r="H38" s="28"/>
      <c r="I38" s="23"/>
      <c r="J38" s="23"/>
    </row>
    <row r="39" spans="1:10" ht="15.75" thickBot="1" x14ac:dyDescent="0.3">
      <c r="A39" s="40" t="s">
        <v>49</v>
      </c>
      <c r="B39" s="47" t="s">
        <v>63</v>
      </c>
      <c r="C39" s="48" t="s">
        <v>16</v>
      </c>
      <c r="D39" s="49">
        <v>1</v>
      </c>
      <c r="E39" s="57">
        <v>0</v>
      </c>
      <c r="F39" s="10">
        <f>D39*E39</f>
        <v>0</v>
      </c>
      <c r="G39" s="10">
        <f>F39*1.2</f>
        <v>0</v>
      </c>
      <c r="H39" s="12"/>
    </row>
    <row r="40" spans="1:10" ht="15.75" thickBot="1" x14ac:dyDescent="0.3">
      <c r="A40" s="7"/>
      <c r="B40" s="7"/>
      <c r="C40" s="7"/>
      <c r="D40" s="7"/>
      <c r="E40" s="7"/>
      <c r="F40" s="7"/>
      <c r="G40" s="7"/>
      <c r="H40" s="7"/>
    </row>
    <row r="41" spans="1:10" ht="15.75" x14ac:dyDescent="0.25">
      <c r="A41" s="91" t="s">
        <v>7</v>
      </c>
      <c r="B41" s="92"/>
      <c r="C41" s="13"/>
      <c r="D41" s="13"/>
      <c r="E41" s="13"/>
      <c r="F41" s="13"/>
      <c r="G41" s="14">
        <f>F11+F22+F29+F34+F38</f>
        <v>0</v>
      </c>
      <c r="H41" s="38"/>
    </row>
    <row r="42" spans="1:10" ht="15.75" x14ac:dyDescent="0.25">
      <c r="A42" s="64" t="s">
        <v>8</v>
      </c>
      <c r="B42" s="65"/>
      <c r="C42" s="16"/>
      <c r="D42" s="16"/>
      <c r="E42" s="16"/>
      <c r="F42" s="16"/>
      <c r="G42" s="17">
        <f>0.2*G41</f>
        <v>0</v>
      </c>
      <c r="H42" s="38"/>
    </row>
    <row r="43" spans="1:10" ht="16.5" thickBot="1" x14ac:dyDescent="0.3">
      <c r="A43" s="66" t="s">
        <v>9</v>
      </c>
      <c r="B43" s="67"/>
      <c r="C43" s="18"/>
      <c r="D43" s="18"/>
      <c r="E43" s="18"/>
      <c r="F43" s="18"/>
      <c r="G43" s="19">
        <f>G42+G41</f>
        <v>0</v>
      </c>
      <c r="H43" s="38"/>
    </row>
    <row r="45" spans="1:10" x14ac:dyDescent="0.25">
      <c r="I45" s="7"/>
      <c r="J45" s="7"/>
    </row>
    <row r="48" spans="1:10" x14ac:dyDescent="0.25">
      <c r="I48" s="7"/>
      <c r="J48" s="7"/>
    </row>
    <row r="49" spans="1:8" s="15" customFormat="1" ht="23.25" customHeight="1" x14ac:dyDescent="0.25">
      <c r="A49"/>
      <c r="B49"/>
      <c r="C49"/>
      <c r="D49" s="4"/>
      <c r="E49"/>
      <c r="F49"/>
      <c r="G49"/>
      <c r="H49"/>
    </row>
    <row r="50" spans="1:8" s="15" customFormat="1" ht="23.25" customHeight="1" x14ac:dyDescent="0.25">
      <c r="A50"/>
      <c r="B50"/>
      <c r="C50"/>
      <c r="D50" s="4"/>
      <c r="E50"/>
      <c r="F50"/>
      <c r="G50"/>
      <c r="H50"/>
    </row>
    <row r="51" spans="1:8" s="15" customFormat="1" ht="19.5" customHeight="1" x14ac:dyDescent="0.25">
      <c r="A51"/>
      <c r="B51"/>
      <c r="C51"/>
      <c r="D51" s="4"/>
      <c r="E51"/>
      <c r="F51"/>
      <c r="G51"/>
      <c r="H51"/>
    </row>
  </sheetData>
  <mergeCells count="9">
    <mergeCell ref="A42:B42"/>
    <mergeCell ref="A43:B43"/>
    <mergeCell ref="A3:H3"/>
    <mergeCell ref="A2:H2"/>
    <mergeCell ref="A1:H1"/>
    <mergeCell ref="A9:B9"/>
    <mergeCell ref="A5:H7"/>
    <mergeCell ref="A4:H4"/>
    <mergeCell ref="A41:B4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3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1 - DPGF</vt:lpstr>
      <vt:lpstr>'LOT 1 - DPGF'!Zone_d_impression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LE GOFF Ludovic</cp:lastModifiedBy>
  <cp:lastPrinted>2023-07-24T16:17:38Z</cp:lastPrinted>
  <dcterms:created xsi:type="dcterms:W3CDTF">2022-10-31T13:22:32Z</dcterms:created>
  <dcterms:modified xsi:type="dcterms:W3CDTF">2025-03-27T14:14:16Z</dcterms:modified>
</cp:coreProperties>
</file>