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https://epmoo-my.sharepoint.com/personal/ludovic_legoff_musee-orsay_fr/Documents/Bureau/2025-X - MAP Tvx Berthe Weill/01_LOT 1/"/>
    </mc:Choice>
  </mc:AlternateContent>
  <bookViews>
    <workbookView xWindow="0" yWindow="0" windowWidth="32910" windowHeight="14610" tabRatio="497" activeTab="1"/>
  </bookViews>
  <sheets>
    <sheet name="LOT 1 - BPU" sheetId="6" r:id="rId1"/>
    <sheet name="LOT 1 - DQE" sheetId="5" r:id="rId2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5" l="1"/>
  <c r="H29" i="5"/>
  <c r="G28" i="5"/>
  <c r="H28" i="5"/>
  <c r="G25" i="5"/>
  <c r="H25" i="5"/>
  <c r="H19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G27" i="5"/>
  <c r="H27" i="5"/>
  <c r="G12" i="5"/>
  <c r="G22" i="5"/>
  <c r="H22" i="5"/>
  <c r="G23" i="5"/>
  <c r="H23" i="5"/>
  <c r="G24" i="5"/>
  <c r="H24" i="5"/>
  <c r="G32" i="5"/>
  <c r="G33" i="5"/>
  <c r="H33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H12" i="5"/>
  <c r="H11" i="5"/>
  <c r="G11" i="5"/>
  <c r="H32" i="5"/>
  <c r="H31" i="5"/>
  <c r="G31" i="5"/>
  <c r="G35" i="5"/>
  <c r="G21" i="5"/>
  <c r="H35" i="5"/>
  <c r="H21" i="5"/>
  <c r="H45" i="5"/>
  <c r="H46" i="5"/>
  <c r="H47" i="5"/>
</calcChain>
</file>

<file path=xl/sharedStrings.xml><?xml version="1.0" encoding="utf-8"?>
<sst xmlns="http://schemas.openxmlformats.org/spreadsheetml/2006/main" count="219" uniqueCount="93">
  <si>
    <t>TRAVAUX SCÉNOGRAPHIQUES</t>
  </si>
  <si>
    <t>Etablissement public du musée d'Orsay et du musée de l'Orangerie - VGE</t>
  </si>
  <si>
    <t>NOM DE L'ENTREPRISE</t>
  </si>
  <si>
    <t>Prix unitaire HT</t>
  </si>
  <si>
    <t>Quantité</t>
  </si>
  <si>
    <t>Montant total HT</t>
  </si>
  <si>
    <t>Montant total TTC</t>
  </si>
  <si>
    <t>MONTANT TOTAL HT</t>
  </si>
  <si>
    <t xml:space="preserve">MONTANT TOTALTVA </t>
  </si>
  <si>
    <t>MONTANT TOTAL TTC</t>
  </si>
  <si>
    <t>MUSEE DE L'ORANGERIE</t>
  </si>
  <si>
    <t>Unité</t>
  </si>
  <si>
    <t>Description</t>
  </si>
  <si>
    <t>1</t>
  </si>
  <si>
    <t>2</t>
  </si>
  <si>
    <t>3</t>
  </si>
  <si>
    <t>1A</t>
  </si>
  <si>
    <t>m²</t>
  </si>
  <si>
    <t>1B</t>
  </si>
  <si>
    <t>PAREMENT</t>
  </si>
  <si>
    <t>2A</t>
  </si>
  <si>
    <t>CAPOT PMMA</t>
  </si>
  <si>
    <t>2B</t>
  </si>
  <si>
    <t>VERRE 44.2 EXTRA-CLAIR</t>
  </si>
  <si>
    <t>3A</t>
  </si>
  <si>
    <t>PEINTURE MURS</t>
  </si>
  <si>
    <t>3B</t>
  </si>
  <si>
    <t>1/2 JOURNEE PEINTRE</t>
  </si>
  <si>
    <t>JOURNEE PEINTRE</t>
  </si>
  <si>
    <t>1/2 JOURNEE WEEKEND PEINTRE</t>
  </si>
  <si>
    <t>JOURNEE WEEKEND PEINTRE</t>
  </si>
  <si>
    <t>1/2 JOURNEE MENUISIER</t>
  </si>
  <si>
    <t>JOURNEE MENUISIER</t>
  </si>
  <si>
    <t>1/2 JOURNEE WEEKEND MENUISIER</t>
  </si>
  <si>
    <t>JOURNEE WEEKEND MENUISIER</t>
  </si>
  <si>
    <t>4A</t>
  </si>
  <si>
    <t>4B</t>
  </si>
  <si>
    <t>1C</t>
  </si>
  <si>
    <t>TRAPPE</t>
  </si>
  <si>
    <t>U</t>
  </si>
  <si>
    <t>4</t>
  </si>
  <si>
    <t>5</t>
  </si>
  <si>
    <t>5A</t>
  </si>
  <si>
    <t>5B</t>
  </si>
  <si>
    <t>5C</t>
  </si>
  <si>
    <t>5D</t>
  </si>
  <si>
    <t>5E</t>
  </si>
  <si>
    <t>5F</t>
  </si>
  <si>
    <t>5G</t>
  </si>
  <si>
    <t>5H</t>
  </si>
  <si>
    <t>INTERVENTION / MAINTENANCE CURATIVE</t>
  </si>
  <si>
    <t>Parement MDF 19mm M1</t>
  </si>
  <si>
    <t>CLOISONNEMENT - FOURNITURE ET POSE</t>
  </si>
  <si>
    <t>MENUISERIE DIVERS - FOURNITURE ET POSE</t>
  </si>
  <si>
    <t>PEINTURE - FOURNITURE INCLUSE</t>
  </si>
  <si>
    <t xml:space="preserve">Capot 5 faces en PMMA 6mm (m² dévéloppé) </t>
  </si>
  <si>
    <t>Verre feuilleté 44.2 extra-clair</t>
  </si>
  <si>
    <t>REMISE EN ETAT MURS</t>
  </si>
  <si>
    <t>Exposition "BERTHE WEILL:GALERISTE DE L'AVANT-GARDE PARISIENNE"</t>
  </si>
  <si>
    <t>CIMAISE DOUBLE FACE ep.400mm</t>
  </si>
  <si>
    <t xml:space="preserve">Cimaise double face droite en MDF M1, démontable pour récupération. 
Hauteur 3600mm, épaisseur 400mm </t>
  </si>
  <si>
    <t>CIMAISE SIMPLE FACE ep.400mm</t>
  </si>
  <si>
    <t xml:space="preserve">Cimaise simple face droite en MDF M1, démontable pour récupération. 
Hauteur 3600mm, épaisseur 400mm </t>
  </si>
  <si>
    <t>1D</t>
  </si>
  <si>
    <t>ÉCHELLE ep.360mm</t>
  </si>
  <si>
    <t>ÉCHELLE ep.650mm</t>
  </si>
  <si>
    <t>1E</t>
  </si>
  <si>
    <t>1F</t>
  </si>
  <si>
    <t xml:space="preserve">Cimaise double face droite en MDF M1, démontable pour récupération. 
Hauteur 3600mm, épaisseur 690mm </t>
  </si>
  <si>
    <t>Trappe d'accès technique, fermeture par carré batteuse, L200 x H200 mm</t>
  </si>
  <si>
    <t xml:space="preserve">SOCLE </t>
  </si>
  <si>
    <t>m2</t>
  </si>
  <si>
    <t>2C</t>
  </si>
  <si>
    <t>TROTTOIR</t>
  </si>
  <si>
    <t>ml</t>
  </si>
  <si>
    <t>Socle en MDF M3 (m2 développé)</t>
  </si>
  <si>
    <t>Échelle menuisée. Hauteur 3600mm, épaisseur 360mm</t>
  </si>
  <si>
    <t>Échelle menuisée. Hauteur 3600mm, épaisseur 650mm</t>
  </si>
  <si>
    <t>Trottoir de mise à distance en MDF M3.
Profondeur 800mm, hauteur 100mm</t>
  </si>
  <si>
    <t>VITRINES - FOURNITURE ET POSE</t>
  </si>
  <si>
    <t>Mise en peinture de mur périphérique incluant préparation des surfaces + 2 couches de peinture minimum. 
Type de peinture : acrylique haut de gamme ; finition velours</t>
  </si>
  <si>
    <t>Remise en état de mur périphérique incluant rebouchages et enduits/ponçage partiels + 1 couche de peinture. 
Type de peinture : acrylique haut de gamme ; finition velours</t>
  </si>
  <si>
    <t>2D</t>
  </si>
  <si>
    <t>PLINTHE</t>
  </si>
  <si>
    <t>Plinthe MDF pour bas de cimaise.
Profondeur 5mm, hauteur 50mm</t>
  </si>
  <si>
    <t>TÊTE DE CLOISON ep400mm</t>
  </si>
  <si>
    <t>1G</t>
  </si>
  <si>
    <t>1H</t>
  </si>
  <si>
    <t>TÊTE DE CLOISON ep690mm</t>
  </si>
  <si>
    <t>Tête de cimaise toute hauteur à jointer aux parements. Hauteur 3600mm, épaisseur 400mm</t>
  </si>
  <si>
    <t>Tête de cimaise toute hauteur à jointer aux parements. Hauteur 3600mm, épaisseur 690mm</t>
  </si>
  <si>
    <r>
      <t xml:space="preserve">BPU LOT 1 - Agencement - </t>
    </r>
    <r>
      <rPr>
        <b/>
        <sz val="22"/>
        <color rgb="FFFF0000"/>
        <rFont val="Arial"/>
        <family val="2"/>
      </rPr>
      <t>2025-194</t>
    </r>
  </si>
  <si>
    <r>
      <t xml:space="preserve">DQE LOT 1 - Agencement - </t>
    </r>
    <r>
      <rPr>
        <b/>
        <sz val="22"/>
        <color rgb="FFFF0000"/>
        <rFont val="Arial"/>
        <family val="2"/>
      </rPr>
      <t>2025-194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</si>
</sst>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&quot; €&quot;"/>
    <numFmt numFmtId="165" formatCode="_-* #,##0.00\ [$€-40C]_-;\-* #,##0.00\ [$€-40C]_-;_-* \-??\ [$€-40C]_-;_-@_-"/>
    <numFmt numFmtId="166" formatCode="\ #,##0&quot;   &quot;;\-#,##0&quot;   &quot;;&quot; -&quot;#&quot;   &quot;"/>
  </numFmts>
  <fonts count="18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22"/>
      <color rgb="FFFF0000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rgb="FFFFF8D5"/>
        <bgColor indexed="9"/>
      </patternFill>
    </fill>
    <fill>
      <patternFill patternType="solid">
        <fgColor rgb="FFEEEEEE"/>
        <bgColor rgb="FFFFFFFF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Protection="0"/>
    <xf numFmtId="0" fontId="1" fillId="0" borderId="0"/>
    <xf numFmtId="44" fontId="3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" fontId="4" fillId="3" borderId="0" xfId="1" applyNumberFormat="1" applyFont="1" applyFill="1" applyBorder="1" applyAlignment="1" applyProtection="1">
      <alignment horizontal="center" vertical="center"/>
    </xf>
    <xf numFmtId="1" fontId="8" fillId="3" borderId="0" xfId="1" applyNumberFormat="1" applyFont="1" applyFill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49" fontId="4" fillId="3" borderId="21" xfId="1" applyNumberFormat="1" applyFont="1" applyFill="1" applyBorder="1" applyAlignment="1" applyProtection="1">
      <alignment vertical="center"/>
    </xf>
    <xf numFmtId="49" fontId="7" fillId="2" borderId="28" xfId="1" applyNumberFormat="1" applyFont="1" applyFill="1" applyBorder="1" applyAlignment="1" applyProtection="1">
      <alignment horizontal="center" vertical="center" wrapText="1"/>
    </xf>
    <xf numFmtId="49" fontId="4" fillId="0" borderId="21" xfId="1" applyNumberFormat="1" applyFont="1" applyFill="1" applyBorder="1" applyAlignment="1" applyProtection="1">
      <alignment vertical="center"/>
    </xf>
    <xf numFmtId="49" fontId="4" fillId="3" borderId="23" xfId="1" applyNumberFormat="1" applyFont="1" applyFill="1" applyBorder="1" applyAlignment="1" applyProtection="1">
      <alignment vertical="center"/>
    </xf>
    <xf numFmtId="49" fontId="9" fillId="2" borderId="27" xfId="1" applyNumberFormat="1" applyFont="1" applyFill="1" applyBorder="1" applyAlignment="1" applyProtection="1">
      <alignment horizontal="center" vertical="center"/>
    </xf>
    <xf numFmtId="49" fontId="9" fillId="2" borderId="29" xfId="1" applyNumberFormat="1" applyFont="1" applyFill="1" applyBorder="1" applyAlignment="1" applyProtection="1">
      <alignment horizontal="center" vertical="center"/>
    </xf>
    <xf numFmtId="44" fontId="4" fillId="0" borderId="31" xfId="3" applyFont="1" applyFill="1" applyBorder="1" applyAlignment="1" applyProtection="1">
      <alignment horizontal="center" vertical="center"/>
    </xf>
    <xf numFmtId="44" fontId="4" fillId="0" borderId="32" xfId="3" applyFont="1" applyFill="1" applyBorder="1" applyAlignment="1" applyProtection="1">
      <alignment horizontal="center" vertical="center"/>
    </xf>
    <xf numFmtId="0" fontId="4" fillId="3" borderId="0" xfId="1" applyNumberFormat="1" applyFont="1" applyFill="1" applyBorder="1" applyAlignment="1" applyProtection="1">
      <alignment horizontal="center" vertical="center"/>
    </xf>
    <xf numFmtId="0" fontId="9" fillId="2" borderId="29" xfId="1" applyNumberFormat="1" applyFont="1" applyFill="1" applyBorder="1" applyAlignment="1" applyProtection="1">
      <alignment horizontal="center" vertical="center"/>
    </xf>
    <xf numFmtId="0" fontId="5" fillId="4" borderId="34" xfId="0" applyFont="1" applyFill="1" applyBorder="1" applyAlignment="1">
      <alignment horizontal="left" vertical="center"/>
    </xf>
    <xf numFmtId="165" fontId="6" fillId="4" borderId="3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/>
    </xf>
    <xf numFmtId="165" fontId="6" fillId="4" borderId="12" xfId="0" applyNumberFormat="1" applyFont="1" applyFill="1" applyBorder="1" applyAlignment="1">
      <alignment horizontal="left" vertical="center"/>
    </xf>
    <xf numFmtId="0" fontId="5" fillId="4" borderId="37" xfId="0" applyFont="1" applyFill="1" applyBorder="1" applyAlignment="1">
      <alignment horizontal="left" vertical="center"/>
    </xf>
    <xf numFmtId="165" fontId="6" fillId="4" borderId="38" xfId="0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 applyProtection="1">
      <alignment vertical="center"/>
    </xf>
    <xf numFmtId="49" fontId="4" fillId="0" borderId="0" xfId="1" applyNumberFormat="1" applyFont="1" applyFill="1" applyBorder="1" applyAlignment="1" applyProtection="1">
      <alignment horizontal="center" vertical="center"/>
    </xf>
    <xf numFmtId="44" fontId="4" fillId="0" borderId="3" xfId="3" applyFont="1" applyFill="1" applyBorder="1" applyAlignment="1" applyProtection="1">
      <alignment horizontal="center" vertical="center"/>
    </xf>
    <xf numFmtId="0" fontId="4" fillId="0" borderId="3" xfId="3" applyNumberFormat="1" applyFont="1" applyFill="1" applyBorder="1" applyAlignment="1" applyProtection="1">
      <alignment horizontal="center" vertical="center"/>
    </xf>
    <xf numFmtId="0" fontId="4" fillId="0" borderId="31" xfId="3" applyNumberFormat="1" applyFont="1" applyFill="1" applyBorder="1" applyAlignment="1" applyProtection="1">
      <alignment horizontal="center" vertical="center"/>
    </xf>
    <xf numFmtId="0" fontId="4" fillId="0" borderId="24" xfId="3" applyNumberFormat="1" applyFont="1" applyFill="1" applyBorder="1" applyAlignment="1" applyProtection="1">
      <alignment horizontal="center" vertical="center"/>
    </xf>
    <xf numFmtId="1" fontId="4" fillId="3" borderId="3" xfId="1" applyNumberFormat="1" applyFont="1" applyFill="1" applyBorder="1" applyAlignment="1" applyProtection="1">
      <alignment horizontal="center" vertical="center"/>
    </xf>
    <xf numFmtId="1" fontId="8" fillId="3" borderId="3" xfId="1" applyNumberFormat="1" applyFont="1" applyFill="1" applyBorder="1" applyAlignment="1" applyProtection="1">
      <alignment horizontal="center" vertical="center"/>
    </xf>
    <xf numFmtId="44" fontId="4" fillId="0" borderId="0" xfId="3" applyFont="1" applyFill="1" applyBorder="1" applyAlignment="1" applyProtection="1">
      <alignment horizontal="center" vertical="center"/>
    </xf>
    <xf numFmtId="49" fontId="4" fillId="0" borderId="40" xfId="1" applyNumberFormat="1" applyFont="1" applyFill="1" applyBorder="1" applyAlignment="1" applyProtection="1">
      <alignment vertical="center"/>
    </xf>
    <xf numFmtId="49" fontId="4" fillId="0" borderId="39" xfId="1" applyNumberFormat="1" applyFont="1" applyFill="1" applyBorder="1" applyAlignment="1" applyProtection="1">
      <alignment vertical="center"/>
    </xf>
    <xf numFmtId="49" fontId="4" fillId="0" borderId="39" xfId="1" applyNumberFormat="1" applyFont="1" applyFill="1" applyBorder="1" applyAlignment="1" applyProtection="1">
      <alignment horizontal="center" vertical="center"/>
    </xf>
    <xf numFmtId="44" fontId="4" fillId="0" borderId="39" xfId="3" applyFont="1" applyFill="1" applyBorder="1" applyAlignment="1" applyProtection="1">
      <alignment horizontal="center" vertical="center"/>
    </xf>
    <xf numFmtId="49" fontId="4" fillId="0" borderId="39" xfId="1" applyNumberFormat="1" applyFont="1" applyFill="1" applyBorder="1" applyAlignment="1" applyProtection="1">
      <alignment vertical="center" wrapText="1"/>
    </xf>
    <xf numFmtId="49" fontId="4" fillId="0" borderId="41" xfId="1" applyNumberFormat="1" applyFont="1" applyFill="1" applyBorder="1" applyAlignment="1" applyProtection="1">
      <alignment vertical="center"/>
    </xf>
    <xf numFmtId="44" fontId="4" fillId="0" borderId="42" xfId="3" applyFont="1" applyFill="1" applyBorder="1" applyAlignment="1" applyProtection="1">
      <alignment horizontal="center" vertical="center"/>
    </xf>
    <xf numFmtId="44" fontId="4" fillId="0" borderId="44" xfId="3" applyFont="1" applyFill="1" applyBorder="1" applyAlignment="1" applyProtection="1">
      <alignment horizontal="center" vertical="center"/>
    </xf>
    <xf numFmtId="0" fontId="4" fillId="0" borderId="44" xfId="3" applyNumberFormat="1" applyFont="1" applyFill="1" applyBorder="1" applyAlignment="1" applyProtection="1">
      <alignment horizontal="center" vertical="center"/>
    </xf>
    <xf numFmtId="0" fontId="4" fillId="0" borderId="45" xfId="3" applyNumberFormat="1" applyFont="1" applyFill="1" applyBorder="1" applyAlignment="1" applyProtection="1">
      <alignment horizontal="center" vertical="center"/>
    </xf>
    <xf numFmtId="49" fontId="4" fillId="0" borderId="41" xfId="1" applyNumberFormat="1" applyFont="1" applyFill="1" applyBorder="1" applyAlignment="1" applyProtection="1">
      <alignment vertical="center" wrapText="1"/>
    </xf>
    <xf numFmtId="0" fontId="4" fillId="0" borderId="0" xfId="3" applyNumberFormat="1" applyFont="1" applyFill="1" applyBorder="1" applyAlignment="1" applyProtection="1">
      <alignment horizontal="center" vertical="center"/>
    </xf>
    <xf numFmtId="0" fontId="4" fillId="0" borderId="47" xfId="3" applyNumberFormat="1" applyFont="1" applyFill="1" applyBorder="1" applyAlignment="1" applyProtection="1">
      <alignment horizontal="center" vertical="center"/>
    </xf>
    <xf numFmtId="49" fontId="4" fillId="0" borderId="41" xfId="1" applyNumberFormat="1" applyFont="1" applyFill="1" applyBorder="1" applyAlignment="1" applyProtection="1">
      <alignment horizontal="center" vertical="center"/>
    </xf>
    <xf numFmtId="49" fontId="4" fillId="0" borderId="46" xfId="1" applyNumberFormat="1" applyFont="1" applyFill="1" applyBorder="1" applyAlignment="1" applyProtection="1">
      <alignment vertical="center"/>
    </xf>
    <xf numFmtId="0" fontId="4" fillId="0" borderId="42" xfId="3" applyNumberFormat="1" applyFont="1" applyFill="1" applyBorder="1" applyAlignment="1" applyProtection="1">
      <alignment horizontal="center" vertical="center"/>
    </xf>
    <xf numFmtId="44" fontId="4" fillId="0" borderId="46" xfId="3" applyFont="1" applyFill="1" applyBorder="1" applyAlignment="1" applyProtection="1">
      <alignment horizontal="center" vertical="center"/>
    </xf>
    <xf numFmtId="0" fontId="7" fillId="0" borderId="0" xfId="0" applyFont="1"/>
    <xf numFmtId="49" fontId="9" fillId="2" borderId="18" xfId="1" applyNumberFormat="1" applyFont="1" applyFill="1" applyBorder="1" applyAlignment="1" applyProtection="1">
      <alignment vertical="center"/>
    </xf>
    <xf numFmtId="49" fontId="9" fillId="2" borderId="19" xfId="1" applyNumberFormat="1" applyFont="1" applyFill="1" applyBorder="1" applyAlignment="1" applyProtection="1">
      <alignment vertical="center"/>
    </xf>
    <xf numFmtId="166" fontId="16" fillId="3" borderId="46" xfId="1" applyNumberFormat="1" applyFont="1" applyFill="1" applyBorder="1" applyAlignment="1" applyProtection="1">
      <alignment horizontal="center" vertical="center" wrapText="1"/>
    </xf>
    <xf numFmtId="49" fontId="9" fillId="2" borderId="19" xfId="1" applyNumberFormat="1" applyFont="1" applyFill="1" applyBorder="1" applyAlignment="1" applyProtection="1">
      <alignment horizontal="center" vertical="center"/>
    </xf>
    <xf numFmtId="0" fontId="4" fillId="2" borderId="30" xfId="1" applyNumberFormat="1" applyFont="1" applyFill="1" applyBorder="1" applyAlignment="1" applyProtection="1">
      <alignment vertical="center"/>
    </xf>
    <xf numFmtId="44" fontId="9" fillId="2" borderId="30" xfId="3" applyFont="1" applyFill="1" applyBorder="1" applyAlignment="1" applyProtection="1">
      <alignment vertical="center"/>
    </xf>
    <xf numFmtId="44" fontId="9" fillId="2" borderId="20" xfId="3" applyFont="1" applyFill="1" applyBorder="1" applyAlignment="1" applyProtection="1">
      <alignment vertical="center"/>
    </xf>
    <xf numFmtId="44" fontId="4" fillId="0" borderId="43" xfId="3" applyFont="1" applyFill="1" applyBorder="1" applyAlignment="1" applyProtection="1">
      <alignment horizontal="right" vertical="center"/>
    </xf>
    <xf numFmtId="44" fontId="4" fillId="0" borderId="22" xfId="3" applyFont="1" applyFill="1" applyBorder="1" applyAlignment="1" applyProtection="1">
      <alignment horizontal="right" vertical="center"/>
    </xf>
    <xf numFmtId="44" fontId="4" fillId="0" borderId="3" xfId="3" applyFont="1" applyFill="1" applyBorder="1" applyAlignment="1" applyProtection="1">
      <alignment horizontal="right" vertical="center"/>
    </xf>
    <xf numFmtId="44" fontId="4" fillId="0" borderId="0" xfId="3" applyFont="1" applyFill="1" applyBorder="1" applyAlignment="1" applyProtection="1">
      <alignment horizontal="right" vertical="center"/>
    </xf>
    <xf numFmtId="0" fontId="4" fillId="2" borderId="30" xfId="1" applyNumberFormat="1" applyFont="1" applyFill="1" applyBorder="1" applyAlignment="1" applyProtection="1">
      <alignment horizontal="center" vertical="center"/>
    </xf>
    <xf numFmtId="44" fontId="4" fillId="0" borderId="25" xfId="3" applyFont="1" applyFill="1" applyBorder="1" applyAlignment="1" applyProtection="1">
      <alignment horizontal="right" vertical="center"/>
    </xf>
    <xf numFmtId="0" fontId="4" fillId="0" borderId="39" xfId="3" applyNumberFormat="1" applyFont="1" applyFill="1" applyBorder="1" applyAlignment="1" applyProtection="1">
      <alignment horizontal="center" vertical="center"/>
    </xf>
    <xf numFmtId="0" fontId="4" fillId="0" borderId="46" xfId="3" applyNumberFormat="1" applyFont="1" applyFill="1" applyBorder="1" applyAlignment="1" applyProtection="1">
      <alignment horizontal="center" vertical="center"/>
    </xf>
    <xf numFmtId="49" fontId="4" fillId="0" borderId="48" xfId="1" applyNumberFormat="1" applyFont="1" applyFill="1" applyBorder="1" applyAlignment="1" applyProtection="1">
      <alignment vertical="center"/>
    </xf>
    <xf numFmtId="49" fontId="4" fillId="0" borderId="40" xfId="1" applyNumberFormat="1" applyFont="1" applyFill="1" applyBorder="1" applyAlignment="1" applyProtection="1">
      <alignment horizontal="center" vertical="center"/>
    </xf>
    <xf numFmtId="49" fontId="4" fillId="0" borderId="40" xfId="1" applyNumberFormat="1" applyFont="1" applyFill="1" applyBorder="1" applyAlignment="1" applyProtection="1">
      <alignment vertical="center" wrapText="1"/>
    </xf>
    <xf numFmtId="0" fontId="6" fillId="0" borderId="5" xfId="0" applyFont="1" applyBorder="1" applyAlignment="1">
      <alignment vertical="center"/>
    </xf>
    <xf numFmtId="0" fontId="7" fillId="0" borderId="49" xfId="0" applyFont="1" applyBorder="1"/>
    <xf numFmtId="1" fontId="4" fillId="3" borderId="50" xfId="1" applyNumberFormat="1" applyFont="1" applyFill="1" applyBorder="1" applyAlignment="1" applyProtection="1">
      <alignment horizontal="center" vertical="center"/>
    </xf>
    <xf numFmtId="49" fontId="4" fillId="3" borderId="39" xfId="1" applyNumberFormat="1" applyFont="1" applyFill="1" applyBorder="1" applyAlignment="1" applyProtection="1">
      <alignment vertical="center"/>
    </xf>
    <xf numFmtId="49" fontId="4" fillId="3" borderId="39" xfId="1" applyNumberFormat="1" applyFont="1" applyFill="1" applyBorder="1" applyAlignment="1" applyProtection="1">
      <alignment horizontal="center" vertical="center"/>
    </xf>
    <xf numFmtId="49" fontId="4" fillId="3" borderId="46" xfId="1" applyNumberFormat="1" applyFont="1" applyFill="1" applyBorder="1" applyAlignment="1" applyProtection="1">
      <alignment vertical="center"/>
    </xf>
    <xf numFmtId="49" fontId="4" fillId="3" borderId="46" xfId="1" applyNumberFormat="1" applyFont="1" applyFill="1" applyBorder="1" applyAlignment="1" applyProtection="1">
      <alignment horizontal="center" vertical="center"/>
    </xf>
    <xf numFmtId="44" fontId="8" fillId="0" borderId="39" xfId="3" applyFont="1" applyFill="1" applyBorder="1" applyAlignment="1" applyProtection="1">
      <alignment horizontal="center" vertical="center"/>
    </xf>
    <xf numFmtId="44" fontId="8" fillId="0" borderId="40" xfId="3" applyFont="1" applyFill="1" applyBorder="1" applyAlignment="1" applyProtection="1">
      <alignment horizontal="center" vertical="center"/>
    </xf>
    <xf numFmtId="44" fontId="8" fillId="0" borderId="53" xfId="3" applyFont="1" applyFill="1" applyBorder="1" applyAlignment="1" applyProtection="1">
      <alignment horizontal="center" vertical="center"/>
    </xf>
    <xf numFmtId="49" fontId="17" fillId="2" borderId="19" xfId="1" applyNumberFormat="1" applyFont="1" applyFill="1" applyBorder="1" applyAlignment="1" applyProtection="1">
      <alignment horizontal="center" vertical="center"/>
    </xf>
    <xf numFmtId="44" fontId="8" fillId="0" borderId="41" xfId="3" applyFont="1" applyFill="1" applyBorder="1" applyAlignment="1" applyProtection="1">
      <alignment horizontal="center" vertical="center"/>
    </xf>
    <xf numFmtId="44" fontId="8" fillId="0" borderId="46" xfId="3" applyFont="1" applyFill="1" applyBorder="1" applyAlignment="1" applyProtection="1">
      <alignment horizontal="center" vertical="center"/>
    </xf>
    <xf numFmtId="44" fontId="8" fillId="0" borderId="49" xfId="3" applyFont="1" applyFill="1" applyBorder="1" applyAlignment="1" applyProtection="1">
      <alignment horizontal="center" vertical="center"/>
    </xf>
    <xf numFmtId="49" fontId="17" fillId="2" borderId="19" xfId="1" applyNumberFormat="1" applyFont="1" applyFill="1" applyBorder="1" applyAlignment="1" applyProtection="1">
      <alignment vertical="center"/>
    </xf>
    <xf numFmtId="164" fontId="8" fillId="0" borderId="53" xfId="1" applyNumberFormat="1" applyFont="1" applyFill="1" applyBorder="1" applyAlignment="1" applyProtection="1">
      <alignment horizontal="right" vertical="center"/>
    </xf>
    <xf numFmtId="0" fontId="6" fillId="4" borderId="34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37" xfId="0" applyFont="1" applyFill="1" applyBorder="1" applyAlignment="1">
      <alignment horizontal="left" vertical="center"/>
    </xf>
    <xf numFmtId="0" fontId="4" fillId="2" borderId="54" xfId="1" applyNumberFormat="1" applyFont="1" applyFill="1" applyBorder="1" applyAlignment="1" applyProtection="1">
      <alignment horizontal="center" vertical="center"/>
    </xf>
    <xf numFmtId="166" fontId="16" fillId="3" borderId="39" xfId="1" applyNumberFormat="1" applyFont="1" applyFill="1" applyBorder="1" applyAlignment="1" applyProtection="1">
      <alignment horizontal="center" vertical="center" wrapText="1"/>
    </xf>
    <xf numFmtId="44" fontId="9" fillId="6" borderId="30" xfId="0" applyNumberFormat="1" applyFont="1" applyFill="1" applyBorder="1" applyAlignment="1">
      <alignment vertical="center"/>
    </xf>
    <xf numFmtId="44" fontId="9" fillId="6" borderId="20" xfId="0" applyNumberFormat="1" applyFont="1" applyFill="1" applyBorder="1" applyAlignment="1">
      <alignment vertical="center"/>
    </xf>
    <xf numFmtId="49" fontId="13" fillId="2" borderId="26" xfId="1" applyNumberFormat="1" applyFont="1" applyFill="1" applyBorder="1" applyAlignment="1" applyProtection="1">
      <alignment horizontal="left" vertical="center"/>
    </xf>
    <xf numFmtId="49" fontId="13" fillId="2" borderId="27" xfId="1" applyNumberFormat="1" applyFont="1" applyFill="1" applyBorder="1" applyAlignment="1" applyProtection="1">
      <alignment horizontal="left" vertical="center"/>
    </xf>
    <xf numFmtId="49" fontId="12" fillId="5" borderId="10" xfId="1" applyNumberFormat="1" applyFont="1" applyFill="1" applyBorder="1" applyAlignment="1" applyProtection="1">
      <alignment horizontal="center" vertical="center"/>
    </xf>
    <xf numFmtId="49" fontId="12" fillId="5" borderId="47" xfId="1" applyNumberFormat="1" applyFont="1" applyFill="1" applyBorder="1" applyAlignment="1" applyProtection="1">
      <alignment horizontal="center" vertical="center"/>
    </xf>
    <xf numFmtId="49" fontId="12" fillId="5" borderId="51" xfId="1" applyNumberFormat="1" applyFont="1" applyFill="1" applyBorder="1" applyAlignment="1" applyProtection="1">
      <alignment horizontal="center" vertical="center"/>
    </xf>
    <xf numFmtId="1" fontId="10" fillId="3" borderId="13" xfId="1" applyNumberFormat="1" applyFont="1" applyFill="1" applyBorder="1" applyAlignment="1" applyProtection="1">
      <alignment horizontal="center" vertical="center"/>
    </xf>
    <xf numFmtId="1" fontId="10" fillId="3" borderId="45" xfId="1" applyNumberFormat="1" applyFont="1" applyFill="1" applyBorder="1" applyAlignment="1" applyProtection="1">
      <alignment horizontal="center" vertical="center"/>
    </xf>
    <xf numFmtId="1" fontId="10" fillId="3" borderId="52" xfId="1" applyNumberFormat="1" applyFont="1" applyFill="1" applyBorder="1" applyAlignment="1" applyProtection="1">
      <alignment horizontal="center" vertical="center"/>
    </xf>
    <xf numFmtId="1" fontId="10" fillId="3" borderId="1" xfId="1" applyNumberFormat="1" applyFont="1" applyFill="1" applyBorder="1" applyAlignment="1" applyProtection="1">
      <alignment horizontal="center" vertical="center"/>
    </xf>
    <xf numFmtId="1" fontId="10" fillId="3" borderId="0" xfId="1" applyNumberFormat="1" applyFont="1" applyFill="1" applyBorder="1" applyAlignment="1" applyProtection="1">
      <alignment horizontal="center" vertical="center"/>
    </xf>
    <xf numFmtId="1" fontId="10" fillId="3" borderId="49" xfId="1" applyNumberFormat="1" applyFont="1" applyFill="1" applyBorder="1" applyAlignment="1" applyProtection="1">
      <alignment horizontal="center" vertical="center"/>
    </xf>
    <xf numFmtId="1" fontId="10" fillId="3" borderId="16" xfId="1" applyNumberFormat="1" applyFont="1" applyFill="1" applyBorder="1" applyAlignment="1" applyProtection="1">
      <alignment horizontal="center" vertical="center"/>
    </xf>
    <xf numFmtId="1" fontId="10" fillId="3" borderId="3" xfId="1" applyNumberFormat="1" applyFont="1" applyFill="1" applyBorder="1" applyAlignment="1" applyProtection="1">
      <alignment horizontal="center" vertical="center"/>
    </xf>
    <xf numFmtId="1" fontId="10" fillId="3" borderId="53" xfId="1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4" borderId="33" xfId="0" applyFont="1" applyFill="1" applyBorder="1" applyAlignment="1">
      <alignment horizontal="left" vertical="center"/>
    </xf>
    <xf numFmtId="0" fontId="6" fillId="4" borderId="34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47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37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2" fillId="5" borderId="11" xfId="1" applyNumberFormat="1" applyFont="1" applyFill="1" applyBorder="1" applyAlignment="1" applyProtection="1">
      <alignment horizontal="center" vertical="center"/>
    </xf>
    <xf numFmtId="49" fontId="12" fillId="5" borderId="12" xfId="1" applyNumberFormat="1" applyFont="1" applyFill="1" applyBorder="1" applyAlignment="1" applyProtection="1">
      <alignment horizontal="center" vertical="center"/>
    </xf>
    <xf numFmtId="1" fontId="10" fillId="3" borderId="14" xfId="1" applyNumberFormat="1" applyFont="1" applyFill="1" applyBorder="1" applyAlignment="1" applyProtection="1">
      <alignment horizontal="center" vertical="center"/>
    </xf>
    <xf numFmtId="1" fontId="10" fillId="3" borderId="15" xfId="1" applyNumberFormat="1" applyFont="1" applyFill="1" applyBorder="1" applyAlignment="1" applyProtection="1">
      <alignment horizontal="center" vertical="center"/>
    </xf>
    <xf numFmtId="1" fontId="10" fillId="3" borderId="2" xfId="1" applyNumberFormat="1" applyFont="1" applyFill="1" applyBorder="1" applyAlignment="1" applyProtection="1">
      <alignment horizontal="center" vertical="center"/>
    </xf>
    <xf numFmtId="1" fontId="10" fillId="3" borderId="17" xfId="1" applyNumberFormat="1" applyFont="1" applyFill="1" applyBorder="1" applyAlignment="1" applyProtection="1">
      <alignment horizontal="center" vertical="center"/>
    </xf>
  </cellXfs>
  <cellStyles count="4">
    <cellStyle name="Excel Built-in Normal" xfId="1"/>
    <cellStyle name="Monétaire" xfId="3" builtinId="4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AE3"/>
      <color rgb="FFBB6971"/>
      <color rgb="FF6CBA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19" zoomScale="90" zoomScaleNormal="90" workbookViewId="0">
      <selection activeCell="C11" sqref="C11"/>
    </sheetView>
  </sheetViews>
  <sheetFormatPr baseColWidth="10" defaultRowHeight="12.75" x14ac:dyDescent="0.2"/>
  <cols>
    <col min="1" max="1" width="7.42578125" customWidth="1"/>
    <col min="2" max="2" width="40.7109375" customWidth="1"/>
    <col min="3" max="3" width="94.140625" bestFit="1" customWidth="1"/>
    <col min="4" max="4" width="5.42578125" bestFit="1" customWidth="1"/>
    <col min="5" max="5" width="14.28515625" bestFit="1" customWidth="1"/>
    <col min="6" max="6" width="25.140625" customWidth="1"/>
  </cols>
  <sheetData>
    <row r="1" spans="1:10" ht="46.15" customHeight="1" x14ac:dyDescent="0.2">
      <c r="A1" s="106" t="s">
        <v>58</v>
      </c>
      <c r="B1" s="107"/>
      <c r="C1" s="107"/>
      <c r="D1" s="107"/>
      <c r="E1" s="107"/>
      <c r="F1" s="107"/>
      <c r="G1" s="69"/>
      <c r="H1" s="69"/>
      <c r="I1" s="69"/>
      <c r="J1" s="69"/>
    </row>
    <row r="2" spans="1:10" ht="31.15" customHeight="1" x14ac:dyDescent="0.2">
      <c r="A2" s="108"/>
      <c r="B2" s="109"/>
      <c r="C2" s="109"/>
      <c r="D2" s="109"/>
      <c r="E2" s="109"/>
      <c r="F2" s="109"/>
      <c r="G2" s="2"/>
      <c r="H2" s="2"/>
    </row>
    <row r="3" spans="1:10" ht="31.15" customHeight="1" x14ac:dyDescent="0.2">
      <c r="A3" s="108"/>
      <c r="B3" s="109"/>
      <c r="C3" s="109"/>
      <c r="D3" s="109"/>
      <c r="E3" s="109"/>
      <c r="F3" s="109"/>
      <c r="G3" s="3"/>
      <c r="H3" s="3"/>
      <c r="I3" s="3"/>
    </row>
    <row r="4" spans="1:10" ht="33.75" customHeight="1" x14ac:dyDescent="0.2">
      <c r="A4" s="94" t="s">
        <v>91</v>
      </c>
      <c r="B4" s="95"/>
      <c r="C4" s="95"/>
      <c r="D4" s="95"/>
      <c r="E4" s="96"/>
    </row>
    <row r="5" spans="1:10" ht="12.75" customHeight="1" x14ac:dyDescent="0.2">
      <c r="A5" s="97" t="s">
        <v>2</v>
      </c>
      <c r="B5" s="98"/>
      <c r="C5" s="98"/>
      <c r="D5" s="98"/>
      <c r="E5" s="99"/>
    </row>
    <row r="6" spans="1:10" ht="12.75" customHeight="1" x14ac:dyDescent="0.2">
      <c r="A6" s="100"/>
      <c r="B6" s="101"/>
      <c r="C6" s="101"/>
      <c r="D6" s="101"/>
      <c r="E6" s="102"/>
    </row>
    <row r="7" spans="1:10" ht="13.5" customHeight="1" thickBot="1" x14ac:dyDescent="0.25">
      <c r="A7" s="103"/>
      <c r="B7" s="104"/>
      <c r="C7" s="104"/>
      <c r="D7" s="104"/>
      <c r="E7" s="105"/>
    </row>
    <row r="8" spans="1:10" ht="13.5" thickBot="1" x14ac:dyDescent="0.25">
      <c r="A8" s="30"/>
      <c r="B8" s="31"/>
      <c r="C8" s="31"/>
      <c r="D8" s="30"/>
      <c r="E8" s="71"/>
    </row>
    <row r="9" spans="1:10" ht="18.75" thickBot="1" x14ac:dyDescent="0.25">
      <c r="A9" s="92" t="s">
        <v>0</v>
      </c>
      <c r="B9" s="93"/>
      <c r="C9" s="11" t="s">
        <v>12</v>
      </c>
      <c r="D9" s="11" t="s">
        <v>11</v>
      </c>
      <c r="E9" s="11" t="s">
        <v>3</v>
      </c>
      <c r="F9" s="8" t="s">
        <v>6</v>
      </c>
    </row>
    <row r="10" spans="1:10" ht="13.5" thickBot="1" x14ac:dyDescent="0.25">
      <c r="A10" s="4"/>
      <c r="B10" s="5"/>
      <c r="C10" s="5"/>
      <c r="D10" s="4"/>
      <c r="E10" s="71"/>
    </row>
    <row r="11" spans="1:10" s="50" customFormat="1" ht="13.5" customHeight="1" x14ac:dyDescent="0.2">
      <c r="A11" s="51" t="s">
        <v>13</v>
      </c>
      <c r="B11" s="52" t="s">
        <v>52</v>
      </c>
      <c r="C11" s="52"/>
      <c r="D11" s="52"/>
      <c r="E11" s="52"/>
      <c r="F11" s="52"/>
      <c r="I11" s="70"/>
    </row>
    <row r="12" spans="1:10" ht="34.5" customHeight="1" x14ac:dyDescent="0.2">
      <c r="A12" s="9" t="s">
        <v>16</v>
      </c>
      <c r="B12" s="34" t="s">
        <v>59</v>
      </c>
      <c r="C12" s="43" t="s">
        <v>60</v>
      </c>
      <c r="D12" s="35" t="s">
        <v>17</v>
      </c>
      <c r="E12" s="76">
        <v>0</v>
      </c>
      <c r="F12" s="76">
        <v>0</v>
      </c>
    </row>
    <row r="13" spans="1:10" ht="34.5" customHeight="1" x14ac:dyDescent="0.2">
      <c r="A13" s="9" t="s">
        <v>18</v>
      </c>
      <c r="B13" s="38" t="s">
        <v>61</v>
      </c>
      <c r="C13" s="37" t="s">
        <v>62</v>
      </c>
      <c r="D13" s="35" t="s">
        <v>17</v>
      </c>
      <c r="E13" s="76">
        <v>0</v>
      </c>
      <c r="F13" s="76">
        <v>0</v>
      </c>
    </row>
    <row r="14" spans="1:10" ht="34.5" customHeight="1" x14ac:dyDescent="0.2">
      <c r="A14" s="9" t="s">
        <v>37</v>
      </c>
      <c r="B14" s="34" t="s">
        <v>59</v>
      </c>
      <c r="C14" s="43" t="s">
        <v>68</v>
      </c>
      <c r="D14" s="35" t="s">
        <v>17</v>
      </c>
      <c r="E14" s="76">
        <v>0</v>
      </c>
      <c r="F14" s="76">
        <v>0</v>
      </c>
    </row>
    <row r="15" spans="1:10" ht="34.5" customHeight="1" x14ac:dyDescent="0.2">
      <c r="A15" s="34" t="s">
        <v>63</v>
      </c>
      <c r="B15" s="34" t="s">
        <v>64</v>
      </c>
      <c r="C15" s="34" t="s">
        <v>76</v>
      </c>
      <c r="D15" s="35" t="s">
        <v>39</v>
      </c>
      <c r="E15" s="76">
        <v>0</v>
      </c>
      <c r="F15" s="76">
        <v>0</v>
      </c>
    </row>
    <row r="16" spans="1:10" ht="34.5" customHeight="1" x14ac:dyDescent="0.2">
      <c r="A16" s="34" t="s">
        <v>66</v>
      </c>
      <c r="B16" s="34" t="s">
        <v>65</v>
      </c>
      <c r="C16" s="34" t="s">
        <v>77</v>
      </c>
      <c r="D16" s="35" t="s">
        <v>39</v>
      </c>
      <c r="E16" s="76">
        <v>0</v>
      </c>
      <c r="F16" s="76">
        <v>0</v>
      </c>
    </row>
    <row r="17" spans="1:8" ht="34.5" customHeight="1" x14ac:dyDescent="0.2">
      <c r="A17" s="34" t="s">
        <v>67</v>
      </c>
      <c r="B17" s="34" t="s">
        <v>85</v>
      </c>
      <c r="C17" s="34" t="s">
        <v>89</v>
      </c>
      <c r="D17" s="35" t="s">
        <v>39</v>
      </c>
      <c r="E17" s="76">
        <v>0</v>
      </c>
      <c r="F17" s="76">
        <v>0</v>
      </c>
    </row>
    <row r="18" spans="1:8" ht="34.5" customHeight="1" x14ac:dyDescent="0.2">
      <c r="A18" s="34" t="s">
        <v>86</v>
      </c>
      <c r="B18" s="34" t="s">
        <v>88</v>
      </c>
      <c r="C18" s="34" t="s">
        <v>90</v>
      </c>
      <c r="D18" s="35" t="s">
        <v>39</v>
      </c>
      <c r="E18" s="76">
        <v>0</v>
      </c>
      <c r="F18" s="76">
        <v>0</v>
      </c>
    </row>
    <row r="19" spans="1:8" ht="34.5" customHeight="1" thickBot="1" x14ac:dyDescent="0.25">
      <c r="A19" s="34" t="s">
        <v>87</v>
      </c>
      <c r="B19" s="33" t="s">
        <v>19</v>
      </c>
      <c r="C19" s="33" t="s">
        <v>51</v>
      </c>
      <c r="D19" s="67" t="s">
        <v>17</v>
      </c>
      <c r="E19" s="77">
        <v>0</v>
      </c>
      <c r="F19" s="76">
        <v>0</v>
      </c>
    </row>
    <row r="20" spans="1:8" ht="13.5" thickBot="1" x14ac:dyDescent="0.25">
      <c r="A20" s="24"/>
      <c r="B20" s="24"/>
      <c r="C20" s="24"/>
      <c r="D20" s="25"/>
      <c r="E20" s="78"/>
    </row>
    <row r="21" spans="1:8" s="50" customFormat="1" x14ac:dyDescent="0.2">
      <c r="A21" s="51" t="s">
        <v>14</v>
      </c>
      <c r="B21" s="52" t="s">
        <v>53</v>
      </c>
      <c r="C21" s="52"/>
      <c r="D21" s="52"/>
      <c r="E21" s="79"/>
      <c r="F21" s="79"/>
    </row>
    <row r="22" spans="1:8" ht="27.75" customHeight="1" x14ac:dyDescent="0.2">
      <c r="A22" s="9" t="s">
        <v>20</v>
      </c>
      <c r="B22" s="38" t="s">
        <v>38</v>
      </c>
      <c r="C22" s="34" t="s">
        <v>69</v>
      </c>
      <c r="D22" s="35" t="s">
        <v>39</v>
      </c>
      <c r="E22" s="76">
        <v>0</v>
      </c>
      <c r="F22" s="76">
        <v>0</v>
      </c>
      <c r="H22" s="50"/>
    </row>
    <row r="23" spans="1:8" ht="27.75" customHeight="1" x14ac:dyDescent="0.2">
      <c r="A23" s="9" t="s">
        <v>22</v>
      </c>
      <c r="B23" s="38" t="s">
        <v>70</v>
      </c>
      <c r="C23" s="34" t="s">
        <v>75</v>
      </c>
      <c r="D23" s="46" t="s">
        <v>71</v>
      </c>
      <c r="E23" s="80"/>
      <c r="F23" s="76">
        <v>0</v>
      </c>
    </row>
    <row r="24" spans="1:8" ht="39" customHeight="1" thickBot="1" x14ac:dyDescent="0.25">
      <c r="A24" s="66" t="s">
        <v>72</v>
      </c>
      <c r="B24" s="47" t="s">
        <v>73</v>
      </c>
      <c r="C24" s="68" t="s">
        <v>78</v>
      </c>
      <c r="D24" s="53" t="s">
        <v>74</v>
      </c>
      <c r="E24" s="81">
        <v>0</v>
      </c>
      <c r="F24" s="76">
        <v>0</v>
      </c>
    </row>
    <row r="25" spans="1:8" ht="39" customHeight="1" thickBot="1" x14ac:dyDescent="0.25">
      <c r="A25" s="66" t="s">
        <v>82</v>
      </c>
      <c r="B25" s="47" t="s">
        <v>83</v>
      </c>
      <c r="C25" s="68" t="s">
        <v>84</v>
      </c>
      <c r="D25" s="53" t="s">
        <v>74</v>
      </c>
      <c r="E25" s="81">
        <v>0</v>
      </c>
      <c r="F25" s="81">
        <v>0</v>
      </c>
    </row>
    <row r="26" spans="1:8" ht="13.5" thickBot="1" x14ac:dyDescent="0.25">
      <c r="A26" s="24"/>
      <c r="B26" s="24"/>
      <c r="C26" s="24"/>
      <c r="D26" s="25"/>
      <c r="E26" s="78"/>
    </row>
    <row r="27" spans="1:8" s="50" customFormat="1" ht="13.5" customHeight="1" x14ac:dyDescent="0.2">
      <c r="A27" s="51" t="s">
        <v>15</v>
      </c>
      <c r="B27" s="52" t="s">
        <v>79</v>
      </c>
      <c r="C27" s="52"/>
      <c r="D27" s="52"/>
      <c r="E27" s="79"/>
      <c r="F27" s="79"/>
    </row>
    <row r="28" spans="1:8" ht="27.75" customHeight="1" x14ac:dyDescent="0.2">
      <c r="A28" s="9" t="s">
        <v>24</v>
      </c>
      <c r="B28" s="34" t="s">
        <v>21</v>
      </c>
      <c r="C28" s="34" t="s">
        <v>55</v>
      </c>
      <c r="D28" s="35" t="s">
        <v>17</v>
      </c>
      <c r="E28" s="76">
        <v>0</v>
      </c>
      <c r="F28" s="76">
        <v>0</v>
      </c>
    </row>
    <row r="29" spans="1:8" ht="27.75" customHeight="1" x14ac:dyDescent="0.2">
      <c r="A29" s="34" t="s">
        <v>26</v>
      </c>
      <c r="B29" s="34" t="s">
        <v>23</v>
      </c>
      <c r="C29" s="34" t="s">
        <v>56</v>
      </c>
      <c r="D29" s="35" t="s">
        <v>17</v>
      </c>
      <c r="E29" s="76">
        <v>0</v>
      </c>
      <c r="F29" s="76">
        <v>0</v>
      </c>
    </row>
    <row r="30" spans="1:8" ht="13.5" thickBot="1" x14ac:dyDescent="0.25">
      <c r="A30" s="24"/>
      <c r="B30" s="24"/>
      <c r="C30" s="24"/>
      <c r="D30" s="25"/>
      <c r="E30" s="82"/>
    </row>
    <row r="31" spans="1:8" s="50" customFormat="1" ht="13.5" customHeight="1" x14ac:dyDescent="0.2">
      <c r="A31" s="51" t="s">
        <v>40</v>
      </c>
      <c r="B31" s="52" t="s">
        <v>54</v>
      </c>
      <c r="C31" s="52"/>
      <c r="D31" s="52"/>
      <c r="E31" s="83"/>
      <c r="F31" s="83"/>
    </row>
    <row r="32" spans="1:8" ht="39" customHeight="1" x14ac:dyDescent="0.2">
      <c r="A32" s="9" t="s">
        <v>35</v>
      </c>
      <c r="B32" s="34" t="s">
        <v>57</v>
      </c>
      <c r="C32" s="37" t="s">
        <v>81</v>
      </c>
      <c r="D32" s="35" t="s">
        <v>17</v>
      </c>
      <c r="E32" s="76">
        <v>0</v>
      </c>
      <c r="F32" s="76">
        <v>0</v>
      </c>
    </row>
    <row r="33" spans="1:6" ht="39" customHeight="1" x14ac:dyDescent="0.2">
      <c r="A33" s="9" t="s">
        <v>36</v>
      </c>
      <c r="B33" s="34" t="s">
        <v>25</v>
      </c>
      <c r="C33" s="37" t="s">
        <v>80</v>
      </c>
      <c r="D33" s="35" t="s">
        <v>17</v>
      </c>
      <c r="E33" s="76">
        <v>0</v>
      </c>
      <c r="F33" s="76">
        <v>0</v>
      </c>
    </row>
    <row r="34" spans="1:6" ht="13.5" thickBot="1" x14ac:dyDescent="0.25">
      <c r="A34" s="4"/>
      <c r="B34" s="5"/>
      <c r="C34" s="5"/>
      <c r="D34" s="4"/>
      <c r="E34" s="84"/>
    </row>
    <row r="35" spans="1:6" s="50" customFormat="1" ht="13.5" customHeight="1" x14ac:dyDescent="0.2">
      <c r="A35" s="51" t="s">
        <v>41</v>
      </c>
      <c r="B35" s="52" t="s">
        <v>50</v>
      </c>
      <c r="C35" s="52"/>
      <c r="D35" s="54"/>
      <c r="E35" s="79"/>
      <c r="F35" s="79"/>
    </row>
    <row r="36" spans="1:6" ht="13.5" customHeight="1" x14ac:dyDescent="0.2">
      <c r="A36" s="7" t="s">
        <v>42</v>
      </c>
      <c r="B36" s="72" t="s">
        <v>27</v>
      </c>
      <c r="C36" s="72"/>
      <c r="D36" s="73" t="s">
        <v>39</v>
      </c>
      <c r="E36" s="76">
        <v>0</v>
      </c>
      <c r="F36" s="76">
        <v>0</v>
      </c>
    </row>
    <row r="37" spans="1:6" ht="13.5" customHeight="1" x14ac:dyDescent="0.2">
      <c r="A37" s="7" t="s">
        <v>43</v>
      </c>
      <c r="B37" s="72" t="s">
        <v>28</v>
      </c>
      <c r="C37" s="72"/>
      <c r="D37" s="73" t="s">
        <v>39</v>
      </c>
      <c r="E37" s="76">
        <v>0</v>
      </c>
      <c r="F37" s="76">
        <v>0</v>
      </c>
    </row>
    <row r="38" spans="1:6" ht="13.5" customHeight="1" x14ac:dyDescent="0.2">
      <c r="A38" s="7" t="s">
        <v>44</v>
      </c>
      <c r="B38" s="72" t="s">
        <v>29</v>
      </c>
      <c r="C38" s="72"/>
      <c r="D38" s="73" t="s">
        <v>39</v>
      </c>
      <c r="E38" s="76">
        <v>0</v>
      </c>
      <c r="F38" s="76">
        <v>0</v>
      </c>
    </row>
    <row r="39" spans="1:6" ht="13.5" customHeight="1" x14ac:dyDescent="0.2">
      <c r="A39" s="7" t="s">
        <v>45</v>
      </c>
      <c r="B39" s="72" t="s">
        <v>30</v>
      </c>
      <c r="C39" s="72"/>
      <c r="D39" s="73" t="s">
        <v>39</v>
      </c>
      <c r="E39" s="76">
        <v>0</v>
      </c>
      <c r="F39" s="76">
        <v>0</v>
      </c>
    </row>
    <row r="40" spans="1:6" ht="13.5" customHeight="1" x14ac:dyDescent="0.2">
      <c r="A40" s="7" t="s">
        <v>46</v>
      </c>
      <c r="B40" s="72" t="s">
        <v>31</v>
      </c>
      <c r="C40" s="72"/>
      <c r="D40" s="73" t="s">
        <v>39</v>
      </c>
      <c r="E40" s="76">
        <v>0</v>
      </c>
      <c r="F40" s="76">
        <v>0</v>
      </c>
    </row>
    <row r="41" spans="1:6" ht="13.5" customHeight="1" x14ac:dyDescent="0.2">
      <c r="A41" s="7" t="s">
        <v>47</v>
      </c>
      <c r="B41" s="72" t="s">
        <v>32</v>
      </c>
      <c r="C41" s="72"/>
      <c r="D41" s="73" t="s">
        <v>39</v>
      </c>
      <c r="E41" s="76">
        <v>0</v>
      </c>
      <c r="F41" s="76">
        <v>0</v>
      </c>
    </row>
    <row r="42" spans="1:6" ht="13.5" customHeight="1" x14ac:dyDescent="0.2">
      <c r="A42" s="7" t="s">
        <v>48</v>
      </c>
      <c r="B42" s="72" t="s">
        <v>33</v>
      </c>
      <c r="C42" s="72"/>
      <c r="D42" s="73" t="s">
        <v>39</v>
      </c>
      <c r="E42" s="76">
        <v>0</v>
      </c>
      <c r="F42" s="76">
        <v>0</v>
      </c>
    </row>
    <row r="43" spans="1:6" ht="13.5" customHeight="1" thickBot="1" x14ac:dyDescent="0.25">
      <c r="A43" s="10" t="s">
        <v>49</v>
      </c>
      <c r="B43" s="74" t="s">
        <v>34</v>
      </c>
      <c r="C43" s="74"/>
      <c r="D43" s="75" t="s">
        <v>39</v>
      </c>
      <c r="E43" s="81">
        <v>0</v>
      </c>
      <c r="F43" s="81">
        <v>0</v>
      </c>
    </row>
    <row r="44" spans="1:6" x14ac:dyDescent="0.2">
      <c r="A44" s="4"/>
      <c r="B44" s="5"/>
      <c r="C44" s="5"/>
      <c r="D44" s="4"/>
      <c r="E44" s="4"/>
    </row>
  </sheetData>
  <mergeCells count="4">
    <mergeCell ref="A9:B9"/>
    <mergeCell ref="A4:E4"/>
    <mergeCell ref="A5:E7"/>
    <mergeCell ref="A1:F3"/>
  </mergeCells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tabSelected="1" zoomScaleNormal="100" workbookViewId="0">
      <selection activeCell="C13" sqref="C13"/>
    </sheetView>
  </sheetViews>
  <sheetFormatPr baseColWidth="10" defaultRowHeight="12.75" x14ac:dyDescent="0.2"/>
  <cols>
    <col min="1" max="1" width="7.42578125" customWidth="1"/>
    <col min="2" max="2" width="54.7109375" customWidth="1"/>
    <col min="3" max="3" width="93.140625" customWidth="1"/>
    <col min="4" max="4" width="5.140625" bestFit="1" customWidth="1"/>
    <col min="5" max="5" width="13.42578125" bestFit="1" customWidth="1"/>
    <col min="6" max="6" width="7.7109375" bestFit="1" customWidth="1"/>
    <col min="7" max="8" width="17.7109375" customWidth="1"/>
  </cols>
  <sheetData>
    <row r="1" spans="1:12" ht="15.75" x14ac:dyDescent="0.2">
      <c r="A1" s="106" t="s">
        <v>58</v>
      </c>
      <c r="B1" s="107"/>
      <c r="C1" s="107"/>
      <c r="D1" s="107"/>
      <c r="E1" s="107"/>
      <c r="F1" s="107"/>
      <c r="G1" s="107"/>
      <c r="H1" s="116"/>
      <c r="I1" s="1"/>
      <c r="J1" s="1"/>
      <c r="K1" s="1"/>
      <c r="L1" s="1"/>
    </row>
    <row r="2" spans="1:12" ht="14.25" x14ac:dyDescent="0.2">
      <c r="A2" s="117" t="s">
        <v>1</v>
      </c>
      <c r="B2" s="118"/>
      <c r="C2" s="118"/>
      <c r="D2" s="118"/>
      <c r="E2" s="118"/>
      <c r="F2" s="118"/>
      <c r="G2" s="118"/>
      <c r="H2" s="119"/>
      <c r="I2" s="2"/>
      <c r="J2" s="2"/>
      <c r="K2" s="2"/>
    </row>
    <row r="3" spans="1:12" ht="15" customHeight="1" x14ac:dyDescent="0.2">
      <c r="A3" s="120" t="s">
        <v>10</v>
      </c>
      <c r="B3" s="121"/>
      <c r="C3" s="121"/>
      <c r="D3" s="121"/>
      <c r="E3" s="121"/>
      <c r="F3" s="121"/>
      <c r="G3" s="121"/>
      <c r="H3" s="122"/>
      <c r="I3" s="3"/>
      <c r="J3" s="3"/>
      <c r="K3" s="3"/>
      <c r="L3" s="3"/>
    </row>
    <row r="4" spans="1:12" ht="33.75" customHeight="1" x14ac:dyDescent="0.2">
      <c r="A4" s="94" t="s">
        <v>92</v>
      </c>
      <c r="B4" s="123"/>
      <c r="C4" s="123"/>
      <c r="D4" s="123"/>
      <c r="E4" s="123"/>
      <c r="F4" s="123"/>
      <c r="G4" s="123"/>
      <c r="H4" s="124"/>
    </row>
    <row r="5" spans="1:12" ht="12.75" customHeight="1" x14ac:dyDescent="0.2">
      <c r="A5" s="97" t="s">
        <v>2</v>
      </c>
      <c r="B5" s="125"/>
      <c r="C5" s="125"/>
      <c r="D5" s="125"/>
      <c r="E5" s="125"/>
      <c r="F5" s="125"/>
      <c r="G5" s="125"/>
      <c r="H5" s="126"/>
    </row>
    <row r="6" spans="1:12" ht="12.75" customHeight="1" x14ac:dyDescent="0.2">
      <c r="A6" s="100"/>
      <c r="B6" s="101"/>
      <c r="C6" s="101"/>
      <c r="D6" s="101"/>
      <c r="E6" s="101"/>
      <c r="F6" s="101"/>
      <c r="G6" s="101"/>
      <c r="H6" s="127"/>
    </row>
    <row r="7" spans="1:12" ht="13.5" customHeight="1" thickBot="1" x14ac:dyDescent="0.25">
      <c r="A7" s="103"/>
      <c r="B7" s="104"/>
      <c r="C7" s="104"/>
      <c r="D7" s="104"/>
      <c r="E7" s="104"/>
      <c r="F7" s="104"/>
      <c r="G7" s="104"/>
      <c r="H7" s="128"/>
    </row>
    <row r="8" spans="1:12" ht="13.5" thickBot="1" x14ac:dyDescent="0.25">
      <c r="A8" s="4"/>
      <c r="B8" s="5"/>
      <c r="C8" s="5"/>
      <c r="D8" s="4"/>
      <c r="E8" s="4"/>
      <c r="F8" s="15"/>
      <c r="G8" s="4"/>
      <c r="H8" s="6"/>
    </row>
    <row r="9" spans="1:12" ht="18.75" thickBot="1" x14ac:dyDescent="0.25">
      <c r="A9" s="92" t="s">
        <v>0</v>
      </c>
      <c r="B9" s="93"/>
      <c r="C9" s="11" t="s">
        <v>12</v>
      </c>
      <c r="D9" s="11" t="s">
        <v>11</v>
      </c>
      <c r="E9" s="11" t="s">
        <v>3</v>
      </c>
      <c r="F9" s="16" t="s">
        <v>4</v>
      </c>
      <c r="G9" s="12" t="s">
        <v>5</v>
      </c>
      <c r="H9" s="8" t="s">
        <v>6</v>
      </c>
    </row>
    <row r="10" spans="1:12" ht="13.5" thickBot="1" x14ac:dyDescent="0.25">
      <c r="A10" s="4"/>
      <c r="B10" s="5"/>
      <c r="C10" s="5"/>
      <c r="D10" s="4"/>
      <c r="E10" s="71"/>
      <c r="F10" s="15"/>
      <c r="G10" s="4"/>
      <c r="H10" s="6"/>
    </row>
    <row r="11" spans="1:12" ht="21" customHeight="1" x14ac:dyDescent="0.2">
      <c r="A11" s="51" t="s">
        <v>13</v>
      </c>
      <c r="B11" s="52" t="s">
        <v>52</v>
      </c>
      <c r="C11" s="52"/>
      <c r="D11" s="52"/>
      <c r="E11" s="52"/>
      <c r="F11" s="55"/>
      <c r="G11" s="56">
        <f>SUM(G12:G19)</f>
        <v>0</v>
      </c>
      <c r="H11" s="57">
        <f>SUM(H12:H19)</f>
        <v>0</v>
      </c>
    </row>
    <row r="12" spans="1:12" ht="30" customHeight="1" x14ac:dyDescent="0.2">
      <c r="A12" s="9" t="s">
        <v>16</v>
      </c>
      <c r="B12" s="34" t="s">
        <v>59</v>
      </c>
      <c r="C12" s="43" t="s">
        <v>60</v>
      </c>
      <c r="D12" s="35" t="s">
        <v>17</v>
      </c>
      <c r="E12" s="76">
        <v>0</v>
      </c>
      <c r="F12" s="42">
        <v>10</v>
      </c>
      <c r="G12" s="39">
        <f>E12*F12</f>
        <v>0</v>
      </c>
      <c r="H12" s="58">
        <f>1.2*G12</f>
        <v>0</v>
      </c>
    </row>
    <row r="13" spans="1:12" ht="30" customHeight="1" x14ac:dyDescent="0.2">
      <c r="A13" s="9" t="s">
        <v>18</v>
      </c>
      <c r="B13" s="38" t="s">
        <v>61</v>
      </c>
      <c r="C13" s="37" t="s">
        <v>62</v>
      </c>
      <c r="D13" s="35" t="s">
        <v>17</v>
      </c>
      <c r="E13" s="76">
        <v>0</v>
      </c>
      <c r="F13" s="42">
        <v>10</v>
      </c>
      <c r="G13" s="39">
        <f t="shared" ref="G13:G19" si="0">E13*F13</f>
        <v>0</v>
      </c>
      <c r="H13" s="58">
        <f t="shared" ref="H13:H19" si="1">1.2*G13</f>
        <v>0</v>
      </c>
    </row>
    <row r="14" spans="1:12" ht="30" customHeight="1" x14ac:dyDescent="0.2">
      <c r="A14" s="9" t="s">
        <v>37</v>
      </c>
      <c r="B14" s="34" t="s">
        <v>59</v>
      </c>
      <c r="C14" s="43" t="s">
        <v>68</v>
      </c>
      <c r="D14" s="35" t="s">
        <v>17</v>
      </c>
      <c r="E14" s="76">
        <v>0</v>
      </c>
      <c r="F14" s="42">
        <v>10</v>
      </c>
      <c r="G14" s="39">
        <f t="shared" si="0"/>
        <v>0</v>
      </c>
      <c r="H14" s="58">
        <f t="shared" si="1"/>
        <v>0</v>
      </c>
    </row>
    <row r="15" spans="1:12" ht="22.9" customHeight="1" x14ac:dyDescent="0.2">
      <c r="A15" s="34" t="s">
        <v>63</v>
      </c>
      <c r="B15" s="34" t="s">
        <v>64</v>
      </c>
      <c r="C15" s="34" t="s">
        <v>76</v>
      </c>
      <c r="D15" s="35" t="s">
        <v>39</v>
      </c>
      <c r="E15" s="76">
        <v>0</v>
      </c>
      <c r="F15" s="42">
        <v>5</v>
      </c>
      <c r="G15" s="39">
        <f t="shared" si="0"/>
        <v>0</v>
      </c>
      <c r="H15" s="58">
        <f t="shared" si="1"/>
        <v>0</v>
      </c>
    </row>
    <row r="16" spans="1:12" ht="22.9" customHeight="1" x14ac:dyDescent="0.2">
      <c r="A16" s="34" t="s">
        <v>66</v>
      </c>
      <c r="B16" s="34" t="s">
        <v>65</v>
      </c>
      <c r="C16" s="34" t="s">
        <v>77</v>
      </c>
      <c r="D16" s="35" t="s">
        <v>39</v>
      </c>
      <c r="E16" s="76">
        <v>0</v>
      </c>
      <c r="F16" s="42">
        <v>5</v>
      </c>
      <c r="G16" s="39">
        <f t="shared" si="0"/>
        <v>0</v>
      </c>
      <c r="H16" s="58">
        <f t="shared" si="1"/>
        <v>0</v>
      </c>
    </row>
    <row r="17" spans="1:8" ht="22.15" customHeight="1" x14ac:dyDescent="0.2">
      <c r="A17" s="34" t="s">
        <v>67</v>
      </c>
      <c r="B17" s="34" t="s">
        <v>85</v>
      </c>
      <c r="C17" s="34" t="s">
        <v>89</v>
      </c>
      <c r="D17" s="35" t="s">
        <v>39</v>
      </c>
      <c r="E17" s="76">
        <v>0</v>
      </c>
      <c r="F17" s="42">
        <v>5</v>
      </c>
      <c r="G17" s="39">
        <f t="shared" si="0"/>
        <v>0</v>
      </c>
      <c r="H17" s="58">
        <f t="shared" si="1"/>
        <v>0</v>
      </c>
    </row>
    <row r="18" spans="1:8" ht="29.25" customHeight="1" x14ac:dyDescent="0.2">
      <c r="A18" s="34" t="s">
        <v>86</v>
      </c>
      <c r="B18" s="34" t="s">
        <v>88</v>
      </c>
      <c r="C18" s="34" t="s">
        <v>90</v>
      </c>
      <c r="D18" s="35" t="s">
        <v>39</v>
      </c>
      <c r="E18" s="76">
        <v>0</v>
      </c>
      <c r="F18" s="42">
        <v>5</v>
      </c>
      <c r="G18" s="39">
        <f t="shared" si="0"/>
        <v>0</v>
      </c>
      <c r="H18" s="58">
        <f t="shared" si="1"/>
        <v>0</v>
      </c>
    </row>
    <row r="19" spans="1:8" ht="29.25" customHeight="1" x14ac:dyDescent="0.2">
      <c r="A19" s="34" t="s">
        <v>87</v>
      </c>
      <c r="B19" s="34" t="s">
        <v>19</v>
      </c>
      <c r="C19" s="34" t="s">
        <v>51</v>
      </c>
      <c r="D19" s="35" t="s">
        <v>17</v>
      </c>
      <c r="E19" s="76">
        <v>0</v>
      </c>
      <c r="F19" s="41">
        <v>10</v>
      </c>
      <c r="G19" s="40">
        <f t="shared" si="0"/>
        <v>0</v>
      </c>
      <c r="H19" s="59">
        <f t="shared" si="1"/>
        <v>0</v>
      </c>
    </row>
    <row r="20" spans="1:8" ht="13.5" thickBot="1" x14ac:dyDescent="0.25">
      <c r="A20" s="24"/>
      <c r="B20" s="24"/>
      <c r="C20" s="24"/>
      <c r="D20" s="25"/>
      <c r="E20" s="78"/>
      <c r="F20" s="44"/>
      <c r="G20" s="32"/>
      <c r="H20" s="61"/>
    </row>
    <row r="21" spans="1:8" ht="19.149999999999999" customHeight="1" x14ac:dyDescent="0.2">
      <c r="A21" s="51" t="s">
        <v>14</v>
      </c>
      <c r="B21" s="52" t="s">
        <v>53</v>
      </c>
      <c r="C21" s="52"/>
      <c r="D21" s="52"/>
      <c r="E21" s="79"/>
      <c r="F21" s="62"/>
      <c r="G21" s="56">
        <f>SUM(G22:G24)</f>
        <v>0</v>
      </c>
      <c r="H21" s="57">
        <f>SUM(H22:H24)</f>
        <v>0</v>
      </c>
    </row>
    <row r="22" spans="1:8" ht="29.25" customHeight="1" x14ac:dyDescent="0.2">
      <c r="A22" s="9" t="s">
        <v>20</v>
      </c>
      <c r="B22" s="38" t="s">
        <v>38</v>
      </c>
      <c r="C22" s="34" t="s">
        <v>69</v>
      </c>
      <c r="D22" s="35" t="s">
        <v>39</v>
      </c>
      <c r="E22" s="76">
        <v>0</v>
      </c>
      <c r="F22" s="28">
        <v>2</v>
      </c>
      <c r="G22" s="13">
        <f>E22*F22</f>
        <v>0</v>
      </c>
      <c r="H22" s="59">
        <f>1.2*G22</f>
        <v>0</v>
      </c>
    </row>
    <row r="23" spans="1:8" ht="29.25" customHeight="1" x14ac:dyDescent="0.2">
      <c r="A23" s="9" t="s">
        <v>22</v>
      </c>
      <c r="B23" s="38" t="s">
        <v>70</v>
      </c>
      <c r="C23" s="34" t="s">
        <v>75</v>
      </c>
      <c r="D23" s="46" t="s">
        <v>71</v>
      </c>
      <c r="E23" s="76">
        <v>0</v>
      </c>
      <c r="F23" s="48">
        <v>5</v>
      </c>
      <c r="G23" s="39">
        <f>E23*F23</f>
        <v>0</v>
      </c>
      <c r="H23" s="58">
        <f>1.2*G23</f>
        <v>0</v>
      </c>
    </row>
    <row r="24" spans="1:8" ht="29.25" customHeight="1" x14ac:dyDescent="0.2">
      <c r="A24" s="9" t="s">
        <v>72</v>
      </c>
      <c r="B24" s="34" t="s">
        <v>73</v>
      </c>
      <c r="C24" s="37" t="s">
        <v>78</v>
      </c>
      <c r="D24" s="89" t="s">
        <v>74</v>
      </c>
      <c r="E24" s="76">
        <v>0</v>
      </c>
      <c r="F24" s="45">
        <v>5</v>
      </c>
      <c r="G24" s="40">
        <f>E24*F24</f>
        <v>0</v>
      </c>
      <c r="H24" s="59">
        <f>1.2*G24</f>
        <v>0</v>
      </c>
    </row>
    <row r="25" spans="1:8" ht="24" x14ac:dyDescent="0.2">
      <c r="A25" s="9" t="s">
        <v>82</v>
      </c>
      <c r="B25" s="34" t="s">
        <v>83</v>
      </c>
      <c r="C25" s="37" t="s">
        <v>84</v>
      </c>
      <c r="D25" s="89" t="s">
        <v>74</v>
      </c>
      <c r="E25" s="76">
        <v>0</v>
      </c>
      <c r="F25" s="45">
        <v>5</v>
      </c>
      <c r="G25" s="40">
        <f>E25*F25</f>
        <v>0</v>
      </c>
      <c r="H25" s="59">
        <f>1.2*G25</f>
        <v>0</v>
      </c>
    </row>
    <row r="26" spans="1:8" ht="13.5" thickBot="1" x14ac:dyDescent="0.25">
      <c r="A26" s="24"/>
      <c r="B26" s="24"/>
      <c r="C26" s="24"/>
      <c r="D26" s="25"/>
      <c r="E26" s="78"/>
      <c r="F26" s="78"/>
      <c r="G26" s="78"/>
      <c r="H26" s="78"/>
    </row>
    <row r="27" spans="1:8" ht="19.899999999999999" customHeight="1" x14ac:dyDescent="0.2">
      <c r="A27" s="51" t="s">
        <v>15</v>
      </c>
      <c r="B27" s="52" t="s">
        <v>79</v>
      </c>
      <c r="C27" s="52"/>
      <c r="D27" s="52"/>
      <c r="E27" s="79"/>
      <c r="F27" s="88"/>
      <c r="G27" s="56">
        <f>SUM(G28:G29)</f>
        <v>0</v>
      </c>
      <c r="H27" s="57">
        <f>SUM(H28:H30)</f>
        <v>0</v>
      </c>
    </row>
    <row r="28" spans="1:8" ht="24" customHeight="1" x14ac:dyDescent="0.2">
      <c r="A28" s="9" t="s">
        <v>24</v>
      </c>
      <c r="B28" s="34" t="s">
        <v>21</v>
      </c>
      <c r="C28" s="34" t="s">
        <v>55</v>
      </c>
      <c r="D28" s="35" t="s">
        <v>17</v>
      </c>
      <c r="E28" s="76">
        <v>0</v>
      </c>
      <c r="F28" s="45">
        <v>5</v>
      </c>
      <c r="G28" s="40">
        <f>E28*F28</f>
        <v>0</v>
      </c>
      <c r="H28" s="59">
        <f>1.2*G28</f>
        <v>0</v>
      </c>
    </row>
    <row r="29" spans="1:8" ht="22.9" customHeight="1" x14ac:dyDescent="0.2">
      <c r="A29" s="34" t="s">
        <v>26</v>
      </c>
      <c r="B29" s="34" t="s">
        <v>23</v>
      </c>
      <c r="C29" s="34" t="s">
        <v>56</v>
      </c>
      <c r="D29" s="35" t="s">
        <v>17</v>
      </c>
      <c r="E29" s="76">
        <v>0</v>
      </c>
      <c r="F29" s="45">
        <v>5</v>
      </c>
      <c r="G29" s="40">
        <f>E29*F29</f>
        <v>0</v>
      </c>
      <c r="H29" s="59">
        <f>1.2*G29</f>
        <v>0</v>
      </c>
    </row>
    <row r="30" spans="1:8" ht="13.5" thickBot="1" x14ac:dyDescent="0.25">
      <c r="A30" s="24"/>
      <c r="B30" s="24"/>
      <c r="C30" s="24"/>
      <c r="D30" s="25"/>
      <c r="E30" s="82"/>
      <c r="F30" s="82"/>
      <c r="G30" s="82"/>
      <c r="H30" s="82"/>
    </row>
    <row r="31" spans="1:8" ht="16.899999999999999" customHeight="1" x14ac:dyDescent="0.2">
      <c r="A31" s="51" t="s">
        <v>40</v>
      </c>
      <c r="B31" s="52" t="s">
        <v>54</v>
      </c>
      <c r="C31" s="52"/>
      <c r="D31" s="52"/>
      <c r="E31" s="83"/>
      <c r="F31" s="83"/>
      <c r="G31" s="90">
        <f>SUM(G32:G33)</f>
        <v>0</v>
      </c>
      <c r="H31" s="91">
        <f>SUM(H32:H33)</f>
        <v>0</v>
      </c>
    </row>
    <row r="32" spans="1:8" ht="28.9" customHeight="1" x14ac:dyDescent="0.2">
      <c r="A32" s="9" t="s">
        <v>35</v>
      </c>
      <c r="B32" s="34" t="s">
        <v>57</v>
      </c>
      <c r="C32" s="37" t="s">
        <v>81</v>
      </c>
      <c r="D32" s="35" t="s">
        <v>17</v>
      </c>
      <c r="E32" s="76">
        <v>0</v>
      </c>
      <c r="F32" s="64">
        <v>10</v>
      </c>
      <c r="G32" s="36">
        <f>E32*F32</f>
        <v>0</v>
      </c>
      <c r="H32" s="59">
        <f>1.2*G32</f>
        <v>0</v>
      </c>
    </row>
    <row r="33" spans="1:8" ht="28.9" customHeight="1" thickBot="1" x14ac:dyDescent="0.25">
      <c r="A33" s="9" t="s">
        <v>36</v>
      </c>
      <c r="B33" s="34" t="s">
        <v>25</v>
      </c>
      <c r="C33" s="37" t="s">
        <v>80</v>
      </c>
      <c r="D33" s="35" t="s">
        <v>17</v>
      </c>
      <c r="E33" s="76">
        <v>0</v>
      </c>
      <c r="F33" s="65">
        <v>10</v>
      </c>
      <c r="G33" s="49">
        <f>E33*F33</f>
        <v>0</v>
      </c>
      <c r="H33" s="63">
        <f>1.2*G33</f>
        <v>0</v>
      </c>
    </row>
    <row r="34" spans="1:8" ht="13.5" thickBot="1" x14ac:dyDescent="0.25">
      <c r="A34" s="4"/>
      <c r="B34" s="5"/>
      <c r="C34" s="5"/>
      <c r="D34" s="4"/>
      <c r="E34" s="84"/>
      <c r="F34" s="27"/>
      <c r="G34" s="26"/>
      <c r="H34" s="60"/>
    </row>
    <row r="35" spans="1:8" x14ac:dyDescent="0.2">
      <c r="A35" s="51" t="s">
        <v>41</v>
      </c>
      <c r="B35" s="52" t="s">
        <v>50</v>
      </c>
      <c r="C35" s="52"/>
      <c r="D35" s="54"/>
      <c r="E35" s="79"/>
      <c r="F35" s="62"/>
      <c r="G35" s="56">
        <f>SUM(G36:G43)</f>
        <v>0</v>
      </c>
      <c r="H35" s="57">
        <f>SUM(H36:H43)</f>
        <v>0</v>
      </c>
    </row>
    <row r="36" spans="1:8" x14ac:dyDescent="0.2">
      <c r="A36" s="7" t="s">
        <v>42</v>
      </c>
      <c r="B36" s="72" t="s">
        <v>27</v>
      </c>
      <c r="C36" s="72"/>
      <c r="D36" s="73" t="s">
        <v>39</v>
      </c>
      <c r="E36" s="76">
        <v>0</v>
      </c>
      <c r="F36" s="28">
        <v>1</v>
      </c>
      <c r="G36" s="13">
        <f>E36*F36</f>
        <v>0</v>
      </c>
      <c r="H36" s="59">
        <f>1.2*G36</f>
        <v>0</v>
      </c>
    </row>
    <row r="37" spans="1:8" x14ac:dyDescent="0.2">
      <c r="A37" s="7" t="s">
        <v>43</v>
      </c>
      <c r="B37" s="72" t="s">
        <v>28</v>
      </c>
      <c r="C37" s="72"/>
      <c r="D37" s="73" t="s">
        <v>39</v>
      </c>
      <c r="E37" s="76">
        <v>0</v>
      </c>
      <c r="F37" s="28">
        <v>1</v>
      </c>
      <c r="G37" s="13">
        <f t="shared" ref="G37:G43" si="2">E37*F37</f>
        <v>0</v>
      </c>
      <c r="H37" s="59">
        <f t="shared" ref="H37:H43" si="3">1.2*G37</f>
        <v>0</v>
      </c>
    </row>
    <row r="38" spans="1:8" x14ac:dyDescent="0.2">
      <c r="A38" s="7" t="s">
        <v>44</v>
      </c>
      <c r="B38" s="72" t="s">
        <v>29</v>
      </c>
      <c r="C38" s="72"/>
      <c r="D38" s="73" t="s">
        <v>39</v>
      </c>
      <c r="E38" s="76">
        <v>0</v>
      </c>
      <c r="F38" s="28">
        <v>1</v>
      </c>
      <c r="G38" s="13">
        <f t="shared" si="2"/>
        <v>0</v>
      </c>
      <c r="H38" s="59">
        <f t="shared" si="3"/>
        <v>0</v>
      </c>
    </row>
    <row r="39" spans="1:8" x14ac:dyDescent="0.2">
      <c r="A39" s="7" t="s">
        <v>45</v>
      </c>
      <c r="B39" s="72" t="s">
        <v>30</v>
      </c>
      <c r="C39" s="72"/>
      <c r="D39" s="73" t="s">
        <v>39</v>
      </c>
      <c r="E39" s="76">
        <v>0</v>
      </c>
      <c r="F39" s="28">
        <v>1</v>
      </c>
      <c r="G39" s="13">
        <f t="shared" si="2"/>
        <v>0</v>
      </c>
      <c r="H39" s="59">
        <f t="shared" si="3"/>
        <v>0</v>
      </c>
    </row>
    <row r="40" spans="1:8" x14ac:dyDescent="0.2">
      <c r="A40" s="7" t="s">
        <v>46</v>
      </c>
      <c r="B40" s="72" t="s">
        <v>31</v>
      </c>
      <c r="C40" s="72"/>
      <c r="D40" s="73" t="s">
        <v>39</v>
      </c>
      <c r="E40" s="76">
        <v>0</v>
      </c>
      <c r="F40" s="28">
        <v>1</v>
      </c>
      <c r="G40" s="13">
        <f t="shared" si="2"/>
        <v>0</v>
      </c>
      <c r="H40" s="59">
        <f t="shared" si="3"/>
        <v>0</v>
      </c>
    </row>
    <row r="41" spans="1:8" x14ac:dyDescent="0.2">
      <c r="A41" s="7" t="s">
        <v>47</v>
      </c>
      <c r="B41" s="72" t="s">
        <v>32</v>
      </c>
      <c r="C41" s="72"/>
      <c r="D41" s="73" t="s">
        <v>39</v>
      </c>
      <c r="E41" s="76">
        <v>0</v>
      </c>
      <c r="F41" s="28">
        <v>1</v>
      </c>
      <c r="G41" s="13">
        <f t="shared" si="2"/>
        <v>0</v>
      </c>
      <c r="H41" s="59">
        <f t="shared" si="3"/>
        <v>0</v>
      </c>
    </row>
    <row r="42" spans="1:8" x14ac:dyDescent="0.2">
      <c r="A42" s="7" t="s">
        <v>48</v>
      </c>
      <c r="B42" s="72" t="s">
        <v>33</v>
      </c>
      <c r="C42" s="72"/>
      <c r="D42" s="73" t="s">
        <v>39</v>
      </c>
      <c r="E42" s="76">
        <v>0</v>
      </c>
      <c r="F42" s="28">
        <v>1</v>
      </c>
      <c r="G42" s="13">
        <f t="shared" si="2"/>
        <v>0</v>
      </c>
      <c r="H42" s="59">
        <f t="shared" si="3"/>
        <v>0</v>
      </c>
    </row>
    <row r="43" spans="1:8" ht="13.5" thickBot="1" x14ac:dyDescent="0.25">
      <c r="A43" s="10" t="s">
        <v>49</v>
      </c>
      <c r="B43" s="74" t="s">
        <v>34</v>
      </c>
      <c r="C43" s="74"/>
      <c r="D43" s="75" t="s">
        <v>39</v>
      </c>
      <c r="E43" s="81">
        <v>0</v>
      </c>
      <c r="F43" s="29">
        <v>1</v>
      </c>
      <c r="G43" s="14">
        <f t="shared" si="2"/>
        <v>0</v>
      </c>
      <c r="H43" s="63">
        <f t="shared" si="3"/>
        <v>0</v>
      </c>
    </row>
    <row r="44" spans="1:8" ht="13.5" thickBot="1" x14ac:dyDescent="0.25">
      <c r="A44" s="4"/>
      <c r="B44" s="5"/>
      <c r="C44" s="5"/>
      <c r="D44" s="4"/>
      <c r="E44" s="4"/>
      <c r="F44" s="15"/>
      <c r="G44" s="4"/>
      <c r="H44" s="6"/>
    </row>
    <row r="45" spans="1:8" s="19" customFormat="1" ht="18.75" customHeight="1" x14ac:dyDescent="0.2">
      <c r="A45" s="110" t="s">
        <v>7</v>
      </c>
      <c r="B45" s="111"/>
      <c r="C45" s="85"/>
      <c r="D45" s="17"/>
      <c r="E45" s="17"/>
      <c r="F45" s="17"/>
      <c r="G45" s="17"/>
      <c r="H45" s="18">
        <f>G11+G21+G27+G35+G31</f>
        <v>0</v>
      </c>
    </row>
    <row r="46" spans="1:8" s="19" customFormat="1" ht="18.75" customHeight="1" x14ac:dyDescent="0.2">
      <c r="A46" s="112" t="s">
        <v>8</v>
      </c>
      <c r="B46" s="113"/>
      <c r="C46" s="86"/>
      <c r="D46" s="20"/>
      <c r="E46" s="20"/>
      <c r="F46" s="20"/>
      <c r="G46" s="20"/>
      <c r="H46" s="21">
        <f>0.2*H45</f>
        <v>0</v>
      </c>
    </row>
    <row r="47" spans="1:8" s="19" customFormat="1" ht="18.75" customHeight="1" thickBot="1" x14ac:dyDescent="0.25">
      <c r="A47" s="114" t="s">
        <v>9</v>
      </c>
      <c r="B47" s="115"/>
      <c r="C47" s="87"/>
      <c r="D47" s="22"/>
      <c r="E47" s="22"/>
      <c r="F47" s="22"/>
      <c r="G47" s="22"/>
      <c r="H47" s="23">
        <f>H45+H46</f>
        <v>0</v>
      </c>
    </row>
  </sheetData>
  <mergeCells count="9">
    <mergeCell ref="A45:B45"/>
    <mergeCell ref="A46:B46"/>
    <mergeCell ref="A47:B47"/>
    <mergeCell ref="A1:H1"/>
    <mergeCell ref="A2:H2"/>
    <mergeCell ref="A3:H3"/>
    <mergeCell ref="A4:H4"/>
    <mergeCell ref="A5:H7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1 - BPU</vt:lpstr>
      <vt:lpstr>LOT 1 -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 GOFF Ludovic</cp:lastModifiedBy>
  <cp:lastPrinted>2022-10-14T08:37:52Z</cp:lastPrinted>
  <dcterms:created xsi:type="dcterms:W3CDTF">2019-04-11T09:43:01Z</dcterms:created>
  <dcterms:modified xsi:type="dcterms:W3CDTF">2025-03-27T14:15:28Z</dcterms:modified>
</cp:coreProperties>
</file>