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ois.andre\Documents\Docs divers\ao ascenseurs\"/>
    </mc:Choice>
  </mc:AlternateContent>
  <xr:revisionPtr revIDLastSave="0" documentId="13_ncr:1_{51B18C1B-DAE3-4D2E-958C-ED7846ECC575}" xr6:coauthVersionLast="47" xr6:coauthVersionMax="47" xr10:uidLastSave="{00000000-0000-0000-0000-000000000000}"/>
  <bookViews>
    <workbookView xWindow="-108" yWindow="-108" windowWidth="23256" windowHeight="12576" xr2:uid="{C8434509-49DC-436D-840C-2EE8D36A66CA}"/>
  </bookViews>
  <sheets>
    <sheet name="Page de garde" sheetId="4" r:id="rId1"/>
    <sheet name=" POSTE 1 DPGF" sheetId="1" r:id="rId2"/>
    <sheet name=" POSTE 2 DPGF" sheetId="2" r:id="rId3"/>
    <sheet name="POSTE 3 BPU" sheetId="5" r:id="rId4"/>
  </sheets>
  <definedNames>
    <definedName name="_xlnm.Print_Area" localSheetId="0">'Page de garde'!$A$1:$H$36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" l="1"/>
  <c r="J11" i="1"/>
  <c r="J10" i="1"/>
  <c r="J39" i="2"/>
  <c r="J40" i="2" s="1"/>
  <c r="J41" i="2" s="1"/>
</calcChain>
</file>

<file path=xl/sharedStrings.xml><?xml version="1.0" encoding="utf-8"?>
<sst xmlns="http://schemas.openxmlformats.org/spreadsheetml/2006/main" count="134" uniqueCount="85">
  <si>
    <t>Bât 13/biblio</t>
  </si>
  <si>
    <t>Monte dossiers</t>
  </si>
  <si>
    <t>Bât 14 amphi PK</t>
  </si>
  <si>
    <t>Monte décors</t>
  </si>
  <si>
    <t>Monte charge/hand</t>
  </si>
  <si>
    <t>S/sol aile 4 labo</t>
  </si>
  <si>
    <t>Elévateur PMR</t>
  </si>
  <si>
    <t>Bât 13/Cafétéria</t>
  </si>
  <si>
    <t>Monte plats</t>
  </si>
  <si>
    <t>Aile 0 labo</t>
  </si>
  <si>
    <t>Ascenseur de charge</t>
  </si>
  <si>
    <t>Ascenseur</t>
  </si>
  <si>
    <t>Aile 5 /Aile 2</t>
  </si>
  <si>
    <t>Aile 5/ Aile 4</t>
  </si>
  <si>
    <t>Aile 2 labo</t>
  </si>
  <si>
    <t>Aile 4 labo</t>
  </si>
  <si>
    <t>Aile 5/Aile 3</t>
  </si>
  <si>
    <t>Aile 5/ Aile 1</t>
  </si>
  <si>
    <t>Bât13/G. Lussac</t>
  </si>
  <si>
    <t>Bât 13/la poste</t>
  </si>
  <si>
    <t>Bât14 amphi P.K</t>
  </si>
  <si>
    <t>Bât 27/restau</t>
  </si>
  <si>
    <t>Bât 29/ LLR</t>
  </si>
  <si>
    <t>Bât 69/amphi</t>
  </si>
  <si>
    <t>Bât 81/économie</t>
  </si>
  <si>
    <t>Bât 83/Physique</t>
  </si>
  <si>
    <t>bât 84/Biologie</t>
  </si>
  <si>
    <t>Bât 86/X-Tech</t>
  </si>
  <si>
    <t>Localisation</t>
  </si>
  <si>
    <t>Type</t>
  </si>
  <si>
    <t>Charge nominale en kg</t>
  </si>
  <si>
    <t>Numéro
Actuel</t>
  </si>
  <si>
    <t>POSTE 1 -  ENTRETIEN COMPLET</t>
  </si>
  <si>
    <t>Vitesse
En m/s</t>
  </si>
  <si>
    <t>Niveaux
Desservis</t>
  </si>
  <si>
    <t>Face
D’accès</t>
  </si>
  <si>
    <t>Mises en service</t>
  </si>
  <si>
    <t>POSTE 2 - ENTRETIEN CONTRAT ETENDU</t>
  </si>
  <si>
    <t>POSTE 3 PRESTATIONS A BONS DE COMMANDE (hors forfait d’entretien) *</t>
  </si>
  <si>
    <t>Désignations</t>
  </si>
  <si>
    <t>Cellule toute hauteur</t>
  </si>
  <si>
    <t>Boitier électronique type Ariane avec adaptation</t>
  </si>
  <si>
    <t>Miroir au M2</t>
  </si>
  <si>
    <t xml:space="preserve">Interphonie GSM complète </t>
  </si>
  <si>
    <t>Motorisation de porte (opérateur)</t>
  </si>
  <si>
    <t>Module de porte type VVF avec adaptation</t>
  </si>
  <si>
    <t xml:space="preserve">Carte afficheur </t>
  </si>
  <si>
    <t>Bouton de porte palière</t>
  </si>
  <si>
    <t xml:space="preserve">remplacement de la porte cabine d'un monte charge 2000Kg  </t>
  </si>
  <si>
    <t xml:space="preserve">remplacement de la porte cabine d'un monte charge 1200Kg  </t>
  </si>
  <si>
    <t>Forfait déplacement</t>
  </si>
  <si>
    <t>Fournitures</t>
  </si>
  <si>
    <t>Main d'œuvre</t>
  </si>
  <si>
    <t>Bât 101 - Halle multisports</t>
  </si>
  <si>
    <t>Bât 102 - asc Gauche</t>
  </si>
  <si>
    <t>Bât 102 - asc Central</t>
  </si>
  <si>
    <t>Bât 102 - asc Droite</t>
  </si>
  <si>
    <t>Bât 103 - Bachelor A</t>
  </si>
  <si>
    <t>Bât 103 - Bachelor B</t>
  </si>
  <si>
    <t>Bât 103 - Bachelor C</t>
  </si>
  <si>
    <t>Bât 103 - Bachelor D</t>
  </si>
  <si>
    <t>Bât 103 - Bachelor E</t>
  </si>
  <si>
    <t xml:space="preserve">Bât 104 - Pôle Meca Asc </t>
  </si>
  <si>
    <t xml:space="preserve">Bât 104 - Pôle Meca MC </t>
  </si>
  <si>
    <t>Aile 5 labo (Sud)</t>
  </si>
  <si>
    <t>Total HT</t>
  </si>
  <si>
    <t>TVA 20 %</t>
  </si>
  <si>
    <t>PRIX TOTAL TTC</t>
  </si>
  <si>
    <t xml:space="preserve">remplacement d'un ascenseur complet avec les mêmes caractéristiques 1200Kg </t>
  </si>
  <si>
    <t xml:space="preserve">remplacement d'un ascenseur complet avec les mêmes caractéristiques 2000Kg </t>
  </si>
  <si>
    <t>Aile/Aile 0</t>
  </si>
  <si>
    <t>Autres prestations</t>
  </si>
  <si>
    <t xml:space="preserve">remplacement d'un ascenseur complet avec les mêmes caractéristiques 630Kg </t>
  </si>
  <si>
    <t xml:space="preserve">remplacement d'un ascenseur complet avec les mêmes caractéristiques 375Kg </t>
  </si>
  <si>
    <t>Bât 7/D.S. I</t>
  </si>
  <si>
    <t>Bâtiment 28 / Direction</t>
  </si>
  <si>
    <t>Non défini</t>
  </si>
  <si>
    <t>Bât18</t>
  </si>
  <si>
    <t>Prix forfaitaire
H.T annuel</t>
  </si>
  <si>
    <t>Formation du personnel de sécurité du site à la désincarcération, sur site / 
Prix pour 1 journée pour 5 stagiaires</t>
  </si>
  <si>
    <t>Taux horaire d'intervention, en journée (8h-18h)</t>
  </si>
  <si>
    <t>Taux horaire d'intervention, horaire décalé (18h-8h, soir et Week-end)</t>
  </si>
  <si>
    <t>Prix HT en euros </t>
  </si>
  <si>
    <t xml:space="preserve">
* Pour l’établissement des devis relatifs à ces prestations, le titulaire du marché devra respecter les prix indiqués dans le présent bordereau de prix (sauf changement de la réglementation ou des caractéristiques pour les ascenseurs listés ci-dessus).
</t>
  </si>
  <si>
    <r>
      <rPr>
        <b/>
        <sz val="11"/>
        <color theme="1"/>
        <rFont val="Calibri"/>
        <family val="2"/>
        <scheme val="minor"/>
      </rPr>
      <t xml:space="preserve">Annexe n°1 à l'Acte d'Engagement - Consultation MX25-022  MARCHE D’ENTRETIEN, DE MAINTENANCE ET DE REMISE A NIVEAU DU PARC ASCENSEUR ET MONTE-CHARGES DE L’ECOLE POLYTECHNIQUE
</t>
    </r>
    <r>
      <rPr>
        <b/>
        <u/>
        <sz val="11"/>
        <color theme="1"/>
        <rFont val="Calibri"/>
        <family val="2"/>
        <scheme val="minor"/>
      </rPr>
      <t>DECOMPOSITION DE PRIX GLOBAL ET FORFAITAIRE (DPGF) poste 1 et poste 2 et BORDEREAU DES PRIX UNITAIRES (BPU) poste 3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Le présent document est une pièce contractuelle, Tous les onglets de ce document doivent être entièrement renseignés. La trame ne doit pas être modifiée.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</si>
</sst>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b/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3B3B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4">
    <xf numFmtId="0" fontId="0" fillId="0" borderId="0" xfId="0"/>
    <xf numFmtId="0" fontId="5" fillId="0" borderId="0" xfId="0" applyFont="1"/>
    <xf numFmtId="164" fontId="0" fillId="0" borderId="16" xfId="1" applyNumberFormat="1" applyFont="1" applyBorder="1" applyAlignment="1">
      <alignment horizontal="center" vertical="center"/>
    </xf>
    <xf numFmtId="164" fontId="0" fillId="0" borderId="17" xfId="1" applyNumberFormat="1" applyFont="1" applyBorder="1" applyAlignment="1">
      <alignment horizontal="center" vertical="center"/>
    </xf>
    <xf numFmtId="164" fontId="0" fillId="0" borderId="18" xfId="1" applyNumberFormat="1" applyFont="1" applyBorder="1" applyAlignment="1">
      <alignment horizontal="center" vertical="center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horizontal="left" vertical="center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/>
    </xf>
    <xf numFmtId="0" fontId="0" fillId="0" borderId="9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164" fontId="0" fillId="0" borderId="1" xfId="0" applyNumberFormat="1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64" fontId="8" fillId="0" borderId="16" xfId="1" applyNumberFormat="1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164" fontId="8" fillId="0" borderId="17" xfId="1" applyNumberFormat="1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/>
    </xf>
    <xf numFmtId="164" fontId="8" fillId="0" borderId="18" xfId="1" applyNumberFormat="1" applyFont="1" applyBorder="1" applyAlignment="1">
      <alignment horizontal="center"/>
    </xf>
    <xf numFmtId="44" fontId="8" fillId="0" borderId="1" xfId="0" applyNumberFormat="1" applyFont="1" applyBorder="1"/>
    <xf numFmtId="0" fontId="12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64" fontId="8" fillId="0" borderId="23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/>
    </xf>
    <xf numFmtId="164" fontId="8" fillId="0" borderId="21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vertical="center" wrapText="1"/>
    </xf>
    <xf numFmtId="164" fontId="8" fillId="0" borderId="2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Border="1" applyAlignment="1"/>
    <xf numFmtId="0" fontId="8" fillId="0" borderId="0" xfId="0" applyFont="1" applyBorder="1" applyAlignment="1">
      <alignment wrapText="1"/>
    </xf>
    <xf numFmtId="0" fontId="8" fillId="0" borderId="0" xfId="0" applyFont="1" applyAlignment="1"/>
    <xf numFmtId="0" fontId="13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12" fillId="0" borderId="2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textRotation="90" wrapText="1"/>
    </xf>
    <xf numFmtId="0" fontId="12" fillId="3" borderId="23" xfId="0" applyFont="1" applyFill="1" applyBorder="1" applyAlignment="1">
      <alignment horizontal="center" vertical="center" textRotation="90" wrapText="1"/>
    </xf>
    <xf numFmtId="0" fontId="12" fillId="3" borderId="21" xfId="0" applyFont="1" applyFill="1" applyBorder="1" applyAlignment="1">
      <alignment horizontal="center" vertical="center" textRotation="90" wrapText="1"/>
    </xf>
    <xf numFmtId="0" fontId="14" fillId="0" borderId="0" xfId="0" applyFont="1" applyFill="1" applyBorder="1" applyAlignment="1">
      <alignment horizontal="center" wrapText="1"/>
    </xf>
    <xf numFmtId="0" fontId="12" fillId="3" borderId="19" xfId="0" applyFont="1" applyFill="1" applyBorder="1" applyAlignment="1">
      <alignment horizontal="center" vertical="center" textRotation="90" wrapText="1"/>
    </xf>
    <xf numFmtId="0" fontId="12" fillId="3" borderId="6" xfId="0" applyFont="1" applyFill="1" applyBorder="1" applyAlignment="1">
      <alignment horizontal="center" vertical="center" textRotation="90" wrapText="1"/>
    </xf>
    <xf numFmtId="0" fontId="12" fillId="3" borderId="20" xfId="0" applyFont="1" applyFill="1" applyBorder="1" applyAlignment="1">
      <alignment horizontal="center" vertical="center" textRotation="90" wrapText="1"/>
    </xf>
    <xf numFmtId="0" fontId="12" fillId="4" borderId="22" xfId="0" applyFont="1" applyFill="1" applyBorder="1" applyAlignment="1">
      <alignment horizontal="center" vertical="center" textRotation="90" wrapText="1"/>
    </xf>
    <xf numFmtId="0" fontId="12" fillId="4" borderId="1" xfId="0" applyFont="1" applyFill="1" applyBorder="1" applyAlignment="1">
      <alignment horizontal="center" vertical="center" textRotation="90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2B697-2CCC-4A7E-90BD-754F6EA651E0}">
  <dimension ref="A1:H36"/>
  <sheetViews>
    <sheetView tabSelected="1" zoomScaleNormal="100" workbookViewId="0">
      <selection activeCell="I4" sqref="I4"/>
    </sheetView>
  </sheetViews>
  <sheetFormatPr baseColWidth="10" defaultRowHeight="14.4" x14ac:dyDescent="0.3"/>
  <cols>
    <col min="7" max="7" width="11.44140625" customWidth="1"/>
    <col min="8" max="8" width="11.44140625" hidden="1" customWidth="1"/>
  </cols>
  <sheetData>
    <row r="1" spans="1:8" x14ac:dyDescent="0.3">
      <c r="A1" s="51" t="s">
        <v>84</v>
      </c>
      <c r="B1" s="52"/>
      <c r="C1" s="52"/>
      <c r="D1" s="52"/>
      <c r="E1" s="52"/>
      <c r="F1" s="52"/>
      <c r="G1" s="52"/>
      <c r="H1" s="52"/>
    </row>
    <row r="2" spans="1:8" x14ac:dyDescent="0.3">
      <c r="A2" s="52"/>
      <c r="B2" s="52"/>
      <c r="C2" s="52"/>
      <c r="D2" s="52"/>
      <c r="E2" s="52"/>
      <c r="F2" s="52"/>
      <c r="G2" s="52"/>
      <c r="H2" s="52"/>
    </row>
    <row r="3" spans="1:8" x14ac:dyDescent="0.3">
      <c r="A3" s="52"/>
      <c r="B3" s="52"/>
      <c r="C3" s="52"/>
      <c r="D3" s="52"/>
      <c r="E3" s="52"/>
      <c r="F3" s="52"/>
      <c r="G3" s="52"/>
      <c r="H3" s="52"/>
    </row>
    <row r="4" spans="1:8" x14ac:dyDescent="0.3">
      <c r="A4" s="52"/>
      <c r="B4" s="52"/>
      <c r="C4" s="52"/>
      <c r="D4" s="52"/>
      <c r="E4" s="52"/>
      <c r="F4" s="52"/>
      <c r="G4" s="52"/>
      <c r="H4" s="52"/>
    </row>
    <row r="5" spans="1:8" x14ac:dyDescent="0.3">
      <c r="A5" s="52"/>
      <c r="B5" s="52"/>
      <c r="C5" s="52"/>
      <c r="D5" s="52"/>
      <c r="E5" s="52"/>
      <c r="F5" s="52"/>
      <c r="G5" s="52"/>
      <c r="H5" s="52"/>
    </row>
    <row r="6" spans="1:8" x14ac:dyDescent="0.3">
      <c r="A6" s="52"/>
      <c r="B6" s="52"/>
      <c r="C6" s="52"/>
      <c r="D6" s="52"/>
      <c r="E6" s="52"/>
      <c r="F6" s="52"/>
      <c r="G6" s="52"/>
      <c r="H6" s="52"/>
    </row>
    <row r="7" spans="1:8" x14ac:dyDescent="0.3">
      <c r="A7" s="52"/>
      <c r="B7" s="52"/>
      <c r="C7" s="52"/>
      <c r="D7" s="52"/>
      <c r="E7" s="52"/>
      <c r="F7" s="52"/>
      <c r="G7" s="52"/>
      <c r="H7" s="52"/>
    </row>
    <row r="8" spans="1:8" x14ac:dyDescent="0.3">
      <c r="A8" s="52"/>
      <c r="B8" s="52"/>
      <c r="C8" s="52"/>
      <c r="D8" s="52"/>
      <c r="E8" s="52"/>
      <c r="F8" s="52"/>
      <c r="G8" s="52"/>
      <c r="H8" s="52"/>
    </row>
    <row r="9" spans="1:8" x14ac:dyDescent="0.3">
      <c r="A9" s="52"/>
      <c r="B9" s="52"/>
      <c r="C9" s="52"/>
      <c r="D9" s="52"/>
      <c r="E9" s="52"/>
      <c r="F9" s="52"/>
      <c r="G9" s="52"/>
      <c r="H9" s="52"/>
    </row>
    <row r="10" spans="1:8" x14ac:dyDescent="0.3">
      <c r="A10" s="52"/>
      <c r="B10" s="52"/>
      <c r="C10" s="52"/>
      <c r="D10" s="52"/>
      <c r="E10" s="52"/>
      <c r="F10" s="52"/>
      <c r="G10" s="52"/>
      <c r="H10" s="52"/>
    </row>
    <row r="11" spans="1:8" x14ac:dyDescent="0.3">
      <c r="A11" s="52"/>
      <c r="B11" s="52"/>
      <c r="C11" s="52"/>
      <c r="D11" s="52"/>
      <c r="E11" s="52"/>
      <c r="F11" s="52"/>
      <c r="G11" s="52"/>
      <c r="H11" s="52"/>
    </row>
    <row r="12" spans="1:8" x14ac:dyDescent="0.3">
      <c r="A12" s="52"/>
      <c r="B12" s="52"/>
      <c r="C12" s="52"/>
      <c r="D12" s="52"/>
      <c r="E12" s="52"/>
      <c r="F12" s="52"/>
      <c r="G12" s="52"/>
      <c r="H12" s="52"/>
    </row>
    <row r="13" spans="1:8" x14ac:dyDescent="0.3">
      <c r="A13" s="52"/>
      <c r="B13" s="52"/>
      <c r="C13" s="52"/>
      <c r="D13" s="52"/>
      <c r="E13" s="52"/>
      <c r="F13" s="52"/>
      <c r="G13" s="52"/>
      <c r="H13" s="52"/>
    </row>
    <row r="14" spans="1:8" x14ac:dyDescent="0.3">
      <c r="A14" s="52"/>
      <c r="B14" s="52"/>
      <c r="C14" s="52"/>
      <c r="D14" s="52"/>
      <c r="E14" s="52"/>
      <c r="F14" s="52"/>
      <c r="G14" s="52"/>
      <c r="H14" s="52"/>
    </row>
    <row r="15" spans="1:8" x14ac:dyDescent="0.3">
      <c r="A15" s="52"/>
      <c r="B15" s="52"/>
      <c r="C15" s="52"/>
      <c r="D15" s="52"/>
      <c r="E15" s="52"/>
      <c r="F15" s="52"/>
      <c r="G15" s="52"/>
      <c r="H15" s="52"/>
    </row>
    <row r="16" spans="1:8" x14ac:dyDescent="0.3">
      <c r="A16" s="52"/>
      <c r="B16" s="52"/>
      <c r="C16" s="52"/>
      <c r="D16" s="52"/>
      <c r="E16" s="52"/>
      <c r="F16" s="52"/>
      <c r="G16" s="52"/>
      <c r="H16" s="52"/>
    </row>
    <row r="17" spans="1:8" x14ac:dyDescent="0.3">
      <c r="A17" s="52"/>
      <c r="B17" s="52"/>
      <c r="C17" s="52"/>
      <c r="D17" s="52"/>
      <c r="E17" s="52"/>
      <c r="F17" s="52"/>
      <c r="G17" s="52"/>
      <c r="H17" s="52"/>
    </row>
    <row r="18" spans="1:8" x14ac:dyDescent="0.3">
      <c r="A18" s="52"/>
      <c r="B18" s="52"/>
      <c r="C18" s="52"/>
      <c r="D18" s="52"/>
      <c r="E18" s="52"/>
      <c r="F18" s="52"/>
      <c r="G18" s="52"/>
      <c r="H18" s="52"/>
    </row>
    <row r="19" spans="1:8" x14ac:dyDescent="0.3">
      <c r="A19" s="52"/>
      <c r="B19" s="52"/>
      <c r="C19" s="52"/>
      <c r="D19" s="52"/>
      <c r="E19" s="52"/>
      <c r="F19" s="52"/>
      <c r="G19" s="52"/>
      <c r="H19" s="52"/>
    </row>
    <row r="20" spans="1:8" x14ac:dyDescent="0.3">
      <c r="A20" s="52"/>
      <c r="B20" s="52"/>
      <c r="C20" s="52"/>
      <c r="D20" s="52"/>
      <c r="E20" s="52"/>
      <c r="F20" s="52"/>
      <c r="G20" s="52"/>
      <c r="H20" s="52"/>
    </row>
    <row r="21" spans="1:8" x14ac:dyDescent="0.3">
      <c r="A21" s="52"/>
      <c r="B21" s="52"/>
      <c r="C21" s="52"/>
      <c r="D21" s="52"/>
      <c r="E21" s="52"/>
      <c r="F21" s="52"/>
      <c r="G21" s="52"/>
      <c r="H21" s="52"/>
    </row>
    <row r="22" spans="1:8" x14ac:dyDescent="0.3">
      <c r="A22" s="52"/>
      <c r="B22" s="52"/>
      <c r="C22" s="52"/>
      <c r="D22" s="52"/>
      <c r="E22" s="52"/>
      <c r="F22" s="52"/>
      <c r="G22" s="52"/>
      <c r="H22" s="52"/>
    </row>
    <row r="23" spans="1:8" x14ac:dyDescent="0.3">
      <c r="A23" s="52"/>
      <c r="B23" s="52"/>
      <c r="C23" s="52"/>
      <c r="D23" s="52"/>
      <c r="E23" s="52"/>
      <c r="F23" s="52"/>
      <c r="G23" s="52"/>
      <c r="H23" s="52"/>
    </row>
    <row r="24" spans="1:8" x14ac:dyDescent="0.3">
      <c r="A24" s="52"/>
      <c r="B24" s="52"/>
      <c r="C24" s="52"/>
      <c r="D24" s="52"/>
      <c r="E24" s="52"/>
      <c r="F24" s="52"/>
      <c r="G24" s="52"/>
      <c r="H24" s="52"/>
    </row>
    <row r="25" spans="1:8" x14ac:dyDescent="0.3">
      <c r="A25" s="52"/>
      <c r="B25" s="52"/>
      <c r="C25" s="52"/>
      <c r="D25" s="52"/>
      <c r="E25" s="52"/>
      <c r="F25" s="52"/>
      <c r="G25" s="52"/>
      <c r="H25" s="52"/>
    </row>
    <row r="26" spans="1:8" x14ac:dyDescent="0.3">
      <c r="A26" s="52"/>
      <c r="B26" s="52"/>
      <c r="C26" s="52"/>
      <c r="D26" s="52"/>
      <c r="E26" s="52"/>
      <c r="F26" s="52"/>
      <c r="G26" s="52"/>
      <c r="H26" s="52"/>
    </row>
    <row r="27" spans="1:8" x14ac:dyDescent="0.3">
      <c r="A27" s="52"/>
      <c r="B27" s="52"/>
      <c r="C27" s="52"/>
      <c r="D27" s="52"/>
      <c r="E27" s="52"/>
      <c r="F27" s="52"/>
      <c r="G27" s="52"/>
      <c r="H27" s="52"/>
    </row>
    <row r="28" spans="1:8" x14ac:dyDescent="0.3">
      <c r="A28" s="52"/>
      <c r="B28" s="52"/>
      <c r="C28" s="52"/>
      <c r="D28" s="52"/>
      <c r="E28" s="52"/>
      <c r="F28" s="52"/>
      <c r="G28" s="52"/>
      <c r="H28" s="52"/>
    </row>
    <row r="29" spans="1:8" x14ac:dyDescent="0.3">
      <c r="A29" s="52"/>
      <c r="B29" s="52"/>
      <c r="C29" s="52"/>
      <c r="D29" s="52"/>
      <c r="E29" s="52"/>
      <c r="F29" s="52"/>
      <c r="G29" s="52"/>
      <c r="H29" s="52"/>
    </row>
    <row r="30" spans="1:8" x14ac:dyDescent="0.3">
      <c r="A30" s="52"/>
      <c r="B30" s="52"/>
      <c r="C30" s="52"/>
      <c r="D30" s="52"/>
      <c r="E30" s="52"/>
      <c r="F30" s="52"/>
      <c r="G30" s="52"/>
      <c r="H30" s="52"/>
    </row>
    <row r="31" spans="1:8" x14ac:dyDescent="0.3">
      <c r="A31" s="52"/>
      <c r="B31" s="52"/>
      <c r="C31" s="52"/>
      <c r="D31" s="52"/>
      <c r="E31" s="52"/>
      <c r="F31" s="52"/>
      <c r="G31" s="52"/>
      <c r="H31" s="52"/>
    </row>
    <row r="32" spans="1:8" x14ac:dyDescent="0.3">
      <c r="A32" s="52"/>
      <c r="B32" s="52"/>
      <c r="C32" s="52"/>
      <c r="D32" s="52"/>
      <c r="E32" s="52"/>
      <c r="F32" s="52"/>
      <c r="G32" s="52"/>
      <c r="H32" s="52"/>
    </row>
    <row r="33" spans="1:8" x14ac:dyDescent="0.3">
      <c r="A33" s="52"/>
      <c r="B33" s="52"/>
      <c r="C33" s="52"/>
      <c r="D33" s="52"/>
      <c r="E33" s="52"/>
      <c r="F33" s="52"/>
      <c r="G33" s="52"/>
      <c r="H33" s="52"/>
    </row>
    <row r="34" spans="1:8" x14ac:dyDescent="0.3">
      <c r="A34" s="52"/>
      <c r="B34" s="52"/>
      <c r="C34" s="52"/>
      <c r="D34" s="52"/>
      <c r="E34" s="52"/>
      <c r="F34" s="52"/>
      <c r="G34" s="52"/>
      <c r="H34" s="52"/>
    </row>
    <row r="35" spans="1:8" x14ac:dyDescent="0.3">
      <c r="A35" s="52"/>
      <c r="B35" s="52"/>
      <c r="C35" s="52"/>
      <c r="D35" s="52"/>
      <c r="E35" s="52"/>
      <c r="F35" s="52"/>
      <c r="G35" s="52"/>
      <c r="H35" s="52"/>
    </row>
    <row r="36" spans="1:8" x14ac:dyDescent="0.3">
      <c r="A36" s="52"/>
      <c r="B36" s="52"/>
      <c r="C36" s="52"/>
      <c r="D36" s="52"/>
      <c r="E36" s="52"/>
      <c r="F36" s="52"/>
      <c r="G36" s="52"/>
      <c r="H36" s="52"/>
    </row>
  </sheetData>
  <mergeCells count="1">
    <mergeCell ref="A1:H3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7791A-7D7C-4CD7-9B3A-61E4A7384221}">
  <dimension ref="B1:J13"/>
  <sheetViews>
    <sheetView zoomScale="115" zoomScaleNormal="115" workbookViewId="0">
      <selection activeCell="C4" sqref="C4"/>
    </sheetView>
  </sheetViews>
  <sheetFormatPr baseColWidth="10" defaultColWidth="11.44140625" defaultRowHeight="14.4" x14ac:dyDescent="0.3"/>
  <cols>
    <col min="1" max="1" width="5.5546875" style="5" customWidth="1"/>
    <col min="2" max="2" width="11.44140625" style="5"/>
    <col min="3" max="3" width="24.5546875" style="5" customWidth="1"/>
    <col min="4" max="4" width="25.33203125" style="5" customWidth="1"/>
    <col min="5" max="9" width="11.44140625" style="5"/>
    <col min="10" max="10" width="14.109375" style="5" customWidth="1"/>
    <col min="11" max="16384" width="11.44140625" style="5"/>
  </cols>
  <sheetData>
    <row r="1" spans="2:10" ht="40.200000000000003" customHeight="1" x14ac:dyDescent="0.3">
      <c r="B1" s="53" t="s">
        <v>32</v>
      </c>
      <c r="C1" s="54"/>
      <c r="D1" s="54"/>
      <c r="E1" s="54"/>
      <c r="F1" s="54"/>
      <c r="G1" s="54"/>
      <c r="H1" s="54"/>
      <c r="I1" s="54"/>
      <c r="J1" s="55"/>
    </row>
    <row r="2" spans="2:10" ht="39" customHeight="1" x14ac:dyDescent="0.3">
      <c r="B2" s="6" t="s">
        <v>31</v>
      </c>
      <c r="C2" s="7" t="s">
        <v>28</v>
      </c>
      <c r="D2" s="6" t="s">
        <v>29</v>
      </c>
      <c r="E2" s="6" t="s">
        <v>36</v>
      </c>
      <c r="F2" s="6" t="s">
        <v>34</v>
      </c>
      <c r="G2" s="6" t="s">
        <v>35</v>
      </c>
      <c r="H2" s="6" t="s">
        <v>30</v>
      </c>
      <c r="I2" s="6" t="s">
        <v>33</v>
      </c>
      <c r="J2" s="6" t="s">
        <v>78</v>
      </c>
    </row>
    <row r="3" spans="2:10" s="12" customFormat="1" x14ac:dyDescent="0.3">
      <c r="B3" s="8">
        <v>1589415</v>
      </c>
      <c r="C3" s="9" t="s">
        <v>2</v>
      </c>
      <c r="D3" s="9" t="s">
        <v>3</v>
      </c>
      <c r="E3" s="10">
        <v>1976</v>
      </c>
      <c r="F3" s="11">
        <v>2</v>
      </c>
      <c r="G3" s="8">
        <v>2</v>
      </c>
      <c r="H3" s="8">
        <v>500</v>
      </c>
      <c r="I3" s="8">
        <v>0.12</v>
      </c>
      <c r="J3" s="2"/>
    </row>
    <row r="4" spans="2:10" s="12" customFormat="1" x14ac:dyDescent="0.3">
      <c r="B4" s="13">
        <v>1589416</v>
      </c>
      <c r="C4" s="14" t="s">
        <v>2</v>
      </c>
      <c r="D4" s="14" t="s">
        <v>1</v>
      </c>
      <c r="E4" s="15">
        <v>1972</v>
      </c>
      <c r="F4" s="16">
        <v>2</v>
      </c>
      <c r="G4" s="13">
        <v>1</v>
      </c>
      <c r="H4" s="13">
        <v>300</v>
      </c>
      <c r="I4" s="13">
        <v>0.25</v>
      </c>
      <c r="J4" s="3"/>
    </row>
    <row r="5" spans="2:10" s="12" customFormat="1" x14ac:dyDescent="0.3">
      <c r="B5" s="13">
        <v>1589417</v>
      </c>
      <c r="C5" s="14" t="s">
        <v>74</v>
      </c>
      <c r="D5" s="14" t="s">
        <v>4</v>
      </c>
      <c r="E5" s="15">
        <v>2018</v>
      </c>
      <c r="F5" s="16">
        <v>2</v>
      </c>
      <c r="G5" s="13">
        <v>2</v>
      </c>
      <c r="H5" s="13">
        <v>200</v>
      </c>
      <c r="I5" s="13">
        <v>0.15</v>
      </c>
      <c r="J5" s="3"/>
    </row>
    <row r="6" spans="2:10" s="12" customFormat="1" x14ac:dyDescent="0.3">
      <c r="B6" s="13">
        <v>1589443</v>
      </c>
      <c r="C6" s="14" t="s">
        <v>5</v>
      </c>
      <c r="D6" s="14" t="s">
        <v>6</v>
      </c>
      <c r="E6" s="15">
        <v>2011</v>
      </c>
      <c r="F6" s="16">
        <v>2</v>
      </c>
      <c r="G6" s="13">
        <v>1</v>
      </c>
      <c r="H6" s="13">
        <v>500</v>
      </c>
      <c r="I6" s="13">
        <v>0.15</v>
      </c>
      <c r="J6" s="3"/>
    </row>
    <row r="7" spans="2:10" s="12" customFormat="1" x14ac:dyDescent="0.3">
      <c r="B7" s="17">
        <v>1589418</v>
      </c>
      <c r="C7" s="18" t="s">
        <v>7</v>
      </c>
      <c r="D7" s="18" t="s">
        <v>8</v>
      </c>
      <c r="E7" s="19">
        <v>2017</v>
      </c>
      <c r="F7" s="20">
        <v>2</v>
      </c>
      <c r="G7" s="17">
        <v>1</v>
      </c>
      <c r="H7" s="17">
        <v>100</v>
      </c>
      <c r="I7" s="17">
        <v>0.25</v>
      </c>
      <c r="J7" s="4"/>
    </row>
    <row r="10" spans="2:10" x14ac:dyDescent="0.3">
      <c r="H10" s="56" t="s">
        <v>65</v>
      </c>
      <c r="I10" s="57"/>
      <c r="J10" s="21">
        <f>SUM(J3:J7)</f>
        <v>0</v>
      </c>
    </row>
    <row r="11" spans="2:10" x14ac:dyDescent="0.3">
      <c r="H11" s="56" t="s">
        <v>66</v>
      </c>
      <c r="I11" s="57"/>
      <c r="J11" s="21">
        <f>J10*0.2</f>
        <v>0</v>
      </c>
    </row>
    <row r="12" spans="2:10" x14ac:dyDescent="0.3">
      <c r="H12" s="56" t="s">
        <v>67</v>
      </c>
      <c r="I12" s="57"/>
      <c r="J12" s="21">
        <f>SUM(J10:J11)</f>
        <v>0</v>
      </c>
    </row>
    <row r="13" spans="2:10" s="1" customFormat="1" ht="15.6" x14ac:dyDescent="0.3"/>
  </sheetData>
  <mergeCells count="4">
    <mergeCell ref="B1:J1"/>
    <mergeCell ref="H10:I10"/>
    <mergeCell ref="H11:I11"/>
    <mergeCell ref="H12:I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969CE-0013-4F69-8AFD-EE34E1EDF5CE}">
  <dimension ref="A1:J41"/>
  <sheetViews>
    <sheetView topLeftCell="A13" zoomScale="115" zoomScaleNormal="115" workbookViewId="0">
      <selection activeCell="J39" sqref="J39"/>
    </sheetView>
  </sheetViews>
  <sheetFormatPr baseColWidth="10" defaultColWidth="11.44140625" defaultRowHeight="13.8" x14ac:dyDescent="0.25"/>
  <cols>
    <col min="1" max="1" width="5.5546875" style="22" customWidth="1"/>
    <col min="2" max="2" width="11.44140625" style="22"/>
    <col min="3" max="3" width="25" style="22" customWidth="1"/>
    <col min="4" max="4" width="19" style="22" customWidth="1"/>
    <col min="5" max="9" width="11.44140625" style="22"/>
    <col min="10" max="10" width="14.33203125" style="22" customWidth="1"/>
    <col min="11" max="16384" width="11.44140625" style="22"/>
  </cols>
  <sheetData>
    <row r="1" spans="1:10" ht="40.200000000000003" customHeight="1" x14ac:dyDescent="0.25">
      <c r="B1" s="58" t="s">
        <v>37</v>
      </c>
      <c r="C1" s="59"/>
      <c r="D1" s="59"/>
      <c r="E1" s="59"/>
      <c r="F1" s="59"/>
      <c r="G1" s="59"/>
      <c r="H1" s="59"/>
      <c r="I1" s="59"/>
      <c r="J1" s="60"/>
    </row>
    <row r="2" spans="1:10" s="23" customFormat="1" ht="39" customHeight="1" x14ac:dyDescent="0.25">
      <c r="B2" s="24" t="s">
        <v>31</v>
      </c>
      <c r="C2" s="25" t="s">
        <v>28</v>
      </c>
      <c r="D2" s="24" t="s">
        <v>29</v>
      </c>
      <c r="E2" s="24" t="s">
        <v>36</v>
      </c>
      <c r="F2" s="24" t="s">
        <v>34</v>
      </c>
      <c r="G2" s="24" t="s">
        <v>35</v>
      </c>
      <c r="H2" s="24" t="s">
        <v>30</v>
      </c>
      <c r="I2" s="24" t="s">
        <v>33</v>
      </c>
      <c r="J2" s="24" t="s">
        <v>78</v>
      </c>
    </row>
    <row r="3" spans="1:10" s="23" customFormat="1" x14ac:dyDescent="0.25">
      <c r="A3" s="26"/>
      <c r="B3" s="27">
        <v>1589419</v>
      </c>
      <c r="C3" s="27" t="s">
        <v>9</v>
      </c>
      <c r="D3" s="27" t="s">
        <v>10</v>
      </c>
      <c r="E3" s="27">
        <v>1984</v>
      </c>
      <c r="F3" s="27">
        <v>4</v>
      </c>
      <c r="G3" s="27">
        <v>1</v>
      </c>
      <c r="H3" s="27">
        <v>1000</v>
      </c>
      <c r="I3" s="27">
        <v>1</v>
      </c>
      <c r="J3" s="28"/>
    </row>
    <row r="4" spans="1:10" s="23" customFormat="1" x14ac:dyDescent="0.25">
      <c r="A4" s="26"/>
      <c r="B4" s="29">
        <v>1589420</v>
      </c>
      <c r="C4" s="29" t="s">
        <v>70</v>
      </c>
      <c r="D4" s="29" t="s">
        <v>11</v>
      </c>
      <c r="E4" s="29">
        <v>1973</v>
      </c>
      <c r="F4" s="29">
        <v>3</v>
      </c>
      <c r="G4" s="29">
        <v>1</v>
      </c>
      <c r="H4" s="29">
        <v>375</v>
      </c>
      <c r="I4" s="29">
        <v>1</v>
      </c>
      <c r="J4" s="30"/>
    </row>
    <row r="5" spans="1:10" s="23" customFormat="1" x14ac:dyDescent="0.25">
      <c r="A5" s="26"/>
      <c r="B5" s="29">
        <v>1589421</v>
      </c>
      <c r="C5" s="29" t="s">
        <v>12</v>
      </c>
      <c r="D5" s="29" t="s">
        <v>11</v>
      </c>
      <c r="E5" s="29">
        <v>1973</v>
      </c>
      <c r="F5" s="29">
        <v>3</v>
      </c>
      <c r="G5" s="29">
        <v>1</v>
      </c>
      <c r="H5" s="29">
        <v>375</v>
      </c>
      <c r="I5" s="29">
        <v>1</v>
      </c>
      <c r="J5" s="30"/>
    </row>
    <row r="6" spans="1:10" s="23" customFormat="1" x14ac:dyDescent="0.25">
      <c r="A6" s="26"/>
      <c r="B6" s="29">
        <v>1589422</v>
      </c>
      <c r="C6" s="29" t="s">
        <v>13</v>
      </c>
      <c r="D6" s="29" t="s">
        <v>11</v>
      </c>
      <c r="E6" s="29">
        <v>1973</v>
      </c>
      <c r="F6" s="29">
        <v>3</v>
      </c>
      <c r="G6" s="29">
        <v>1</v>
      </c>
      <c r="H6" s="29">
        <v>375</v>
      </c>
      <c r="I6" s="29">
        <v>1</v>
      </c>
      <c r="J6" s="30"/>
    </row>
    <row r="7" spans="1:10" s="23" customFormat="1" x14ac:dyDescent="0.25">
      <c r="A7" s="26"/>
      <c r="B7" s="29">
        <v>1589423</v>
      </c>
      <c r="C7" s="31" t="s">
        <v>14</v>
      </c>
      <c r="D7" s="29" t="s">
        <v>10</v>
      </c>
      <c r="E7" s="29">
        <v>1973</v>
      </c>
      <c r="F7" s="29">
        <v>4</v>
      </c>
      <c r="G7" s="29">
        <v>1</v>
      </c>
      <c r="H7" s="29">
        <v>2000</v>
      </c>
      <c r="I7" s="29">
        <v>0.5</v>
      </c>
      <c r="J7" s="30"/>
    </row>
    <row r="8" spans="1:10" s="23" customFormat="1" x14ac:dyDescent="0.25">
      <c r="B8" s="29">
        <v>20121103</v>
      </c>
      <c r="C8" s="31" t="s">
        <v>15</v>
      </c>
      <c r="D8" s="29" t="s">
        <v>10</v>
      </c>
      <c r="E8" s="29">
        <v>2025</v>
      </c>
      <c r="F8" s="29">
        <v>4</v>
      </c>
      <c r="G8" s="29">
        <v>1</v>
      </c>
      <c r="H8" s="29">
        <v>2000</v>
      </c>
      <c r="I8" s="29">
        <v>1</v>
      </c>
      <c r="J8" s="30"/>
    </row>
    <row r="9" spans="1:10" s="23" customFormat="1" x14ac:dyDescent="0.25">
      <c r="B9" s="29">
        <v>20098715</v>
      </c>
      <c r="C9" s="31" t="s">
        <v>16</v>
      </c>
      <c r="D9" s="29" t="s">
        <v>10</v>
      </c>
      <c r="E9" s="29">
        <v>2023</v>
      </c>
      <c r="F9" s="29">
        <v>4</v>
      </c>
      <c r="G9" s="29">
        <v>1</v>
      </c>
      <c r="H9" s="29">
        <v>1200</v>
      </c>
      <c r="I9" s="29">
        <v>1</v>
      </c>
      <c r="J9" s="30"/>
    </row>
    <row r="10" spans="1:10" s="23" customFormat="1" x14ac:dyDescent="0.25">
      <c r="B10" s="29">
        <v>20106813</v>
      </c>
      <c r="C10" s="31" t="s">
        <v>17</v>
      </c>
      <c r="D10" s="29" t="s">
        <v>10</v>
      </c>
      <c r="E10" s="29">
        <v>2024</v>
      </c>
      <c r="F10" s="29">
        <v>4</v>
      </c>
      <c r="G10" s="29">
        <v>1</v>
      </c>
      <c r="H10" s="29">
        <v>1200</v>
      </c>
      <c r="I10" s="29">
        <v>1</v>
      </c>
      <c r="J10" s="30"/>
    </row>
    <row r="11" spans="1:10" s="23" customFormat="1" x14ac:dyDescent="0.25">
      <c r="B11" s="29">
        <v>1589427</v>
      </c>
      <c r="C11" s="31" t="s">
        <v>64</v>
      </c>
      <c r="D11" s="29" t="s">
        <v>11</v>
      </c>
      <c r="E11" s="29">
        <v>1988</v>
      </c>
      <c r="F11" s="29">
        <v>4</v>
      </c>
      <c r="G11" s="29">
        <v>1</v>
      </c>
      <c r="H11" s="29">
        <v>800</v>
      </c>
      <c r="I11" s="29">
        <v>0.63</v>
      </c>
      <c r="J11" s="30"/>
    </row>
    <row r="12" spans="1:10" s="23" customFormat="1" x14ac:dyDescent="0.25">
      <c r="B12" s="29">
        <v>1589430</v>
      </c>
      <c r="C12" s="31" t="s">
        <v>18</v>
      </c>
      <c r="D12" s="29" t="s">
        <v>11</v>
      </c>
      <c r="E12" s="29">
        <v>1976</v>
      </c>
      <c r="F12" s="29">
        <v>3</v>
      </c>
      <c r="G12" s="29">
        <v>1</v>
      </c>
      <c r="H12" s="29">
        <v>525</v>
      </c>
      <c r="I12" s="29">
        <v>1</v>
      </c>
      <c r="J12" s="30"/>
    </row>
    <row r="13" spans="1:10" s="23" customFormat="1" x14ac:dyDescent="0.25">
      <c r="B13" s="29">
        <v>1589431</v>
      </c>
      <c r="C13" s="31" t="s">
        <v>19</v>
      </c>
      <c r="D13" s="29" t="s">
        <v>11</v>
      </c>
      <c r="E13" s="29">
        <v>2018</v>
      </c>
      <c r="F13" s="29">
        <v>4</v>
      </c>
      <c r="G13" s="29">
        <v>1</v>
      </c>
      <c r="H13" s="29">
        <v>630</v>
      </c>
      <c r="I13" s="29">
        <v>1</v>
      </c>
      <c r="J13" s="30"/>
    </row>
    <row r="14" spans="1:10" s="23" customFormat="1" x14ac:dyDescent="0.25">
      <c r="B14" s="29">
        <v>1589435</v>
      </c>
      <c r="C14" s="31" t="s">
        <v>0</v>
      </c>
      <c r="D14" s="29" t="s">
        <v>10</v>
      </c>
      <c r="E14" s="29">
        <v>1976</v>
      </c>
      <c r="F14" s="29">
        <v>5</v>
      </c>
      <c r="G14" s="29">
        <v>1</v>
      </c>
      <c r="H14" s="29">
        <v>1200</v>
      </c>
      <c r="I14" s="29">
        <v>0.4</v>
      </c>
      <c r="J14" s="30"/>
    </row>
    <row r="15" spans="1:10" s="23" customFormat="1" x14ac:dyDescent="0.25">
      <c r="B15" s="29">
        <v>1589436</v>
      </c>
      <c r="C15" s="31" t="s">
        <v>20</v>
      </c>
      <c r="D15" s="29" t="s">
        <v>11</v>
      </c>
      <c r="E15" s="29">
        <v>1973</v>
      </c>
      <c r="F15" s="29">
        <v>5</v>
      </c>
      <c r="G15" s="29">
        <v>1</v>
      </c>
      <c r="H15" s="29">
        <v>600</v>
      </c>
      <c r="I15" s="29">
        <v>0.4</v>
      </c>
      <c r="J15" s="30"/>
    </row>
    <row r="16" spans="1:10" s="23" customFormat="1" x14ac:dyDescent="0.25">
      <c r="B16" s="29" t="s">
        <v>76</v>
      </c>
      <c r="C16" s="31" t="s">
        <v>77</v>
      </c>
      <c r="D16" s="29" t="s">
        <v>11</v>
      </c>
      <c r="E16" s="29">
        <v>2025</v>
      </c>
      <c r="F16" s="29">
        <v>2</v>
      </c>
      <c r="G16" s="29">
        <v>1</v>
      </c>
      <c r="H16" s="29">
        <v>1000</v>
      </c>
      <c r="I16" s="29">
        <v>1</v>
      </c>
      <c r="J16" s="30"/>
    </row>
    <row r="17" spans="2:10" s="23" customFormat="1" x14ac:dyDescent="0.25">
      <c r="B17" s="29" t="s">
        <v>76</v>
      </c>
      <c r="C17" s="31" t="s">
        <v>77</v>
      </c>
      <c r="D17" s="29" t="s">
        <v>11</v>
      </c>
      <c r="E17" s="29">
        <v>2025</v>
      </c>
      <c r="F17" s="29">
        <v>2</v>
      </c>
      <c r="G17" s="29">
        <v>1</v>
      </c>
      <c r="H17" s="29">
        <v>630</v>
      </c>
      <c r="I17" s="29">
        <v>1</v>
      </c>
      <c r="J17" s="30"/>
    </row>
    <row r="18" spans="2:10" s="23" customFormat="1" x14ac:dyDescent="0.25">
      <c r="B18" s="29">
        <v>1589438</v>
      </c>
      <c r="C18" s="31" t="s">
        <v>21</v>
      </c>
      <c r="D18" s="29" t="s">
        <v>11</v>
      </c>
      <c r="E18" s="29">
        <v>2003</v>
      </c>
      <c r="F18" s="29">
        <v>2</v>
      </c>
      <c r="G18" s="29">
        <v>1</v>
      </c>
      <c r="H18" s="29">
        <v>1000</v>
      </c>
      <c r="I18" s="29">
        <v>0.63</v>
      </c>
      <c r="J18" s="30"/>
    </row>
    <row r="19" spans="2:10" x14ac:dyDescent="0.25">
      <c r="B19" s="29">
        <v>2238572</v>
      </c>
      <c r="C19" s="31" t="s">
        <v>75</v>
      </c>
      <c r="D19" s="29" t="s">
        <v>11</v>
      </c>
      <c r="E19" s="29">
        <v>2025</v>
      </c>
      <c r="F19" s="29">
        <v>2</v>
      </c>
      <c r="G19" s="29">
        <v>1</v>
      </c>
      <c r="H19" s="29">
        <v>630</v>
      </c>
      <c r="I19" s="29">
        <v>1</v>
      </c>
      <c r="J19" s="30"/>
    </row>
    <row r="20" spans="2:10" s="23" customFormat="1" x14ac:dyDescent="0.25">
      <c r="B20" s="29">
        <v>1589439</v>
      </c>
      <c r="C20" s="31" t="s">
        <v>22</v>
      </c>
      <c r="D20" s="29" t="s">
        <v>11</v>
      </c>
      <c r="E20" s="29">
        <v>1998</v>
      </c>
      <c r="F20" s="29">
        <v>2</v>
      </c>
      <c r="G20" s="29">
        <v>1</v>
      </c>
      <c r="H20" s="29">
        <v>1000</v>
      </c>
      <c r="I20" s="29">
        <v>0.4</v>
      </c>
      <c r="J20" s="30"/>
    </row>
    <row r="21" spans="2:10" s="23" customFormat="1" x14ac:dyDescent="0.25">
      <c r="B21" s="29">
        <v>1589441</v>
      </c>
      <c r="C21" s="31" t="s">
        <v>23</v>
      </c>
      <c r="D21" s="29" t="s">
        <v>11</v>
      </c>
      <c r="E21" s="29">
        <v>2006</v>
      </c>
      <c r="F21" s="29">
        <v>2</v>
      </c>
      <c r="G21" s="29">
        <v>1</v>
      </c>
      <c r="H21" s="29">
        <v>630</v>
      </c>
      <c r="I21" s="29">
        <v>1</v>
      </c>
      <c r="J21" s="30"/>
    </row>
    <row r="22" spans="2:10" s="23" customFormat="1" x14ac:dyDescent="0.25">
      <c r="B22" s="29">
        <v>1589445</v>
      </c>
      <c r="C22" s="31" t="s">
        <v>24</v>
      </c>
      <c r="D22" s="29" t="s">
        <v>11</v>
      </c>
      <c r="E22" s="29">
        <v>2006</v>
      </c>
      <c r="F22" s="29">
        <v>3</v>
      </c>
      <c r="G22" s="29">
        <v>1</v>
      </c>
      <c r="H22" s="29">
        <v>630</v>
      </c>
      <c r="I22" s="29">
        <v>1</v>
      </c>
      <c r="J22" s="30"/>
    </row>
    <row r="23" spans="2:10" s="23" customFormat="1" x14ac:dyDescent="0.25">
      <c r="B23" s="29">
        <v>1589446</v>
      </c>
      <c r="C23" s="31" t="s">
        <v>25</v>
      </c>
      <c r="D23" s="29" t="s">
        <v>11</v>
      </c>
      <c r="E23" s="29">
        <v>2015</v>
      </c>
      <c r="F23" s="29">
        <v>6</v>
      </c>
      <c r="G23" s="29">
        <v>2</v>
      </c>
      <c r="H23" s="29">
        <v>1000</v>
      </c>
      <c r="I23" s="29">
        <v>1</v>
      </c>
      <c r="J23" s="30"/>
    </row>
    <row r="24" spans="2:10" s="23" customFormat="1" x14ac:dyDescent="0.25">
      <c r="B24" s="29">
        <v>1589448</v>
      </c>
      <c r="C24" s="31" t="s">
        <v>26</v>
      </c>
      <c r="D24" s="29" t="s">
        <v>11</v>
      </c>
      <c r="E24" s="29">
        <v>2015</v>
      </c>
      <c r="F24" s="29">
        <v>6</v>
      </c>
      <c r="G24" s="29">
        <v>2</v>
      </c>
      <c r="H24" s="29">
        <v>1000</v>
      </c>
      <c r="I24" s="29">
        <v>1</v>
      </c>
      <c r="J24" s="30"/>
    </row>
    <row r="25" spans="2:10" s="23" customFormat="1" x14ac:dyDescent="0.25">
      <c r="B25" s="29">
        <v>1589449</v>
      </c>
      <c r="C25" s="31" t="s">
        <v>26</v>
      </c>
      <c r="D25" s="29" t="s">
        <v>11</v>
      </c>
      <c r="E25" s="29">
        <v>2015</v>
      </c>
      <c r="F25" s="29">
        <v>6</v>
      </c>
      <c r="G25" s="29">
        <v>2</v>
      </c>
      <c r="H25" s="29">
        <v>1000</v>
      </c>
      <c r="I25" s="29">
        <v>1</v>
      </c>
      <c r="J25" s="30"/>
    </row>
    <row r="26" spans="2:10" s="23" customFormat="1" x14ac:dyDescent="0.25">
      <c r="B26" s="29">
        <v>1589450</v>
      </c>
      <c r="C26" s="31" t="s">
        <v>27</v>
      </c>
      <c r="D26" s="29" t="s">
        <v>11</v>
      </c>
      <c r="E26" s="29">
        <v>2015</v>
      </c>
      <c r="F26" s="29">
        <v>6</v>
      </c>
      <c r="G26" s="29">
        <v>1</v>
      </c>
      <c r="H26" s="29">
        <v>630</v>
      </c>
      <c r="I26" s="29">
        <v>1</v>
      </c>
      <c r="J26" s="30"/>
    </row>
    <row r="27" spans="2:10" s="23" customFormat="1" x14ac:dyDescent="0.25">
      <c r="B27" s="29">
        <v>1589451</v>
      </c>
      <c r="C27" s="31" t="s">
        <v>53</v>
      </c>
      <c r="D27" s="29" t="s">
        <v>11</v>
      </c>
      <c r="E27" s="29">
        <v>2019</v>
      </c>
      <c r="F27" s="29">
        <v>2</v>
      </c>
      <c r="G27" s="29">
        <v>1</v>
      </c>
      <c r="H27" s="29">
        <v>630</v>
      </c>
      <c r="I27" s="29">
        <v>1</v>
      </c>
      <c r="J27" s="30"/>
    </row>
    <row r="28" spans="2:10" s="23" customFormat="1" x14ac:dyDescent="0.25">
      <c r="B28" s="29">
        <v>1941274</v>
      </c>
      <c r="C28" s="31" t="s">
        <v>54</v>
      </c>
      <c r="D28" s="29" t="s">
        <v>11</v>
      </c>
      <c r="E28" s="29">
        <v>2022</v>
      </c>
      <c r="F28" s="29">
        <v>2</v>
      </c>
      <c r="G28" s="29">
        <v>2</v>
      </c>
      <c r="H28" s="29">
        <v>630</v>
      </c>
      <c r="I28" s="29">
        <v>1</v>
      </c>
      <c r="J28" s="30"/>
    </row>
    <row r="29" spans="2:10" s="23" customFormat="1" x14ac:dyDescent="0.25">
      <c r="B29" s="29">
        <v>1941275</v>
      </c>
      <c r="C29" s="31" t="s">
        <v>55</v>
      </c>
      <c r="D29" s="29" t="s">
        <v>11</v>
      </c>
      <c r="E29" s="29">
        <v>2022</v>
      </c>
      <c r="F29" s="29">
        <v>5</v>
      </c>
      <c r="G29" s="29">
        <v>1</v>
      </c>
      <c r="H29" s="29">
        <v>1600</v>
      </c>
      <c r="I29" s="29">
        <v>1</v>
      </c>
      <c r="J29" s="30"/>
    </row>
    <row r="30" spans="2:10" s="23" customFormat="1" x14ac:dyDescent="0.25">
      <c r="B30" s="29">
        <v>1941276</v>
      </c>
      <c r="C30" s="31" t="s">
        <v>56</v>
      </c>
      <c r="D30" s="29" t="s">
        <v>11</v>
      </c>
      <c r="E30" s="29">
        <v>2022</v>
      </c>
      <c r="F30" s="29">
        <v>5</v>
      </c>
      <c r="G30" s="29">
        <v>1</v>
      </c>
      <c r="H30" s="29">
        <v>630</v>
      </c>
      <c r="I30" s="29">
        <v>1</v>
      </c>
      <c r="J30" s="30"/>
    </row>
    <row r="31" spans="2:10" s="23" customFormat="1" x14ac:dyDescent="0.25">
      <c r="B31" s="29">
        <v>1941269</v>
      </c>
      <c r="C31" s="31" t="s">
        <v>57</v>
      </c>
      <c r="D31" s="29" t="s">
        <v>11</v>
      </c>
      <c r="E31" s="29">
        <v>2019</v>
      </c>
      <c r="F31" s="29">
        <v>8</v>
      </c>
      <c r="G31" s="29">
        <v>1</v>
      </c>
      <c r="H31" s="29">
        <v>630</v>
      </c>
      <c r="I31" s="29">
        <v>1</v>
      </c>
      <c r="J31" s="30"/>
    </row>
    <row r="32" spans="2:10" s="23" customFormat="1" x14ac:dyDescent="0.25">
      <c r="B32" s="29">
        <v>1941270</v>
      </c>
      <c r="C32" s="31" t="s">
        <v>58</v>
      </c>
      <c r="D32" s="29" t="s">
        <v>11</v>
      </c>
      <c r="E32" s="29">
        <v>2019</v>
      </c>
      <c r="F32" s="29">
        <v>8</v>
      </c>
      <c r="G32" s="29">
        <v>1</v>
      </c>
      <c r="H32" s="29">
        <v>630</v>
      </c>
      <c r="I32" s="29">
        <v>1</v>
      </c>
      <c r="J32" s="30"/>
    </row>
    <row r="33" spans="2:10" s="23" customFormat="1" x14ac:dyDescent="0.25">
      <c r="B33" s="29">
        <v>1941271</v>
      </c>
      <c r="C33" s="31" t="s">
        <v>59</v>
      </c>
      <c r="D33" s="29" t="s">
        <v>11</v>
      </c>
      <c r="E33" s="29">
        <v>2019</v>
      </c>
      <c r="F33" s="29">
        <v>7</v>
      </c>
      <c r="G33" s="29">
        <v>1</v>
      </c>
      <c r="H33" s="29">
        <v>630</v>
      </c>
      <c r="I33" s="29">
        <v>1</v>
      </c>
      <c r="J33" s="30"/>
    </row>
    <row r="34" spans="2:10" s="23" customFormat="1" x14ac:dyDescent="0.25">
      <c r="B34" s="29">
        <v>1941272</v>
      </c>
      <c r="C34" s="31" t="s">
        <v>60</v>
      </c>
      <c r="D34" s="29" t="s">
        <v>11</v>
      </c>
      <c r="E34" s="29">
        <v>2019</v>
      </c>
      <c r="F34" s="29">
        <v>7</v>
      </c>
      <c r="G34" s="29">
        <v>1</v>
      </c>
      <c r="H34" s="29">
        <v>630</v>
      </c>
      <c r="I34" s="29">
        <v>1</v>
      </c>
      <c r="J34" s="30"/>
    </row>
    <row r="35" spans="2:10" s="23" customFormat="1" x14ac:dyDescent="0.25">
      <c r="B35" s="29">
        <v>1941273</v>
      </c>
      <c r="C35" s="31" t="s">
        <v>61</v>
      </c>
      <c r="D35" s="29" t="s">
        <v>11</v>
      </c>
      <c r="E35" s="29">
        <v>2019</v>
      </c>
      <c r="F35" s="29">
        <v>8</v>
      </c>
      <c r="G35" s="29">
        <v>2</v>
      </c>
      <c r="H35" s="29">
        <v>630</v>
      </c>
      <c r="I35" s="29">
        <v>1</v>
      </c>
      <c r="J35" s="30"/>
    </row>
    <row r="36" spans="2:10" s="23" customFormat="1" x14ac:dyDescent="0.25">
      <c r="B36" s="29">
        <v>2203917</v>
      </c>
      <c r="C36" s="31" t="s">
        <v>62</v>
      </c>
      <c r="D36" s="29" t="s">
        <v>10</v>
      </c>
      <c r="E36" s="29">
        <v>2024</v>
      </c>
      <c r="F36" s="29">
        <v>2</v>
      </c>
      <c r="G36" s="29">
        <v>1</v>
      </c>
      <c r="H36" s="29">
        <v>1000</v>
      </c>
      <c r="I36" s="29">
        <v>1</v>
      </c>
      <c r="J36" s="30"/>
    </row>
    <row r="37" spans="2:10" s="23" customFormat="1" x14ac:dyDescent="0.25">
      <c r="B37" s="32">
        <v>2203918</v>
      </c>
      <c r="C37" s="33" t="s">
        <v>63</v>
      </c>
      <c r="D37" s="32" t="s">
        <v>10</v>
      </c>
      <c r="E37" s="32">
        <v>2024</v>
      </c>
      <c r="F37" s="32">
        <v>2</v>
      </c>
      <c r="G37" s="32">
        <v>1</v>
      </c>
      <c r="H37" s="32">
        <v>2500</v>
      </c>
      <c r="I37" s="32">
        <v>1</v>
      </c>
      <c r="J37" s="34"/>
    </row>
    <row r="39" spans="2:10" x14ac:dyDescent="0.25">
      <c r="H39" s="61" t="s">
        <v>65</v>
      </c>
      <c r="I39" s="62"/>
      <c r="J39" s="35">
        <f>SUM(J3:J37)</f>
        <v>0</v>
      </c>
    </row>
    <row r="40" spans="2:10" x14ac:dyDescent="0.25">
      <c r="H40" s="61" t="s">
        <v>66</v>
      </c>
      <c r="I40" s="62"/>
      <c r="J40" s="35">
        <f>J39*0.2</f>
        <v>0</v>
      </c>
    </row>
    <row r="41" spans="2:10" x14ac:dyDescent="0.25">
      <c r="H41" s="61" t="s">
        <v>67</v>
      </c>
      <c r="I41" s="62"/>
      <c r="J41" s="35">
        <f>SUM(J39:J40)</f>
        <v>0</v>
      </c>
    </row>
  </sheetData>
  <mergeCells count="4">
    <mergeCell ref="B1:J1"/>
    <mergeCell ref="H39:I39"/>
    <mergeCell ref="H40:I40"/>
    <mergeCell ref="H41:I4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85542-00FB-4F50-A910-5C630087665F}">
  <dimension ref="A1:C23"/>
  <sheetViews>
    <sheetView zoomScale="85" zoomScaleNormal="85" workbookViewId="0">
      <selection activeCell="B1" sqref="B1:C1"/>
    </sheetView>
  </sheetViews>
  <sheetFormatPr baseColWidth="10" defaultColWidth="11.44140625" defaultRowHeight="13.8" x14ac:dyDescent="0.25"/>
  <cols>
    <col min="1" max="1" width="26.44140625" style="36" customWidth="1"/>
    <col min="2" max="2" width="75.5546875" style="48" customWidth="1"/>
    <col min="3" max="3" width="14.44140625" style="22" customWidth="1"/>
    <col min="4" max="16384" width="11.44140625" style="22"/>
  </cols>
  <sheetData>
    <row r="1" spans="1:3" ht="40.200000000000003" customHeight="1" x14ac:dyDescent="0.25">
      <c r="B1" s="63" t="s">
        <v>38</v>
      </c>
      <c r="C1" s="64"/>
    </row>
    <row r="2" spans="1:3" ht="58.5" customHeight="1" x14ac:dyDescent="0.25">
      <c r="B2" s="49" t="s">
        <v>39</v>
      </c>
      <c r="C2" s="50" t="s">
        <v>82</v>
      </c>
    </row>
    <row r="3" spans="1:3" s="39" customFormat="1" ht="22.95" customHeight="1" x14ac:dyDescent="0.25">
      <c r="A3" s="69" t="s">
        <v>51</v>
      </c>
      <c r="B3" s="37" t="s">
        <v>40</v>
      </c>
      <c r="C3" s="38"/>
    </row>
    <row r="4" spans="1:3" s="39" customFormat="1" ht="22.95" customHeight="1" x14ac:dyDescent="0.25">
      <c r="A4" s="70"/>
      <c r="B4" s="37" t="s">
        <v>41</v>
      </c>
      <c r="C4" s="38"/>
    </row>
    <row r="5" spans="1:3" s="39" customFormat="1" ht="22.95" customHeight="1" x14ac:dyDescent="0.25">
      <c r="A5" s="70"/>
      <c r="B5" s="37" t="s">
        <v>42</v>
      </c>
      <c r="C5" s="38"/>
    </row>
    <row r="6" spans="1:3" s="39" customFormat="1" ht="22.95" customHeight="1" x14ac:dyDescent="0.25">
      <c r="A6" s="70"/>
      <c r="B6" s="37" t="s">
        <v>43</v>
      </c>
      <c r="C6" s="38"/>
    </row>
    <row r="7" spans="1:3" s="39" customFormat="1" ht="22.95" customHeight="1" x14ac:dyDescent="0.25">
      <c r="A7" s="70"/>
      <c r="B7" s="37" t="s">
        <v>44</v>
      </c>
      <c r="C7" s="38"/>
    </row>
    <row r="8" spans="1:3" s="39" customFormat="1" ht="22.95" customHeight="1" x14ac:dyDescent="0.25">
      <c r="A8" s="70"/>
      <c r="B8" s="37" t="s">
        <v>45</v>
      </c>
      <c r="C8" s="38"/>
    </row>
    <row r="9" spans="1:3" s="39" customFormat="1" ht="22.95" customHeight="1" x14ac:dyDescent="0.25">
      <c r="A9" s="70"/>
      <c r="B9" s="37" t="s">
        <v>46</v>
      </c>
      <c r="C9" s="38"/>
    </row>
    <row r="10" spans="1:3" s="39" customFormat="1" ht="22.95" customHeight="1" x14ac:dyDescent="0.25">
      <c r="A10" s="70"/>
      <c r="B10" s="37" t="s">
        <v>47</v>
      </c>
      <c r="C10" s="38"/>
    </row>
    <row r="11" spans="1:3" s="39" customFormat="1" ht="22.95" customHeight="1" x14ac:dyDescent="0.25">
      <c r="A11" s="70"/>
      <c r="B11" s="37" t="s">
        <v>48</v>
      </c>
      <c r="C11" s="38"/>
    </row>
    <row r="12" spans="1:3" s="39" customFormat="1" ht="22.95" customHeight="1" x14ac:dyDescent="0.25">
      <c r="A12" s="71"/>
      <c r="B12" s="37" t="s">
        <v>49</v>
      </c>
      <c r="C12" s="38"/>
    </row>
    <row r="13" spans="1:3" s="39" customFormat="1" ht="28.95" customHeight="1" x14ac:dyDescent="0.25">
      <c r="A13" s="65" t="s">
        <v>52</v>
      </c>
      <c r="B13" s="37" t="s">
        <v>80</v>
      </c>
      <c r="C13" s="38"/>
    </row>
    <row r="14" spans="1:3" s="39" customFormat="1" ht="28.95" customHeight="1" x14ac:dyDescent="0.25">
      <c r="A14" s="66"/>
      <c r="B14" s="37" t="s">
        <v>81</v>
      </c>
      <c r="C14" s="40"/>
    </row>
    <row r="15" spans="1:3" s="39" customFormat="1" ht="28.95" customHeight="1" thickBot="1" x14ac:dyDescent="0.3">
      <c r="A15" s="67"/>
      <c r="B15" s="41" t="s">
        <v>50</v>
      </c>
      <c r="C15" s="42"/>
    </row>
    <row r="16" spans="1:3" s="39" customFormat="1" ht="56.4" customHeight="1" x14ac:dyDescent="0.25">
      <c r="A16" s="72" t="s">
        <v>71</v>
      </c>
      <c r="B16" s="43" t="s">
        <v>79</v>
      </c>
      <c r="C16" s="44"/>
    </row>
    <row r="17" spans="1:3" s="39" customFormat="1" ht="22.95" customHeight="1" x14ac:dyDescent="0.25">
      <c r="A17" s="73"/>
      <c r="B17" s="37" t="s">
        <v>73</v>
      </c>
      <c r="C17" s="38"/>
    </row>
    <row r="18" spans="1:3" s="39" customFormat="1" ht="22.95" customHeight="1" x14ac:dyDescent="0.25">
      <c r="A18" s="73"/>
      <c r="B18" s="37" t="s">
        <v>72</v>
      </c>
      <c r="C18" s="38"/>
    </row>
    <row r="19" spans="1:3" s="39" customFormat="1" ht="22.95" customHeight="1" x14ac:dyDescent="0.25">
      <c r="A19" s="73"/>
      <c r="B19" s="37" t="s">
        <v>68</v>
      </c>
      <c r="C19" s="38"/>
    </row>
    <row r="20" spans="1:3" s="39" customFormat="1" ht="22.95" customHeight="1" x14ac:dyDescent="0.25">
      <c r="A20" s="73"/>
      <c r="B20" s="37" t="s">
        <v>69</v>
      </c>
      <c r="C20" s="38"/>
    </row>
    <row r="21" spans="1:3" s="39" customFormat="1" x14ac:dyDescent="0.25">
      <c r="A21" s="45"/>
      <c r="B21" s="46"/>
      <c r="C21" s="47"/>
    </row>
    <row r="23" spans="1:3" ht="59.25" customHeight="1" x14ac:dyDescent="0.25">
      <c r="B23" s="68" t="s">
        <v>83</v>
      </c>
      <c r="C23" s="68"/>
    </row>
  </sheetData>
  <mergeCells count="5">
    <mergeCell ref="B1:C1"/>
    <mergeCell ref="A13:A15"/>
    <mergeCell ref="B23:C23"/>
    <mergeCell ref="A3:A12"/>
    <mergeCell ref="A16:A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Page de garde</vt:lpstr>
      <vt:lpstr> POSTE 1 DPGF</vt:lpstr>
      <vt:lpstr> POSTE 2 DPGF</vt:lpstr>
      <vt:lpstr>POSTE 3 BPU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Francois (M.)</dc:creator>
  <cp:lastModifiedBy>Andre Francois (M.)</cp:lastModifiedBy>
  <dcterms:created xsi:type="dcterms:W3CDTF">2025-03-06T09:55:11Z</dcterms:created>
  <dcterms:modified xsi:type="dcterms:W3CDTF">2025-04-03T19:13:38Z</dcterms:modified>
</cp:coreProperties>
</file>