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\\chvsrvfiles03\DLA\Economat\CELLULE DES MARCHES\3- LOCAL\2025\2025SB05-Transports EMP Plaisir\1_DCE\Docs travail\Version word DCE\Docs travail MM et SB\"/>
    </mc:Choice>
  </mc:AlternateContent>
  <bookViews>
    <workbookView xWindow="672" yWindow="228" windowWidth="11412" windowHeight="9000"/>
  </bookViews>
  <sheets>
    <sheet name="BPU" sheetId="4" r:id="rId1"/>
    <sheet name="DQE" sheetId="5" r:id="rId2"/>
  </sheets>
  <definedNames>
    <definedName name="_xlnm.Print_Area" localSheetId="0">BPU!$A$1:$C$17</definedName>
  </definedNames>
  <calcPr calcId="162913"/>
</workbook>
</file>

<file path=xl/calcChain.xml><?xml version="1.0" encoding="utf-8"?>
<calcChain xmlns="http://schemas.openxmlformats.org/spreadsheetml/2006/main">
  <c r="B22" i="5" l="1"/>
  <c r="B21" i="5"/>
  <c r="B20" i="5"/>
  <c r="B18" i="5"/>
  <c r="C23" i="5" l="1"/>
  <c r="D21" i="5"/>
  <c r="D22" i="5"/>
  <c r="D20" i="5" l="1"/>
  <c r="B19" i="5"/>
  <c r="D19" i="5" s="1"/>
  <c r="D18" i="5"/>
  <c r="B17" i="5"/>
  <c r="D17" i="5" s="1"/>
  <c r="B16" i="5"/>
  <c r="D16" i="5" s="1"/>
  <c r="B15" i="5"/>
  <c r="D15" i="5" s="1"/>
  <c r="B14" i="5"/>
  <c r="D14" i="5" s="1"/>
  <c r="B13" i="5"/>
  <c r="D13" i="5" s="1"/>
  <c r="B12" i="5"/>
  <c r="D12" i="5" s="1"/>
  <c r="B11" i="5"/>
  <c r="D11" i="5" s="1"/>
  <c r="B10" i="5"/>
  <c r="D10" i="5" s="1"/>
  <c r="D23" i="5" l="1"/>
</calcChain>
</file>

<file path=xl/sharedStrings.xml><?xml version="1.0" encoding="utf-8"?>
<sst xmlns="http://schemas.openxmlformats.org/spreadsheetml/2006/main" count="32" uniqueCount="31">
  <si>
    <t>Si le bordereau de prix n'est pas complété, l’offre financière du candidat ne pourra pas être examinée.</t>
  </si>
  <si>
    <t>LOT UNIQUE</t>
  </si>
  <si>
    <t>EN EURO HT</t>
  </si>
  <si>
    <t>EN EURO TTC</t>
  </si>
  <si>
    <t xml:space="preserve">NOM DU CANDIDAT : </t>
  </si>
  <si>
    <t>PU kilomètre</t>
  </si>
  <si>
    <t>Total H.T.</t>
  </si>
  <si>
    <t>Le présent onglet se rempli automatiquement avec les informations indiquées au BPU</t>
  </si>
  <si>
    <t>CIRCUITS 1 A 11
COUT DU KILOMETRE</t>
  </si>
  <si>
    <t>CIRCUITS 12 ET 13
COUT DU KILOMETRE</t>
  </si>
  <si>
    <t>SIGNATURE CANDIDAT:</t>
  </si>
  <si>
    <t>CIRCUIT N°12 : Transport individuel</t>
  </si>
  <si>
    <t>CIRCUIT N°13 : Transport individuel</t>
  </si>
  <si>
    <t>Total</t>
  </si>
  <si>
    <t>Quantité estimée/an</t>
  </si>
  <si>
    <t>CIRCUIT</t>
  </si>
  <si>
    <t>PRESTATION DE TRANSPORTS DES ENFANTS DES EXTERNATS MEDICO PEDAGOGIQUES ANNEE 2025-2029</t>
  </si>
  <si>
    <t>PRESTATION DE TRANSPORTS DES ENFANTS DES EXTERNATS MEDICO PEDAGOGIQUES
 ANNEE 2025-2029</t>
  </si>
  <si>
    <t xml:space="preserve">CIRCUIT N°1 : 46.8 kms/ jour sur 210 jours </t>
  </si>
  <si>
    <t xml:space="preserve">CIRCUIT N°2 : 51 kms/ jour sur 210 jours </t>
  </si>
  <si>
    <t xml:space="preserve">CIRCUIT N°3 : 31 kms/ jour sur 210 jours </t>
  </si>
  <si>
    <t xml:space="preserve">CIRCUIT N°4 : 52 kms/ jour sur 210 jours </t>
  </si>
  <si>
    <t>CIRCUIT N°5 : 48 kms/ jour sur 210 jours</t>
  </si>
  <si>
    <t>CIRCUIT N°6 : 42 kms sur 210 jours</t>
  </si>
  <si>
    <t xml:space="preserve">CIRCUIT N°7 : 50 kms/ jour sur 210 jours </t>
  </si>
  <si>
    <t xml:space="preserve">CIRCUIT N°8 : 54 kms/ jour sur 210 jours </t>
  </si>
  <si>
    <t>CIRCUIT N°9 : 44kms/ jour sur 210 jours</t>
  </si>
  <si>
    <t xml:space="preserve">CIRCUIT N°10 : 38kms/ jour sur 210 jours </t>
  </si>
  <si>
    <t>CIRCUIT N°11 : 56 kms/ jour sur 210 jours</t>
  </si>
  <si>
    <t>BORDEREAU DE PRIX UNITAIRE
MARCHE N° 2025-SB05</t>
  </si>
  <si>
    <t>DETAIL QUANTITATIF ESTIMATIF (DQE)
MARCHE N° 2025-SB05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</si>
</sst>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4">
    <font>
      <sz val="10"/>
      <name val="Geneva"/>
    </font>
    <font>
      <sz val="9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Arial"/>
      <family val="2"/>
    </font>
    <font>
      <sz val="8"/>
      <name val="Geneva"/>
      <family val="2"/>
    </font>
    <font>
      <b/>
      <sz val="18"/>
      <name val="Times New Roman"/>
      <family val="1"/>
    </font>
    <font>
      <b/>
      <sz val="10"/>
      <color rgb="FFFF0000"/>
      <name val="Arial"/>
      <family val="2"/>
    </font>
    <font>
      <sz val="10"/>
      <name val="Geneva"/>
    </font>
    <font>
      <b/>
      <sz val="14"/>
      <color rgb="FF0000FF"/>
      <name val="Times New Roman"/>
      <family val="1"/>
    </font>
    <font>
      <b/>
      <sz val="14"/>
      <color rgb="FF002060"/>
      <name val="Times New Roman"/>
      <family val="1"/>
    </font>
    <font>
      <b/>
      <sz val="16"/>
      <color rgb="FF0000FF"/>
      <name val="Times New Roman"/>
      <family val="1"/>
    </font>
    <font>
      <b/>
      <sz val="16"/>
      <color rgb="FF002060"/>
      <name val="Calibri"/>
      <family val="2"/>
      <scheme val="minor"/>
    </font>
    <font>
      <sz val="14"/>
      <name val="Times New Roman"/>
      <family val="1"/>
    </font>
    <font>
      <b/>
      <sz val="20"/>
      <color rgb="FF002060"/>
      <name val="Calibri"/>
      <family val="2"/>
      <scheme val="minor"/>
    </font>
    <font>
      <b/>
      <sz val="20"/>
      <color rgb="FF0000FF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u/>
      <sz val="14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00206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64">
    <xf numFmtId="0" fontId="0" fillId="0" borderId="0" xfId="0"/>
    <xf numFmtId="0" fontId="3" fillId="0" borderId="0" xfId="0" applyFont="1"/>
    <xf numFmtId="0" fontId="3" fillId="0" borderId="0" xfId="0" applyFont="1" applyBorder="1"/>
    <xf numFmtId="0" fontId="1" fillId="0" borderId="0" xfId="0" applyFont="1" applyBorder="1"/>
    <xf numFmtId="0" fontId="3" fillId="2" borderId="0" xfId="0" applyFont="1" applyFill="1" applyBorder="1"/>
    <xf numFmtId="0" fontId="1" fillId="2" borderId="0" xfId="0" applyFont="1" applyFill="1" applyBorder="1"/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7" fillId="2" borderId="0" xfId="0" applyFont="1" applyFill="1"/>
    <xf numFmtId="0" fontId="0" fillId="2" borderId="0" xfId="0" applyFill="1"/>
    <xf numFmtId="0" fontId="11" fillId="2" borderId="0" xfId="0" applyFont="1" applyFill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17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13" fillId="0" borderId="0" xfId="0" applyFont="1" applyAlignment="1">
      <alignment vertical="center"/>
    </xf>
    <xf numFmtId="0" fontId="9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164" fontId="16" fillId="0" borderId="7" xfId="0" applyNumberFormat="1" applyFont="1" applyFill="1" applyBorder="1" applyAlignment="1">
      <alignment horizontal="center" vertical="center"/>
    </xf>
    <xf numFmtId="3" fontId="16" fillId="0" borderId="13" xfId="1" applyNumberFormat="1" applyFont="1" applyFill="1" applyBorder="1" applyAlignment="1">
      <alignment horizontal="center" vertical="center"/>
    </xf>
    <xf numFmtId="3" fontId="16" fillId="0" borderId="14" xfId="1" applyNumberFormat="1" applyFont="1" applyFill="1" applyBorder="1" applyAlignment="1">
      <alignment horizontal="center" vertical="center"/>
    </xf>
    <xf numFmtId="164" fontId="16" fillId="0" borderId="16" xfId="0" applyNumberFormat="1" applyFont="1" applyFill="1" applyBorder="1" applyAlignment="1">
      <alignment horizontal="center" vertical="center"/>
    </xf>
    <xf numFmtId="3" fontId="16" fillId="0" borderId="15" xfId="1" applyNumberFormat="1" applyFont="1" applyFill="1" applyBorder="1" applyAlignment="1">
      <alignment horizontal="center" vertical="center"/>
    </xf>
    <xf numFmtId="0" fontId="17" fillId="2" borderId="9" xfId="1" applyFont="1" applyFill="1" applyBorder="1" applyAlignment="1">
      <alignment horizontal="left" vertical="center" wrapText="1"/>
    </xf>
    <xf numFmtId="0" fontId="17" fillId="0" borderId="10" xfId="0" applyFont="1" applyBorder="1"/>
    <xf numFmtId="3" fontId="18" fillId="0" borderId="10" xfId="0" applyNumberFormat="1" applyFont="1" applyBorder="1" applyAlignment="1">
      <alignment horizontal="center"/>
    </xf>
    <xf numFmtId="164" fontId="17" fillId="0" borderId="11" xfId="0" applyNumberFormat="1" applyFont="1" applyBorder="1" applyAlignment="1">
      <alignment horizontal="center"/>
    </xf>
    <xf numFmtId="0" fontId="18" fillId="2" borderId="0" xfId="0" applyFont="1" applyFill="1" applyAlignment="1">
      <alignment horizontal="center"/>
    </xf>
    <xf numFmtId="0" fontId="16" fillId="2" borderId="0" xfId="0" applyFont="1" applyFill="1"/>
    <xf numFmtId="0" fontId="18" fillId="4" borderId="7" xfId="0" applyFont="1" applyFill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/>
    </xf>
    <xf numFmtId="0" fontId="21" fillId="2" borderId="8" xfId="0" applyFont="1" applyFill="1" applyBorder="1" applyAlignment="1">
      <alignment horizontal="centerContinuous"/>
    </xf>
    <xf numFmtId="0" fontId="16" fillId="0" borderId="0" xfId="0" applyFont="1"/>
    <xf numFmtId="0" fontId="22" fillId="2" borderId="0" xfId="0" applyFont="1" applyFill="1" applyBorder="1" applyAlignment="1">
      <alignment horizontal="left"/>
    </xf>
    <xf numFmtId="0" fontId="16" fillId="2" borderId="0" xfId="0" applyFont="1" applyFill="1" applyBorder="1" applyAlignment="1">
      <alignment horizontal="center"/>
    </xf>
    <xf numFmtId="0" fontId="16" fillId="2" borderId="0" xfId="0" applyFont="1" applyFill="1" applyBorder="1"/>
    <xf numFmtId="0" fontId="23" fillId="5" borderId="2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/>
    </xf>
    <xf numFmtId="0" fontId="16" fillId="0" borderId="6" xfId="0" applyFont="1" applyBorder="1" applyAlignment="1">
      <alignment horizontal="center"/>
    </xf>
    <xf numFmtId="0" fontId="23" fillId="5" borderId="3" xfId="0" applyFont="1" applyFill="1" applyBorder="1" applyAlignment="1">
      <alignment horizontal="center" vertical="center" wrapText="1"/>
    </xf>
    <xf numFmtId="0" fontId="23" fillId="5" borderId="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16" fillId="2" borderId="17" xfId="0" applyFont="1" applyFill="1" applyBorder="1"/>
    <xf numFmtId="0" fontId="10" fillId="2" borderId="0" xfId="0" applyFont="1" applyFill="1" applyBorder="1" applyAlignment="1">
      <alignment vertical="center"/>
    </xf>
    <xf numFmtId="0" fontId="13" fillId="2" borderId="0" xfId="0" applyFont="1" applyFill="1" applyBorder="1" applyAlignment="1">
      <alignment vertical="center"/>
    </xf>
    <xf numFmtId="0" fontId="16" fillId="2" borderId="18" xfId="1" applyFont="1" applyFill="1" applyBorder="1" applyAlignment="1">
      <alignment horizontal="left" vertical="center" wrapText="1"/>
    </xf>
    <xf numFmtId="0" fontId="16" fillId="2" borderId="19" xfId="1" applyFont="1" applyFill="1" applyBorder="1" applyAlignment="1">
      <alignment horizontal="left" vertical="center" wrapText="1"/>
    </xf>
    <xf numFmtId="0" fontId="16" fillId="2" borderId="20" xfId="1" applyFont="1" applyFill="1" applyBorder="1" applyAlignment="1">
      <alignment horizontal="left" vertical="center" wrapText="1"/>
    </xf>
    <xf numFmtId="0" fontId="18" fillId="4" borderId="12" xfId="0" applyFont="1" applyFill="1" applyBorder="1" applyAlignment="1">
      <alignment horizontal="center" vertical="center" wrapText="1"/>
    </xf>
    <xf numFmtId="0" fontId="15" fillId="4" borderId="0" xfId="0" applyFont="1" applyFill="1" applyAlignment="1">
      <alignment horizontal="center" vertical="center" wrapText="1"/>
    </xf>
    <xf numFmtId="0" fontId="15" fillId="4" borderId="0" xfId="0" applyFont="1" applyFill="1" applyAlignment="1">
      <alignment horizontal="center" vertical="center"/>
    </xf>
    <xf numFmtId="0" fontId="19" fillId="3" borderId="0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14" fillId="5" borderId="0" xfId="0" applyFont="1" applyFill="1" applyAlignment="1">
      <alignment horizontal="center" vertical="center" wrapText="1"/>
    </xf>
    <xf numFmtId="0" fontId="12" fillId="5" borderId="0" xfId="0" applyFont="1" applyFill="1" applyAlignment="1">
      <alignment horizontal="center" vertical="center" wrapText="1"/>
    </xf>
    <xf numFmtId="0" fontId="15" fillId="5" borderId="0" xfId="0" applyFont="1" applyFill="1" applyAlignment="1">
      <alignment horizontal="center" vertical="center" wrapText="1"/>
    </xf>
    <xf numFmtId="0" fontId="19" fillId="3" borderId="0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jpe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746760</xdr:colOff>
      <xdr:row>3</xdr:row>
      <xdr:rowOff>167640</xdr:rowOff>
    </xdr:from>
    <xdr:to>
      <xdr:col>0</xdr:col>
      <xdr:colOff>1783080</xdr:colOff>
      <xdr:row>3</xdr:row>
      <xdr:rowOff>975360</xdr:rowOff>
    </xdr:to>
    <xdr:pic>
      <xdr:nvPicPr>
        <xdr:cNvPr id="1074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6760" y="670560"/>
          <a:ext cx="1036320" cy="807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1965960</xdr:colOff>
      <xdr:row>3</xdr:row>
      <xdr:rowOff>152400</xdr:rowOff>
    </xdr:from>
    <xdr:to>
      <xdr:col>0</xdr:col>
      <xdr:colOff>2849880</xdr:colOff>
      <xdr:row>3</xdr:row>
      <xdr:rowOff>952500</xdr:rowOff>
    </xdr:to>
    <xdr:pic>
      <xdr:nvPicPr>
        <xdr:cNvPr id="1075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5960" y="655320"/>
          <a:ext cx="88392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1882140</xdr:colOff>
      <xdr:row>3</xdr:row>
      <xdr:rowOff>53340</xdr:rowOff>
    </xdr:from>
    <xdr:to>
      <xdr:col>2</xdr:col>
      <xdr:colOff>2872740</xdr:colOff>
      <xdr:row>3</xdr:row>
      <xdr:rowOff>982980</xdr:rowOff>
    </xdr:to>
    <xdr:pic>
      <xdr:nvPicPr>
        <xdr:cNvPr id="1076" name="Image 4" descr="Description : Description : Description : logoPLAISIR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31580" y="556260"/>
          <a:ext cx="990600" cy="929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45720</xdr:colOff>
      <xdr:row>0</xdr:row>
      <xdr:rowOff>30480</xdr:rowOff>
    </xdr:from>
    <xdr:to>
      <xdr:col>0</xdr:col>
      <xdr:colOff>1013460</xdr:colOff>
      <xdr:row>0</xdr:row>
      <xdr:rowOff>834559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" y="30480"/>
          <a:ext cx="967740" cy="8040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1882140</xdr:colOff>
      <xdr:row>0</xdr:row>
      <xdr:rowOff>53340</xdr:rowOff>
    </xdr:from>
    <xdr:to>
      <xdr:col>2</xdr:col>
      <xdr:colOff>2872740</xdr:colOff>
      <xdr:row>0</xdr:row>
      <xdr:rowOff>982980</xdr:rowOff>
    </xdr:to>
    <xdr:pic>
      <xdr:nvPicPr>
        <xdr:cNvPr id="4" name="Image 4" descr="Description : Description : Description : logoPLAISIR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31580" y="556260"/>
          <a:ext cx="990600" cy="929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762852</xdr:colOff>
      <xdr:row>0</xdr:row>
      <xdr:rowOff>30480</xdr:rowOff>
    </xdr:from>
    <xdr:to>
      <xdr:col>3</xdr:col>
      <xdr:colOff>1651944</xdr:colOff>
      <xdr:row>0</xdr:row>
      <xdr:rowOff>861060</xdr:rowOff>
    </xdr:to>
    <xdr:pic>
      <xdr:nvPicPr>
        <xdr:cNvPr id="5" name="Image 4" descr="Description : Description : Description : logoPLAISIR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8912" y="30480"/>
          <a:ext cx="889092" cy="830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1066800</xdr:colOff>
      <xdr:row>0</xdr:row>
      <xdr:rowOff>38100</xdr:rowOff>
    </xdr:from>
    <xdr:to>
      <xdr:col>0</xdr:col>
      <xdr:colOff>1959139</xdr:colOff>
      <xdr:row>0</xdr:row>
      <xdr:rowOff>845820</xdr:rowOff>
    </xdr:to>
    <xdr:pic>
      <xdr:nvPicPr>
        <xdr:cNvPr id="6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800" y="38100"/>
          <a:ext cx="892339" cy="807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topLeftCell="A4" workbookViewId="0">
      <selection activeCell="B13" sqref="B13"/>
    </sheetView>
  </sheetViews>
  <sheetFormatPr baseColWidth="10" defaultRowHeight="13.2"/>
  <cols>
    <col min="1" max="3" width="50.6640625" customWidth="1"/>
  </cols>
  <sheetData>
    <row r="1" spans="1:7" s="1" customFormat="1">
      <c r="A1" s="9"/>
      <c r="B1" s="10"/>
      <c r="C1" s="11"/>
      <c r="D1" s="4"/>
    </row>
    <row r="2" spans="1:7" s="1" customFormat="1">
      <c r="A2" s="12"/>
      <c r="B2" s="10"/>
      <c r="C2" s="11"/>
      <c r="D2" s="4"/>
    </row>
    <row r="3" spans="1:7" s="1" customFormat="1">
      <c r="A3" s="9"/>
      <c r="B3" s="10"/>
      <c r="C3" s="8"/>
      <c r="D3" s="4"/>
    </row>
    <row r="4" spans="1:7" s="1" customFormat="1" ht="86.25" customHeight="1">
      <c r="A4" s="55" t="s">
        <v>29</v>
      </c>
      <c r="B4" s="56"/>
      <c r="C4" s="56"/>
      <c r="D4" s="4"/>
    </row>
    <row r="5" spans="1:7" s="1" customFormat="1" ht="21" customHeight="1">
      <c r="A5" s="21"/>
      <c r="B5" s="22"/>
      <c r="C5" s="22"/>
      <c r="D5" s="4"/>
    </row>
    <row r="6" spans="1:7" s="1" customFormat="1" ht="56.4" customHeight="1">
      <c r="A6" s="60" t="s">
        <v>17</v>
      </c>
      <c r="B6" s="60"/>
      <c r="C6" s="60"/>
      <c r="D6" s="49"/>
    </row>
    <row r="7" spans="1:7" s="1" customFormat="1" ht="19.2" customHeight="1">
      <c r="A7" s="19"/>
      <c r="B7" s="19"/>
      <c r="C7" s="19"/>
      <c r="D7" s="49"/>
    </row>
    <row r="8" spans="1:7" s="1" customFormat="1" ht="37.200000000000003" customHeight="1">
      <c r="A8" s="35" t="s">
        <v>4</v>
      </c>
      <c r="B8" s="36"/>
      <c r="C8" s="48"/>
      <c r="D8" s="4"/>
    </row>
    <row r="9" spans="1:7" s="1" customFormat="1" ht="14.4" customHeight="1">
      <c r="A9" s="37"/>
      <c r="B9" s="33"/>
      <c r="C9" s="33"/>
      <c r="D9" s="2"/>
    </row>
    <row r="10" spans="1:7" s="20" customFormat="1" ht="22.2" customHeight="1">
      <c r="A10" s="57" t="s">
        <v>0</v>
      </c>
      <c r="B10" s="57"/>
      <c r="C10" s="57"/>
      <c r="D10" s="50"/>
    </row>
    <row r="11" spans="1:7" s="2" customFormat="1" ht="14.4" thickBot="1">
      <c r="A11" s="38"/>
      <c r="B11" s="39"/>
      <c r="C11" s="40"/>
      <c r="D11" s="4"/>
      <c r="E11" s="3"/>
    </row>
    <row r="12" spans="1:7" s="2" customFormat="1" ht="27.6" customHeight="1">
      <c r="A12" s="41" t="s">
        <v>1</v>
      </c>
      <c r="B12" s="45" t="s">
        <v>2</v>
      </c>
      <c r="C12" s="46" t="s">
        <v>3</v>
      </c>
      <c r="D12" s="4"/>
      <c r="E12" s="3"/>
    </row>
    <row r="13" spans="1:7" s="2" customFormat="1" ht="28.2" thickBot="1">
      <c r="A13" s="42" t="s">
        <v>8</v>
      </c>
      <c r="B13" s="43"/>
      <c r="C13" s="44"/>
      <c r="D13" s="4"/>
      <c r="E13" s="3"/>
    </row>
    <row r="14" spans="1:7" s="2" customFormat="1" ht="28.2" thickBot="1">
      <c r="A14" s="42" t="s">
        <v>9</v>
      </c>
      <c r="B14" s="43"/>
      <c r="C14" s="44"/>
      <c r="D14" s="4"/>
      <c r="E14" s="3"/>
    </row>
    <row r="15" spans="1:7" s="4" customFormat="1">
      <c r="A15" s="6"/>
      <c r="B15" s="7"/>
      <c r="C15" s="7"/>
      <c r="E15" s="5"/>
    </row>
    <row r="16" spans="1:7" s="1" customFormat="1" ht="15" customHeight="1">
      <c r="A16" s="8"/>
      <c r="B16" s="8"/>
      <c r="C16" s="8"/>
      <c r="D16" s="4"/>
      <c r="E16" s="2"/>
      <c r="F16" s="2"/>
      <c r="G16" s="2"/>
    </row>
    <row r="17" spans="1:7" s="1" customFormat="1" ht="87.6" customHeight="1">
      <c r="A17" s="47" t="s">
        <v>10</v>
      </c>
      <c r="B17" s="58"/>
      <c r="C17" s="59"/>
      <c r="D17" s="4"/>
      <c r="E17" s="2"/>
      <c r="F17" s="2"/>
      <c r="G17" s="2"/>
    </row>
  </sheetData>
  <mergeCells count="4">
    <mergeCell ref="A4:C4"/>
    <mergeCell ref="A10:C10"/>
    <mergeCell ref="B17:C17"/>
    <mergeCell ref="A6:C6"/>
  </mergeCells>
  <phoneticPr fontId="5" type="noConversion"/>
  <pageMargins left="3.937007874015748E-2" right="0" top="0.74803149606299213" bottom="0.74803149606299213" header="0.31496062992125984" footer="0.31496062992125984"/>
  <pageSetup paperSize="9" scale="6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workbookViewId="0">
      <selection activeCell="I11" sqref="I10:I11"/>
    </sheetView>
  </sheetViews>
  <sheetFormatPr baseColWidth="10" defaultRowHeight="13.2"/>
  <cols>
    <col min="1" max="1" width="43.88671875" customWidth="1"/>
    <col min="2" max="2" width="25.88671875" customWidth="1"/>
    <col min="3" max="3" width="26.109375" customWidth="1"/>
    <col min="4" max="4" width="24.44140625" customWidth="1"/>
  </cols>
  <sheetData>
    <row r="1" spans="1:5" ht="69.599999999999994" customHeight="1">
      <c r="A1" s="62" t="s">
        <v>30</v>
      </c>
      <c r="B1" s="62"/>
      <c r="C1" s="62"/>
      <c r="D1" s="62"/>
      <c r="E1" s="13"/>
    </row>
    <row r="2" spans="1:5" ht="25.8" customHeight="1">
      <c r="A2" s="14"/>
      <c r="B2" s="14"/>
      <c r="C2" s="14"/>
      <c r="D2" s="14"/>
      <c r="E2" s="13"/>
    </row>
    <row r="3" spans="1:5" ht="42.6" customHeight="1">
      <c r="A3" s="61" t="s">
        <v>16</v>
      </c>
      <c r="B3" s="61"/>
      <c r="C3" s="61"/>
      <c r="D3" s="61"/>
      <c r="E3" s="13"/>
    </row>
    <row r="4" spans="1:5" ht="22.8" customHeight="1">
      <c r="A4" s="18"/>
      <c r="B4" s="18"/>
      <c r="C4" s="18"/>
      <c r="D4" s="18"/>
      <c r="E4" s="13"/>
    </row>
    <row r="5" spans="1:5" ht="33.6" customHeight="1">
      <c r="A5" s="35" t="s">
        <v>4</v>
      </c>
      <c r="B5" s="15"/>
      <c r="C5" s="16"/>
      <c r="D5" s="17"/>
      <c r="E5" s="13"/>
    </row>
    <row r="6" spans="1:5" ht="18.600000000000001" customHeight="1">
      <c r="B6" s="13"/>
      <c r="C6" s="13"/>
      <c r="D6" s="13"/>
      <c r="E6" s="13"/>
    </row>
    <row r="7" spans="1:5" ht="23.4" customHeight="1">
      <c r="A7" s="63" t="s">
        <v>7</v>
      </c>
      <c r="B7" s="63"/>
      <c r="C7" s="63"/>
      <c r="D7" s="63"/>
      <c r="E7" s="13"/>
    </row>
    <row r="8" spans="1:5" ht="13.8">
      <c r="A8" s="32"/>
      <c r="B8" s="32"/>
      <c r="C8" s="32"/>
      <c r="D8" s="33"/>
      <c r="E8" s="13"/>
    </row>
    <row r="9" spans="1:5" ht="22.8" customHeight="1">
      <c r="A9" s="34" t="s">
        <v>15</v>
      </c>
      <c r="B9" s="34" t="s">
        <v>5</v>
      </c>
      <c r="C9" s="34" t="s">
        <v>14</v>
      </c>
      <c r="D9" s="54" t="s">
        <v>6</v>
      </c>
      <c r="E9" s="13"/>
    </row>
    <row r="10" spans="1:5" ht="13.8">
      <c r="A10" s="51" t="s">
        <v>18</v>
      </c>
      <c r="B10" s="23">
        <f>BPU!B13</f>
        <v>0</v>
      </c>
      <c r="C10" s="24">
        <v>9828</v>
      </c>
      <c r="D10" s="23">
        <f>C10*B10</f>
        <v>0</v>
      </c>
      <c r="E10" s="13"/>
    </row>
    <row r="11" spans="1:5" ht="13.8">
      <c r="A11" s="51" t="s">
        <v>19</v>
      </c>
      <c r="B11" s="23">
        <f>BPU!B13</f>
        <v>0</v>
      </c>
      <c r="C11" s="24">
        <v>10710</v>
      </c>
      <c r="D11" s="23">
        <f t="shared" ref="D11:D22" si="0">C11*B11</f>
        <v>0</v>
      </c>
      <c r="E11" s="13"/>
    </row>
    <row r="12" spans="1:5" ht="13.8">
      <c r="A12" s="51" t="s">
        <v>20</v>
      </c>
      <c r="B12" s="23">
        <f>BPU!B13</f>
        <v>0</v>
      </c>
      <c r="C12" s="24">
        <v>6510</v>
      </c>
      <c r="D12" s="23">
        <f t="shared" si="0"/>
        <v>0</v>
      </c>
      <c r="E12" s="13"/>
    </row>
    <row r="13" spans="1:5" ht="13.8">
      <c r="A13" s="51" t="s">
        <v>21</v>
      </c>
      <c r="B13" s="23">
        <f>BPU!B13</f>
        <v>0</v>
      </c>
      <c r="C13" s="24">
        <v>10920</v>
      </c>
      <c r="D13" s="23">
        <f t="shared" si="0"/>
        <v>0</v>
      </c>
      <c r="E13" s="13"/>
    </row>
    <row r="14" spans="1:5" ht="13.8">
      <c r="A14" s="51" t="s">
        <v>22</v>
      </c>
      <c r="B14" s="23">
        <f>BPU!B13</f>
        <v>0</v>
      </c>
      <c r="C14" s="24">
        <v>10080</v>
      </c>
      <c r="D14" s="23">
        <f t="shared" si="0"/>
        <v>0</v>
      </c>
      <c r="E14" s="13"/>
    </row>
    <row r="15" spans="1:5" ht="13.8">
      <c r="A15" s="51" t="s">
        <v>23</v>
      </c>
      <c r="B15" s="23">
        <f>BPU!B13</f>
        <v>0</v>
      </c>
      <c r="C15" s="24">
        <v>8820</v>
      </c>
      <c r="D15" s="23">
        <f t="shared" si="0"/>
        <v>0</v>
      </c>
      <c r="E15" s="13"/>
    </row>
    <row r="16" spans="1:5" ht="13.8">
      <c r="A16" s="51" t="s">
        <v>24</v>
      </c>
      <c r="B16" s="23">
        <f>BPU!B13</f>
        <v>0</v>
      </c>
      <c r="C16" s="24">
        <v>10500</v>
      </c>
      <c r="D16" s="23">
        <f t="shared" si="0"/>
        <v>0</v>
      </c>
      <c r="E16" s="13"/>
    </row>
    <row r="17" spans="1:5" ht="13.8">
      <c r="A17" s="52" t="s">
        <v>25</v>
      </c>
      <c r="B17" s="23">
        <f>BPU!B13</f>
        <v>0</v>
      </c>
      <c r="C17" s="25">
        <v>11340</v>
      </c>
      <c r="D17" s="23">
        <f t="shared" si="0"/>
        <v>0</v>
      </c>
      <c r="E17" s="13"/>
    </row>
    <row r="18" spans="1:5" ht="13.8">
      <c r="A18" s="52" t="s">
        <v>26</v>
      </c>
      <c r="B18" s="23">
        <f>BPU!B13</f>
        <v>0</v>
      </c>
      <c r="C18" s="25">
        <v>9240</v>
      </c>
      <c r="D18" s="23">
        <f t="shared" si="0"/>
        <v>0</v>
      </c>
      <c r="E18" s="13"/>
    </row>
    <row r="19" spans="1:5" ht="13.8">
      <c r="A19" s="52" t="s">
        <v>27</v>
      </c>
      <c r="B19" s="23">
        <f>BPU!B14</f>
        <v>0</v>
      </c>
      <c r="C19" s="25">
        <v>7980</v>
      </c>
      <c r="D19" s="23">
        <f t="shared" si="0"/>
        <v>0</v>
      </c>
      <c r="E19" s="13"/>
    </row>
    <row r="20" spans="1:5" ht="13.8">
      <c r="A20" s="51" t="s">
        <v>28</v>
      </c>
      <c r="B20" s="23">
        <f>BPU!B13</f>
        <v>0</v>
      </c>
      <c r="C20" s="24">
        <v>11760</v>
      </c>
      <c r="D20" s="23">
        <f t="shared" si="0"/>
        <v>0</v>
      </c>
      <c r="E20" s="13"/>
    </row>
    <row r="21" spans="1:5" ht="13.8">
      <c r="A21" s="51" t="s">
        <v>11</v>
      </c>
      <c r="B21" s="23">
        <f>BPU!B14</f>
        <v>0</v>
      </c>
      <c r="C21" s="24">
        <v>6935</v>
      </c>
      <c r="D21" s="23">
        <f t="shared" si="0"/>
        <v>0</v>
      </c>
      <c r="E21" s="13"/>
    </row>
    <row r="22" spans="1:5" ht="14.4" thickBot="1">
      <c r="A22" s="53" t="s">
        <v>12</v>
      </c>
      <c r="B22" s="26">
        <f>BPU!B14</f>
        <v>0</v>
      </c>
      <c r="C22" s="27">
        <v>8965</v>
      </c>
      <c r="D22" s="26">
        <f t="shared" si="0"/>
        <v>0</v>
      </c>
      <c r="E22" s="13"/>
    </row>
    <row r="23" spans="1:5" ht="14.4" thickBot="1">
      <c r="A23" s="28" t="s">
        <v>13</v>
      </c>
      <c r="B23" s="29"/>
      <c r="C23" s="30">
        <f>SUM(C10:C22)</f>
        <v>123588</v>
      </c>
      <c r="D23" s="31">
        <f>SUM(D10:D22)</f>
        <v>0</v>
      </c>
      <c r="E23" s="13"/>
    </row>
    <row r="24" spans="1:5">
      <c r="A24" s="13"/>
      <c r="B24" s="13"/>
      <c r="C24" s="13"/>
      <c r="D24" s="13"/>
      <c r="E24" s="13"/>
    </row>
    <row r="25" spans="1:5">
      <c r="A25" s="13"/>
      <c r="B25" s="13"/>
      <c r="C25" s="13"/>
      <c r="D25" s="13"/>
      <c r="E25" s="13"/>
    </row>
    <row r="26" spans="1:5">
      <c r="A26" s="13"/>
      <c r="B26" s="13"/>
      <c r="C26" s="13"/>
      <c r="D26" s="13"/>
      <c r="E26" s="13"/>
    </row>
    <row r="27" spans="1:5">
      <c r="A27" s="13"/>
      <c r="B27" s="13"/>
      <c r="C27" s="13"/>
      <c r="D27" s="13"/>
      <c r="E27" s="13"/>
    </row>
  </sheetData>
  <mergeCells count="3">
    <mergeCell ref="A3:D3"/>
    <mergeCell ref="A1:D1"/>
    <mergeCell ref="A7:D7"/>
  </mergeCells>
  <pageMargins left="0" right="0" top="0.74803149606299213" bottom="0.74803149606299213" header="0.31496062992125984" footer="0.31496062992125984"/>
  <pageSetup paperSize="9" scale="75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52B999FE40F1E4CBB79B864BC85E190" ma:contentTypeVersion="9" ma:contentTypeDescription="Crée un document." ma:contentTypeScope="" ma:versionID="bb77ef92a19c046cd9fa0f33280466da">
  <xsd:schema xmlns:xsd="http://www.w3.org/2001/XMLSchema" xmlns:xs="http://www.w3.org/2001/XMLSchema" xmlns:p="http://schemas.microsoft.com/office/2006/metadata/properties" xmlns:ns3="1acf9afd-3c73-4823-9f9d-db81b49160af" targetNamespace="http://schemas.microsoft.com/office/2006/metadata/properties" ma:root="true" ma:fieldsID="e7b8ccaa55957154ee8932c5945c5efe" ns3:_="">
    <xsd:import namespace="1acf9afd-3c73-4823-9f9d-db81b49160af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System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cf9afd-3c73-4823-9f9d-db81b49160af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6FACEEA-7EF6-4554-8D9F-A78F17EEB0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cf9afd-3c73-4823-9f9d-db81b49160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702D8D-B93E-4B08-B45B-182ACD614971}">
  <ds:schemaRefs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1acf9afd-3c73-4823-9f9d-db81b49160af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C049B00A-80A4-424A-8F06-C64887FBDFC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BPU</vt:lpstr>
      <vt:lpstr>DQE</vt:lpstr>
      <vt:lpstr>BPU!Zone_d_impression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GUEGAN Marina</dc:creator>
  <cp:lastModifiedBy>MANZON Maud</cp:lastModifiedBy>
  <cp:lastPrinted>2025-03-19T08:32:29Z</cp:lastPrinted>
  <dcterms:created xsi:type="dcterms:W3CDTF">2000-09-15T12:16:46Z</dcterms:created>
  <dcterms:modified xsi:type="dcterms:W3CDTF">2025-04-03T13:28:14Z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0x010100C52B999FE40F1E4CBB79B864BC85E190</vt:lpwstr>
  </property>
</Properties>
</file>