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Agen-Nerac\Achats\MARCHES\TRAVAUX\2025-011 Travaux étanchéité et embellissement Bât D CHF\1. Consultation\0. Docs de travail\1. Proposition DCE\"/>
    </mc:Choice>
  </mc:AlternateContent>
  <bookViews>
    <workbookView xWindow="0" yWindow="0" windowWidth="23040" windowHeight="7935" tabRatio="739"/>
  </bookViews>
  <sheets>
    <sheet name="Lot 01 - Etanchéité - VARIANTE" sheetId="17" r:id="rId1"/>
  </sheets>
  <definedNames>
    <definedName name="_xlnm.Print_Area" localSheetId="0">'Lot 01 - Etanchéité - VARIANTE'!$A$1:$F$47</definedName>
  </definedNames>
  <calcPr calcId="152511"/>
</workbook>
</file>

<file path=xl/calcChain.xml><?xml version="1.0" encoding="utf-8"?>
<calcChain xmlns="http://schemas.openxmlformats.org/spreadsheetml/2006/main">
  <c r="F34" i="17" l="1"/>
  <c r="F41" i="17"/>
  <c r="F39" i="17"/>
  <c r="F38" i="17"/>
  <c r="F24" i="17"/>
  <c r="F25" i="17"/>
  <c r="F26" i="17"/>
  <c r="F27" i="17"/>
  <c r="F28" i="17"/>
  <c r="F29" i="17"/>
  <c r="F30" i="17"/>
  <c r="F31" i="17"/>
  <c r="F32" i="17"/>
  <c r="F23" i="17"/>
  <c r="F11" i="17"/>
  <c r="F12" i="17"/>
  <c r="F13" i="17"/>
  <c r="F14" i="17"/>
  <c r="F15" i="17"/>
  <c r="F16" i="17"/>
  <c r="F17" i="17"/>
  <c r="F10" i="17"/>
  <c r="F19" i="17" s="1"/>
  <c r="D26" i="17" l="1"/>
  <c r="D15" i="17"/>
  <c r="F43" i="17" l="1"/>
  <c r="F44" i="17" s="1"/>
  <c r="F45" i="17" s="1"/>
</calcChain>
</file>

<file path=xl/sharedStrings.xml><?xml version="1.0" encoding="utf-8"?>
<sst xmlns="http://schemas.openxmlformats.org/spreadsheetml/2006/main" count="59" uniqueCount="44">
  <si>
    <t>m²</t>
  </si>
  <si>
    <t>ml</t>
  </si>
  <si>
    <t>Ens</t>
  </si>
  <si>
    <t>Travaux préparatoires</t>
  </si>
  <si>
    <t>U</t>
  </si>
  <si>
    <t>TOTAL 2</t>
  </si>
  <si>
    <t>TOTAL 3</t>
  </si>
  <si>
    <t>Quantités données à titre indicatif</t>
  </si>
  <si>
    <t>Dépose et conservation des dalles en béton</t>
  </si>
  <si>
    <t xml:space="preserve">Dépose des installations d'arrosage </t>
  </si>
  <si>
    <t>Dépose des couvertines/coiffes en périphérie et stockage</t>
  </si>
  <si>
    <t>Installation de chantier</t>
  </si>
  <si>
    <t>Ens.</t>
  </si>
  <si>
    <t>Dépose des relevés périphériques y compris sur sorties de toitures, édicules, puits de jours, lanterneaux, points d’ancrage, et tout relief existant sur la partie de l’ouvrage à traiter.</t>
  </si>
  <si>
    <t>Enlèvement de tout débris et mise au propre du support existant</t>
  </si>
  <si>
    <t>Travaux</t>
  </si>
  <si>
    <t>Fourniture et pose de relevé d'étanchéité sur périphérie et sorties toitures</t>
  </si>
  <si>
    <t>Traitement des EP et TP inclus dépose des existants et fourniture des EP au diamètre adapté de l'existant compris platines et moignons</t>
  </si>
  <si>
    <t>Repose des couvertines/coiffes sur relevés et traitement des jonctions (ajout d'éclisses et mastic selon besoins pour assurer la continuité de l'ouvrage éviter les infiltrations au droit de cet ouvrage en relevé)</t>
  </si>
  <si>
    <t>Pose d'events destinés à ventiler la partie rénovée (Positionnés stratégiquement selon flash de structure BA)</t>
  </si>
  <si>
    <t>Protection lourde - Remise en place des graviers préalablement retiré et nettoyé et complément sur une ép.totale de 40 mm mini.</t>
  </si>
  <si>
    <t>Traitement des points singuliers et reliefs (Point d'ancrage, support de structure métallique du local CVC, VP, crosse, châssis puit de lumière,  etc…)</t>
  </si>
  <si>
    <t>Essais et DOE</t>
  </si>
  <si>
    <t>TVA 10% dans le cadre de travaux de rénovation</t>
  </si>
  <si>
    <t>Epreuve des ouvrages réalisés</t>
  </si>
  <si>
    <t>Forf.</t>
  </si>
  <si>
    <t>DOE selon CCTP</t>
  </si>
  <si>
    <t>Repose des plaques en béton sur cheminement vers installations techniques</t>
  </si>
  <si>
    <t>Descente , enlèvement des déchets et traitement
(Selon CCTP, ie charge lourde, étanchéite, isolant, pare-vapeur et divers autres déchets)</t>
  </si>
  <si>
    <t>Appropriation du support existant (partie courante, acrotères, reliefs divers)
Grattage, piguage, balayage, traitement des fissures béton et rebouchage des réservations inutilisées, etc…</t>
  </si>
  <si>
    <t>Mise en place d’un écran pare vapeur bitumineux compris relevé de ce dernier</t>
  </si>
  <si>
    <t>Mise en place de panneau rigides en mousse de polyuréthane</t>
  </si>
  <si>
    <t>Fourniture et pose d'un complexe d’étanchéité en partie courante multicouche</t>
  </si>
  <si>
    <t>T.V.A. 10 %</t>
  </si>
  <si>
    <t>MAPA n°2025-011
Travaux d’étanchéité et d’embellissement du bâtiment D du Centre Hospitalier Elisabeth Désarnauts de Fumel</t>
  </si>
  <si>
    <t>DESIGNATION DES OUVRAGES</t>
  </si>
  <si>
    <t>QTE</t>
  </si>
  <si>
    <r>
      <rPr>
        <b/>
        <sz val="8.5"/>
        <rFont val="Calibri"/>
        <family val="2"/>
        <scheme val="minor"/>
      </rPr>
      <t>P.U. H.T.
EUROS</t>
    </r>
  </si>
  <si>
    <r>
      <rPr>
        <b/>
        <sz val="8.5"/>
        <rFont val="Calibri"/>
        <family val="2"/>
        <scheme val="minor"/>
      </rPr>
      <t>P.T. H.T.
EUROS</t>
    </r>
  </si>
  <si>
    <t>TOTAL 1</t>
  </si>
  <si>
    <r>
      <rPr>
        <b/>
        <sz val="8.5"/>
        <rFont val="Calibri"/>
        <family val="2"/>
        <scheme val="minor"/>
      </rPr>
      <t>MONTANT TOTAL H.T</t>
    </r>
  </si>
  <si>
    <t>MONTANT TOTAL T.T.C.</t>
  </si>
  <si>
    <r>
      <t xml:space="preserve">Décomposition du prix global et forfaitaire - Lot 1 Etanchiété </t>
    </r>
    <r>
      <rPr>
        <b/>
        <sz val="10"/>
        <color rgb="FFFF0000"/>
        <rFont val="Calibri"/>
        <family val="2"/>
        <scheme val="minor"/>
      </rPr>
      <t>OFFRE VARIANTE</t>
    </r>
  </si>
  <si>
    <t>OFFRE VARIANTE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</si>
</sst>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5" formatCode="#,##0.00\ &quot;€&quot;"/>
  </numFmts>
  <fonts count="16" x14ac:knownFonts="1">
    <font>
      <sz val="10"/>
      <color rgb="FF000000"/>
      <name val="Times New Roman"/>
      <charset val="204"/>
    </font>
    <font>
      <b/>
      <sz val="11"/>
      <name val="Calibri"/>
      <family val="2"/>
      <scheme val="minor"/>
    </font>
    <font>
      <b/>
      <sz val="10"/>
      <color theme="4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8"/>
      <name val="Calibri"/>
      <family val="2"/>
      <scheme val="minor"/>
    </font>
    <font>
      <b/>
      <sz val="8.5"/>
      <name val="Calibri"/>
      <family val="2"/>
      <scheme val="minor"/>
    </font>
    <font>
      <b/>
      <sz val="10"/>
      <color rgb="FF000000"/>
      <name val="Calibri"/>
      <family val="2"/>
      <scheme val="minor"/>
    </font>
    <font>
      <b/>
      <sz val="10"/>
      <name val="Calibri"/>
      <family val="2"/>
      <scheme val="minor"/>
    </font>
    <font>
      <sz val="8.5"/>
      <name val="Calibri"/>
      <family val="2"/>
      <scheme val="minor"/>
    </font>
    <font>
      <sz val="8"/>
      <name val="Calibri"/>
      <family val="2"/>
      <scheme val="minor"/>
    </font>
    <font>
      <b/>
      <i/>
      <sz val="8.5"/>
      <name val="Calibri"/>
      <family val="2"/>
      <scheme val="minor"/>
    </font>
    <font>
      <b/>
      <sz val="8.5"/>
      <color rgb="FF000000"/>
      <name val="Calibri"/>
      <family val="2"/>
      <scheme val="minor"/>
    </font>
    <font>
      <sz val="8.5"/>
      <color rgb="FF000000"/>
      <name val="Calibri"/>
      <family val="2"/>
      <scheme val="minor"/>
    </font>
    <font>
      <b/>
      <sz val="8"/>
      <color rgb="FF000000"/>
      <name val="Calibri"/>
      <family val="2"/>
      <scheme val="minor"/>
    </font>
    <font>
      <sz val="10"/>
      <color rgb="FF0070C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</fills>
  <borders count="30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000000"/>
      </top>
      <bottom style="thin">
        <color rgb="FFC0C0C0"/>
      </bottom>
      <diagonal/>
    </border>
    <border>
      <left style="thin">
        <color rgb="FFC0C0C0"/>
      </left>
      <right style="thin">
        <color rgb="FFC0C0C0"/>
      </right>
      <top/>
      <bottom style="thin">
        <color rgb="FFC0C0C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/>
      <right style="thin">
        <color rgb="FF000000"/>
      </right>
      <top/>
      <bottom/>
      <diagonal/>
    </border>
    <border>
      <left/>
      <right/>
      <top style="thin">
        <color rgb="FF000000"/>
      </top>
      <bottom style="thin">
        <color rgb="FFC0C0C0"/>
      </bottom>
      <diagonal/>
    </border>
    <border>
      <left/>
      <right style="thin">
        <color rgb="FFC0C0C0"/>
      </right>
      <top style="thin">
        <color rgb="FF000000"/>
      </top>
      <bottom style="thin">
        <color rgb="FFC0C0C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/>
      <diagonal/>
    </border>
    <border>
      <left style="thin">
        <color rgb="FFC0C0C0"/>
      </left>
      <right style="thin">
        <color rgb="FFC0C0C0"/>
      </right>
      <top/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C0C0C0"/>
      </bottom>
      <diagonal/>
    </border>
    <border>
      <left style="thin">
        <color rgb="FFC0C0C0"/>
      </left>
      <right style="medium">
        <color indexed="64"/>
      </right>
      <top style="thin">
        <color rgb="FF000000"/>
      </top>
      <bottom style="thin">
        <color rgb="FFC0C0C0"/>
      </bottom>
      <diagonal/>
    </border>
    <border>
      <left style="medium">
        <color indexed="64"/>
      </left>
      <right style="thin">
        <color rgb="FFC0C0C0"/>
      </right>
      <top style="thin">
        <color rgb="FFC0C0C0"/>
      </top>
      <bottom/>
      <diagonal/>
    </border>
    <border>
      <left style="thin">
        <color rgb="FFC0C0C0"/>
      </left>
      <right style="medium">
        <color indexed="64"/>
      </right>
      <top style="thin">
        <color rgb="FFC0C0C0"/>
      </top>
      <bottom style="thin">
        <color rgb="FFC0C0C0"/>
      </bottom>
      <diagonal/>
    </border>
    <border>
      <left style="medium">
        <color indexed="64"/>
      </left>
      <right style="thin">
        <color rgb="FFC0C0C0"/>
      </right>
      <top/>
      <bottom/>
      <diagonal/>
    </border>
    <border>
      <left style="thin">
        <color rgb="FFC0C0C0"/>
      </left>
      <right style="medium">
        <color indexed="64"/>
      </right>
      <top style="thin">
        <color rgb="FFC0C0C0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rgb="FFC0C0C0"/>
      </left>
      <right style="medium">
        <color indexed="64"/>
      </right>
      <top/>
      <bottom style="thin">
        <color rgb="FFC0C0C0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rgb="FF000000"/>
      </right>
      <top style="medium">
        <color indexed="64"/>
      </top>
      <bottom/>
      <diagonal/>
    </border>
    <border>
      <left/>
      <right style="thin">
        <color rgb="FFC0C0C0"/>
      </right>
      <top/>
      <bottom/>
      <diagonal/>
    </border>
  </borders>
  <cellStyleXfs count="1">
    <xf numFmtId="0" fontId="0" fillId="0" borderId="0"/>
  </cellStyleXfs>
  <cellXfs count="63">
    <xf numFmtId="0" fontId="0" fillId="0" borderId="0" xfId="0" applyFill="1" applyBorder="1" applyAlignment="1">
      <alignment horizontal="left" vertical="top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top"/>
    </xf>
    <xf numFmtId="0" fontId="4" fillId="2" borderId="23" xfId="0" applyFont="1" applyFill="1" applyBorder="1" applyAlignment="1">
      <alignment horizontal="left" vertical="center" wrapText="1"/>
    </xf>
    <xf numFmtId="0" fontId="6" fillId="2" borderId="24" xfId="0" applyFont="1" applyFill="1" applyBorder="1" applyAlignment="1">
      <alignment horizontal="center" vertical="center" wrapText="1"/>
    </xf>
    <xf numFmtId="0" fontId="4" fillId="2" borderId="24" xfId="0" applyFont="1" applyFill="1" applyBorder="1" applyAlignment="1">
      <alignment horizontal="center" vertical="center" wrapText="1"/>
    </xf>
    <xf numFmtId="0" fontId="4" fillId="2" borderId="25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left" wrapText="1"/>
    </xf>
    <xf numFmtId="0" fontId="4" fillId="0" borderId="5" xfId="0" applyFont="1" applyFill="1" applyBorder="1" applyAlignment="1">
      <alignment horizontal="left" wrapText="1"/>
    </xf>
    <xf numFmtId="0" fontId="4" fillId="0" borderId="6" xfId="0" applyFont="1" applyFill="1" applyBorder="1" applyAlignment="1">
      <alignment horizontal="left" wrapText="1"/>
    </xf>
    <xf numFmtId="0" fontId="4" fillId="0" borderId="1" xfId="0" applyFont="1" applyFill="1" applyBorder="1" applyAlignment="1">
      <alignment horizontal="left" wrapText="1"/>
    </xf>
    <xf numFmtId="0" fontId="4" fillId="0" borderId="11" xfId="0" applyFont="1" applyFill="1" applyBorder="1" applyAlignment="1">
      <alignment horizontal="left" wrapText="1"/>
    </xf>
    <xf numFmtId="0" fontId="4" fillId="0" borderId="18" xfId="0" applyFont="1" applyFill="1" applyBorder="1" applyAlignment="1">
      <alignment horizontal="left" wrapText="1"/>
    </xf>
    <xf numFmtId="0" fontId="7" fillId="0" borderId="0" xfId="0" applyFont="1" applyFill="1" applyBorder="1" applyAlignment="1">
      <alignment horizontal="left" wrapText="1"/>
    </xf>
    <xf numFmtId="0" fontId="4" fillId="0" borderId="29" xfId="0" applyFont="1" applyFill="1" applyBorder="1" applyAlignment="1">
      <alignment horizontal="left" wrapText="1"/>
    </xf>
    <xf numFmtId="0" fontId="4" fillId="0" borderId="2" xfId="0" applyFont="1" applyFill="1" applyBorder="1" applyAlignment="1">
      <alignment horizontal="left" wrapText="1"/>
    </xf>
    <xf numFmtId="0" fontId="4" fillId="0" borderId="17" xfId="0" applyFont="1" applyFill="1" applyBorder="1" applyAlignment="1">
      <alignment horizontal="left" wrapText="1"/>
    </xf>
    <xf numFmtId="1" fontId="7" fillId="0" borderId="12" xfId="0" applyNumberFormat="1" applyFont="1" applyFill="1" applyBorder="1" applyAlignment="1">
      <alignment horizontal="right" vertical="top" shrinkToFit="1"/>
    </xf>
    <xf numFmtId="0" fontId="8" fillId="0" borderId="7" xfId="0" applyFont="1" applyFill="1" applyBorder="1" applyAlignment="1">
      <alignment horizontal="left" vertical="top" wrapText="1"/>
    </xf>
    <xf numFmtId="0" fontId="4" fillId="0" borderId="7" xfId="0" applyFont="1" applyFill="1" applyBorder="1" applyAlignment="1">
      <alignment horizontal="left" wrapText="1"/>
    </xf>
    <xf numFmtId="0" fontId="4" fillId="0" borderId="3" xfId="0" applyFont="1" applyFill="1" applyBorder="1" applyAlignment="1">
      <alignment horizontal="left" wrapText="1"/>
    </xf>
    <xf numFmtId="0" fontId="4" fillId="0" borderId="13" xfId="0" applyFont="1" applyFill="1" applyBorder="1" applyAlignment="1">
      <alignment horizontal="left" wrapText="1"/>
    </xf>
    <xf numFmtId="0" fontId="4" fillId="0" borderId="14" xfId="0" applyFont="1" applyFill="1" applyBorder="1" applyAlignment="1">
      <alignment horizontal="left" wrapText="1"/>
    </xf>
    <xf numFmtId="0" fontId="6" fillId="0" borderId="8" xfId="0" applyFont="1" applyFill="1" applyBorder="1" applyAlignment="1">
      <alignment horizontal="left" vertical="top" wrapText="1"/>
    </xf>
    <xf numFmtId="0" fontId="4" fillId="0" borderId="8" xfId="0" applyFont="1" applyFill="1" applyBorder="1" applyAlignment="1">
      <alignment horizontal="left" wrapText="1"/>
    </xf>
    <xf numFmtId="0" fontId="9" fillId="0" borderId="8" xfId="0" applyFont="1" applyFill="1" applyBorder="1" applyAlignment="1">
      <alignment horizontal="left" vertical="top" wrapText="1"/>
    </xf>
    <xf numFmtId="2" fontId="9" fillId="0" borderId="3" xfId="0" applyNumberFormat="1" applyFont="1" applyFill="1" applyBorder="1" applyAlignment="1">
      <alignment horizontal="center" vertical="center" shrinkToFit="1"/>
    </xf>
    <xf numFmtId="0" fontId="9" fillId="0" borderId="8" xfId="0" applyFont="1" applyFill="1" applyBorder="1" applyAlignment="1">
      <alignment horizontal="center" vertical="center" wrapText="1"/>
    </xf>
    <xf numFmtId="4" fontId="9" fillId="0" borderId="3" xfId="0" applyNumberFormat="1" applyFont="1" applyFill="1" applyBorder="1" applyAlignment="1">
      <alignment horizontal="center" vertical="center" shrinkToFit="1"/>
    </xf>
    <xf numFmtId="2" fontId="10" fillId="0" borderId="3" xfId="0" applyNumberFormat="1" applyFont="1" applyFill="1" applyBorder="1" applyAlignment="1">
      <alignment horizontal="center" vertical="center" shrinkToFit="1"/>
    </xf>
    <xf numFmtId="2" fontId="9" fillId="0" borderId="7" xfId="0" applyNumberFormat="1" applyFont="1" applyFill="1" applyBorder="1" applyAlignment="1">
      <alignment horizontal="center" vertical="center" shrinkToFit="1"/>
    </xf>
    <xf numFmtId="2" fontId="10" fillId="0" borderId="7" xfId="0" applyNumberFormat="1" applyFont="1" applyFill="1" applyBorder="1" applyAlignment="1">
      <alignment horizontal="center" vertical="center" shrinkToFit="1"/>
    </xf>
    <xf numFmtId="20" fontId="4" fillId="0" borderId="8" xfId="0" applyNumberFormat="1" applyFont="1" applyFill="1" applyBorder="1" applyAlignment="1">
      <alignment horizontal="left" wrapText="1"/>
    </xf>
    <xf numFmtId="0" fontId="4" fillId="0" borderId="15" xfId="0" applyFont="1" applyFill="1" applyBorder="1" applyAlignment="1">
      <alignment horizontal="left" wrapText="1"/>
    </xf>
    <xf numFmtId="0" fontId="11" fillId="2" borderId="0" xfId="0" applyFont="1" applyFill="1" applyBorder="1" applyAlignment="1">
      <alignment horizontal="right" vertical="top" wrapText="1" indent="1"/>
    </xf>
    <xf numFmtId="4" fontId="12" fillId="2" borderId="16" xfId="0" applyNumberFormat="1" applyFont="1" applyFill="1" applyBorder="1" applyAlignment="1">
      <alignment horizontal="right" vertical="top" indent="1" shrinkToFit="1"/>
    </xf>
    <xf numFmtId="1" fontId="7" fillId="0" borderId="14" xfId="0" applyNumberFormat="1" applyFont="1" applyFill="1" applyBorder="1" applyAlignment="1">
      <alignment horizontal="right" vertical="top" shrinkToFit="1"/>
    </xf>
    <xf numFmtId="0" fontId="8" fillId="0" borderId="8" xfId="0" applyFont="1" applyFill="1" applyBorder="1" applyAlignment="1">
      <alignment horizontal="left" vertical="top" wrapText="1"/>
    </xf>
    <xf numFmtId="4" fontId="13" fillId="0" borderId="3" xfId="0" applyNumberFormat="1" applyFont="1" applyFill="1" applyBorder="1" applyAlignment="1">
      <alignment horizontal="center" vertical="center" shrinkToFit="1"/>
    </xf>
    <xf numFmtId="2" fontId="13" fillId="0" borderId="3" xfId="0" applyNumberFormat="1" applyFont="1" applyFill="1" applyBorder="1" applyAlignment="1">
      <alignment horizontal="center" vertical="center" shrinkToFit="1"/>
    </xf>
    <xf numFmtId="4" fontId="13" fillId="0" borderId="13" xfId="0" applyNumberFormat="1" applyFont="1" applyFill="1" applyBorder="1" applyAlignment="1">
      <alignment horizontal="center" vertical="center" shrinkToFit="1"/>
    </xf>
    <xf numFmtId="4" fontId="13" fillId="0" borderId="3" xfId="0" applyNumberFormat="1" applyFont="1" applyFill="1" applyBorder="1" applyAlignment="1">
      <alignment horizontal="center" vertical="top" shrinkToFit="1"/>
    </xf>
    <xf numFmtId="2" fontId="13" fillId="0" borderId="3" xfId="0" applyNumberFormat="1" applyFont="1" applyFill="1" applyBorder="1" applyAlignment="1">
      <alignment horizontal="center" vertical="top" shrinkToFit="1"/>
    </xf>
    <xf numFmtId="4" fontId="13" fillId="0" borderId="7" xfId="0" applyNumberFormat="1" applyFont="1" applyFill="1" applyBorder="1" applyAlignment="1">
      <alignment horizontal="center" vertical="top" shrinkToFit="1"/>
    </xf>
    <xf numFmtId="2" fontId="13" fillId="0" borderId="7" xfId="0" applyNumberFormat="1" applyFont="1" applyFill="1" applyBorder="1" applyAlignment="1">
      <alignment horizontal="center" vertical="top" shrinkToFit="1"/>
    </xf>
    <xf numFmtId="0" fontId="4" fillId="2" borderId="26" xfId="0" applyFont="1" applyFill="1" applyBorder="1" applyAlignment="1">
      <alignment horizontal="right" wrapText="1"/>
    </xf>
    <xf numFmtId="4" fontId="14" fillId="2" borderId="25" xfId="0" applyNumberFormat="1" applyFont="1" applyFill="1" applyBorder="1" applyAlignment="1">
      <alignment horizontal="right" vertical="top" indent="1" shrinkToFit="1"/>
    </xf>
    <xf numFmtId="0" fontId="4" fillId="2" borderId="18" xfId="0" applyFont="1" applyFill="1" applyBorder="1" applyAlignment="1">
      <alignment horizontal="left" wrapText="1"/>
    </xf>
    <xf numFmtId="4" fontId="14" fillId="2" borderId="9" xfId="0" applyNumberFormat="1" applyFont="1" applyFill="1" applyBorder="1" applyAlignment="1">
      <alignment horizontal="right" vertical="top" indent="1" shrinkToFit="1"/>
    </xf>
    <xf numFmtId="0" fontId="4" fillId="2" borderId="19" xfId="0" applyFont="1" applyFill="1" applyBorder="1" applyAlignment="1">
      <alignment horizontal="left" wrapText="1"/>
    </xf>
    <xf numFmtId="4" fontId="14" fillId="2" borderId="22" xfId="0" applyNumberFormat="1" applyFont="1" applyFill="1" applyBorder="1" applyAlignment="1">
      <alignment horizontal="right" vertical="top" indent="1" shrinkToFit="1"/>
    </xf>
    <xf numFmtId="0" fontId="15" fillId="0" borderId="0" xfId="0" applyFont="1" applyFill="1" applyBorder="1" applyAlignment="1">
      <alignment horizontal="left" vertical="top"/>
    </xf>
    <xf numFmtId="0" fontId="3" fillId="0" borderId="0" xfId="0" applyFont="1" applyFill="1" applyBorder="1" applyAlignment="1">
      <alignment horizontal="left" wrapText="1"/>
    </xf>
    <xf numFmtId="0" fontId="4" fillId="2" borderId="27" xfId="0" applyFont="1" applyFill="1" applyBorder="1" applyAlignment="1">
      <alignment horizontal="right" vertical="center" wrapText="1"/>
    </xf>
    <xf numFmtId="0" fontId="4" fillId="2" borderId="28" xfId="0" applyFont="1" applyFill="1" applyBorder="1" applyAlignment="1">
      <alignment horizontal="right" vertical="center" wrapText="1"/>
    </xf>
    <xf numFmtId="0" fontId="4" fillId="2" borderId="0" xfId="0" applyFont="1" applyFill="1" applyBorder="1" applyAlignment="1">
      <alignment horizontal="right" vertical="center" wrapText="1"/>
    </xf>
    <xf numFmtId="0" fontId="5" fillId="3" borderId="4" xfId="0" applyFont="1" applyFill="1" applyBorder="1" applyAlignment="1">
      <alignment horizontal="right" vertical="center" wrapText="1"/>
    </xf>
    <xf numFmtId="0" fontId="4" fillId="2" borderId="20" xfId="0" applyFont="1" applyFill="1" applyBorder="1" applyAlignment="1">
      <alignment horizontal="right" vertical="center" wrapText="1"/>
    </xf>
    <xf numFmtId="0" fontId="5" fillId="2" borderId="20" xfId="0" applyFont="1" applyFill="1" applyBorder="1" applyAlignment="1">
      <alignment horizontal="right" vertical="center" wrapText="1"/>
    </xf>
    <xf numFmtId="0" fontId="5" fillId="2" borderId="21" xfId="0" applyFont="1" applyFill="1" applyBorder="1" applyAlignment="1">
      <alignment horizontal="right" vertical="center" wrapText="1"/>
    </xf>
    <xf numFmtId="0" fontId="4" fillId="2" borderId="0" xfId="0" applyFont="1" applyFill="1" applyBorder="1" applyAlignment="1">
      <alignment horizontal="center" vertical="center" wrapText="1"/>
    </xf>
    <xf numFmtId="165" fontId="4" fillId="0" borderId="13" xfId="0" applyNumberFormat="1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909937</xdr:colOff>
      <xdr:row>0</xdr:row>
      <xdr:rowOff>53341</xdr:rowOff>
    </xdr:from>
    <xdr:to>
      <xdr:col>5</xdr:col>
      <xdr:colOff>885824</xdr:colOff>
      <xdr:row>1</xdr:row>
      <xdr:rowOff>85726</xdr:rowOff>
    </xdr:to>
    <xdr:pic>
      <xdr:nvPicPr>
        <xdr:cNvPr id="3" name="Image 2">
          <a:extLst>
            <a:ext uri="{FF2B5EF4-FFF2-40B4-BE49-F238E27FC236}">
              <a16:creationId xmlns="" xmlns:a16="http://schemas.microsoft.com/office/drawing/2014/main" id="{8E9623F9-9C07-4EE3-B58D-0AB1E94B672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16843"/>
        <a:stretch>
          <a:fillRect/>
        </a:stretch>
      </xdr:blipFill>
      <xdr:spPr bwMode="auto">
        <a:xfrm>
          <a:off x="8577562" y="53341"/>
          <a:ext cx="1052212" cy="6324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7"/>
  <sheetViews>
    <sheetView tabSelected="1" zoomScaleNormal="100" workbookViewId="0">
      <selection activeCell="K1" sqref="K1"/>
    </sheetView>
  </sheetViews>
  <sheetFormatPr baseColWidth="10" defaultColWidth="8.83203125" defaultRowHeight="12.75" x14ac:dyDescent="0.2"/>
  <cols>
    <col min="1" max="1" width="7.5" style="3" customWidth="1"/>
    <col min="2" max="2" width="108.33203125" style="3" customWidth="1"/>
    <col min="3" max="3" width="8.83203125" style="3" customWidth="1"/>
    <col min="4" max="4" width="9.5" style="3" customWidth="1"/>
    <col min="5" max="6" width="18.83203125" style="3" customWidth="1"/>
    <col min="7" max="16384" width="8.83203125" style="3"/>
  </cols>
  <sheetData>
    <row r="1" spans="1:6" ht="47.25" customHeight="1" x14ac:dyDescent="0.2">
      <c r="A1" s="1" t="s">
        <v>34</v>
      </c>
      <c r="B1" s="1"/>
      <c r="C1" s="1"/>
      <c r="D1" s="1"/>
      <c r="E1" s="1"/>
      <c r="F1" s="1"/>
    </row>
    <row r="2" spans="1:6" ht="19.5" customHeight="1" x14ac:dyDescent="0.2">
      <c r="A2" s="2" t="s">
        <v>42</v>
      </c>
      <c r="B2" s="2"/>
      <c r="C2" s="2"/>
      <c r="D2" s="2"/>
      <c r="E2" s="2"/>
      <c r="F2" s="2"/>
    </row>
    <row r="3" spans="1:6" ht="12" customHeight="1" thickBot="1" x14ac:dyDescent="0.25"/>
    <row r="4" spans="1:6" ht="24" customHeight="1" x14ac:dyDescent="0.2">
      <c r="A4" s="4"/>
      <c r="B4" s="5" t="s">
        <v>35</v>
      </c>
      <c r="C4" s="5" t="s">
        <v>4</v>
      </c>
      <c r="D4" s="5" t="s">
        <v>36</v>
      </c>
      <c r="E4" s="6" t="s">
        <v>37</v>
      </c>
      <c r="F4" s="7" t="s">
        <v>38</v>
      </c>
    </row>
    <row r="5" spans="1:6" x14ac:dyDescent="0.2">
      <c r="A5" s="8"/>
      <c r="B5" s="9"/>
      <c r="C5" s="10"/>
      <c r="D5" s="11"/>
      <c r="E5" s="11"/>
      <c r="F5" s="12"/>
    </row>
    <row r="6" spans="1:6" x14ac:dyDescent="0.2">
      <c r="A6" s="13"/>
      <c r="B6" s="53" t="s">
        <v>43</v>
      </c>
      <c r="C6" s="15"/>
      <c r="D6" s="16"/>
      <c r="E6" s="16"/>
      <c r="F6" s="17"/>
    </row>
    <row r="7" spans="1:6" x14ac:dyDescent="0.2">
      <c r="A7" s="13"/>
      <c r="B7" s="14"/>
      <c r="C7" s="15"/>
      <c r="D7" s="16"/>
      <c r="E7" s="16"/>
      <c r="F7" s="17"/>
    </row>
    <row r="8" spans="1:6" x14ac:dyDescent="0.2">
      <c r="A8" s="18">
        <v>1</v>
      </c>
      <c r="B8" s="19" t="s">
        <v>3</v>
      </c>
      <c r="C8" s="20"/>
      <c r="D8" s="21"/>
      <c r="E8" s="21"/>
      <c r="F8" s="22"/>
    </row>
    <row r="9" spans="1:6" x14ac:dyDescent="0.2">
      <c r="A9" s="23"/>
      <c r="B9" s="24"/>
      <c r="C9" s="25"/>
      <c r="D9" s="21"/>
      <c r="E9" s="21"/>
      <c r="F9" s="22"/>
    </row>
    <row r="10" spans="1:6" x14ac:dyDescent="0.2">
      <c r="A10" s="23"/>
      <c r="B10" s="26" t="s">
        <v>11</v>
      </c>
      <c r="C10" s="28" t="s">
        <v>12</v>
      </c>
      <c r="D10" s="27">
        <v>1</v>
      </c>
      <c r="E10" s="21"/>
      <c r="F10" s="62">
        <f>+E10*D10</f>
        <v>0</v>
      </c>
    </row>
    <row r="11" spans="1:6" x14ac:dyDescent="0.2">
      <c r="A11" s="23"/>
      <c r="B11" s="26" t="s">
        <v>8</v>
      </c>
      <c r="C11" s="28" t="s">
        <v>2</v>
      </c>
      <c r="D11" s="27">
        <v>1</v>
      </c>
      <c r="E11" s="29"/>
      <c r="F11" s="62">
        <f t="shared" ref="F11:F17" si="0">+E11*D11</f>
        <v>0</v>
      </c>
    </row>
    <row r="12" spans="1:6" x14ac:dyDescent="0.2">
      <c r="A12" s="23"/>
      <c r="B12" s="26" t="s">
        <v>9</v>
      </c>
      <c r="C12" s="28" t="s">
        <v>2</v>
      </c>
      <c r="D12" s="27">
        <v>1</v>
      </c>
      <c r="E12" s="29"/>
      <c r="F12" s="62">
        <f t="shared" si="0"/>
        <v>0</v>
      </c>
    </row>
    <row r="13" spans="1:6" ht="22.5" x14ac:dyDescent="0.2">
      <c r="A13" s="23"/>
      <c r="B13" s="26" t="s">
        <v>28</v>
      </c>
      <c r="C13" s="28" t="s">
        <v>0</v>
      </c>
      <c r="D13" s="27">
        <v>676</v>
      </c>
      <c r="E13" s="29"/>
      <c r="F13" s="62">
        <f t="shared" si="0"/>
        <v>0</v>
      </c>
    </row>
    <row r="14" spans="1:6" x14ac:dyDescent="0.2">
      <c r="A14" s="23"/>
      <c r="B14" s="26" t="s">
        <v>10</v>
      </c>
      <c r="C14" s="28" t="s">
        <v>1</v>
      </c>
      <c r="D14" s="27">
        <v>128</v>
      </c>
      <c r="E14" s="30"/>
      <c r="F14" s="62">
        <f t="shared" si="0"/>
        <v>0</v>
      </c>
    </row>
    <row r="15" spans="1:6" ht="22.5" x14ac:dyDescent="0.2">
      <c r="A15" s="23"/>
      <c r="B15" s="26" t="s">
        <v>13</v>
      </c>
      <c r="C15" s="28" t="s">
        <v>1</v>
      </c>
      <c r="D15" s="27">
        <f>128+24</f>
        <v>152</v>
      </c>
      <c r="E15" s="30"/>
      <c r="F15" s="62">
        <f t="shared" si="0"/>
        <v>0</v>
      </c>
    </row>
    <row r="16" spans="1:6" x14ac:dyDescent="0.2">
      <c r="A16" s="23"/>
      <c r="B16" s="26" t="s">
        <v>14</v>
      </c>
      <c r="C16" s="28" t="s">
        <v>2</v>
      </c>
      <c r="D16" s="31">
        <v>1</v>
      </c>
      <c r="E16" s="32"/>
      <c r="F16" s="62">
        <f t="shared" si="0"/>
        <v>0</v>
      </c>
    </row>
    <row r="17" spans="1:6" ht="22.5" x14ac:dyDescent="0.2">
      <c r="A17" s="23"/>
      <c r="B17" s="26" t="s">
        <v>29</v>
      </c>
      <c r="C17" s="28" t="s">
        <v>2</v>
      </c>
      <c r="D17" s="31">
        <v>1</v>
      </c>
      <c r="E17" s="32"/>
      <c r="F17" s="62">
        <f t="shared" si="0"/>
        <v>0</v>
      </c>
    </row>
    <row r="18" spans="1:6" x14ac:dyDescent="0.2">
      <c r="A18" s="23"/>
      <c r="B18" s="33"/>
      <c r="C18" s="25"/>
      <c r="D18" s="20"/>
      <c r="E18" s="20"/>
      <c r="F18" s="34"/>
    </row>
    <row r="19" spans="1:6" x14ac:dyDescent="0.2">
      <c r="A19" s="23"/>
      <c r="B19" s="35" t="s">
        <v>39</v>
      </c>
      <c r="C19" s="35"/>
      <c r="D19" s="35"/>
      <c r="E19" s="35"/>
      <c r="F19" s="36">
        <f>SUM(F10:F17)</f>
        <v>0</v>
      </c>
    </row>
    <row r="20" spans="1:6" x14ac:dyDescent="0.2">
      <c r="A20" s="23"/>
      <c r="B20" s="25"/>
      <c r="C20" s="25"/>
      <c r="D20" s="16"/>
      <c r="E20" s="16"/>
      <c r="F20" s="17"/>
    </row>
    <row r="21" spans="1:6" x14ac:dyDescent="0.2">
      <c r="A21" s="37">
        <v>2</v>
      </c>
      <c r="B21" s="38" t="s">
        <v>15</v>
      </c>
      <c r="C21" s="25"/>
      <c r="D21" s="21"/>
      <c r="E21" s="21"/>
      <c r="F21" s="22"/>
    </row>
    <row r="22" spans="1:6" x14ac:dyDescent="0.2">
      <c r="A22" s="23"/>
      <c r="B22" s="25"/>
      <c r="C22" s="25"/>
      <c r="D22" s="21"/>
      <c r="E22" s="21"/>
      <c r="F22" s="22"/>
    </row>
    <row r="23" spans="1:6" x14ac:dyDescent="0.2">
      <c r="A23" s="23"/>
      <c r="B23" s="26" t="s">
        <v>30</v>
      </c>
      <c r="C23" s="28" t="s">
        <v>0</v>
      </c>
      <c r="D23" s="39">
        <v>676</v>
      </c>
      <c r="E23" s="21"/>
      <c r="F23" s="62">
        <f>+E23*D23</f>
        <v>0</v>
      </c>
    </row>
    <row r="24" spans="1:6" x14ac:dyDescent="0.2">
      <c r="A24" s="23"/>
      <c r="B24" s="26" t="s">
        <v>31</v>
      </c>
      <c r="C24" s="28" t="s">
        <v>0</v>
      </c>
      <c r="D24" s="39">
        <v>676</v>
      </c>
      <c r="E24" s="21"/>
      <c r="F24" s="62">
        <f t="shared" ref="F24:F32" si="1">+E24*D24</f>
        <v>0</v>
      </c>
    </row>
    <row r="25" spans="1:6" x14ac:dyDescent="0.2">
      <c r="A25" s="23"/>
      <c r="B25" s="26" t="s">
        <v>32</v>
      </c>
      <c r="C25" s="28" t="s">
        <v>0</v>
      </c>
      <c r="D25" s="39">
        <v>676</v>
      </c>
      <c r="E25" s="40"/>
      <c r="F25" s="62">
        <f t="shared" si="1"/>
        <v>0</v>
      </c>
    </row>
    <row r="26" spans="1:6" x14ac:dyDescent="0.2">
      <c r="A26" s="23"/>
      <c r="B26" s="26" t="s">
        <v>16</v>
      </c>
      <c r="C26" s="28" t="s">
        <v>1</v>
      </c>
      <c r="D26" s="39">
        <f>128+24</f>
        <v>152</v>
      </c>
      <c r="E26" s="40"/>
      <c r="F26" s="62">
        <f t="shared" si="1"/>
        <v>0</v>
      </c>
    </row>
    <row r="27" spans="1:6" ht="22.5" x14ac:dyDescent="0.2">
      <c r="A27" s="23"/>
      <c r="B27" s="26" t="s">
        <v>17</v>
      </c>
      <c r="C27" s="28" t="s">
        <v>2</v>
      </c>
      <c r="D27" s="39">
        <v>1</v>
      </c>
      <c r="E27" s="40"/>
      <c r="F27" s="62">
        <f t="shared" si="1"/>
        <v>0</v>
      </c>
    </row>
    <row r="28" spans="1:6" ht="22.5" x14ac:dyDescent="0.2">
      <c r="A28" s="23"/>
      <c r="B28" s="26" t="s">
        <v>21</v>
      </c>
      <c r="C28" s="28" t="s">
        <v>2</v>
      </c>
      <c r="D28" s="42">
        <v>1</v>
      </c>
      <c r="E28" s="43"/>
      <c r="F28" s="62">
        <f t="shared" si="1"/>
        <v>0</v>
      </c>
    </row>
    <row r="29" spans="1:6" x14ac:dyDescent="0.2">
      <c r="A29" s="23"/>
      <c r="B29" s="26" t="s">
        <v>19</v>
      </c>
      <c r="C29" s="28" t="s">
        <v>4</v>
      </c>
      <c r="D29" s="42">
        <v>15</v>
      </c>
      <c r="E29" s="43"/>
      <c r="F29" s="62">
        <f t="shared" si="1"/>
        <v>0</v>
      </c>
    </row>
    <row r="30" spans="1:6" ht="22.5" x14ac:dyDescent="0.2">
      <c r="A30" s="23"/>
      <c r="B30" s="26" t="s">
        <v>18</v>
      </c>
      <c r="C30" s="28" t="s">
        <v>1</v>
      </c>
      <c r="D30" s="39">
        <v>128</v>
      </c>
      <c r="E30" s="40"/>
      <c r="F30" s="62">
        <f t="shared" si="1"/>
        <v>0</v>
      </c>
    </row>
    <row r="31" spans="1:6" x14ac:dyDescent="0.2">
      <c r="A31" s="23"/>
      <c r="B31" s="26" t="s">
        <v>20</v>
      </c>
      <c r="C31" s="28" t="s">
        <v>0</v>
      </c>
      <c r="D31" s="44">
        <v>676</v>
      </c>
      <c r="E31" s="45"/>
      <c r="F31" s="62">
        <f t="shared" si="1"/>
        <v>0</v>
      </c>
    </row>
    <row r="32" spans="1:6" x14ac:dyDescent="0.2">
      <c r="A32" s="23"/>
      <c r="B32" s="26" t="s">
        <v>27</v>
      </c>
      <c r="C32" s="28" t="s">
        <v>2</v>
      </c>
      <c r="D32" s="44">
        <v>1</v>
      </c>
      <c r="E32" s="45"/>
      <c r="F32" s="62">
        <f t="shared" si="1"/>
        <v>0</v>
      </c>
    </row>
    <row r="33" spans="1:6" x14ac:dyDescent="0.2">
      <c r="A33" s="23"/>
      <c r="B33" s="25"/>
      <c r="C33" s="25"/>
      <c r="D33" s="20"/>
      <c r="E33" s="20"/>
      <c r="F33" s="34"/>
    </row>
    <row r="34" spans="1:6" x14ac:dyDescent="0.2">
      <c r="A34" s="23"/>
      <c r="B34" s="35" t="s">
        <v>5</v>
      </c>
      <c r="C34" s="35"/>
      <c r="D34" s="35"/>
      <c r="E34" s="35"/>
      <c r="F34" s="36">
        <f>SUM(F23:F32)</f>
        <v>0</v>
      </c>
    </row>
    <row r="35" spans="1:6" x14ac:dyDescent="0.2">
      <c r="A35" s="23"/>
      <c r="B35" s="25"/>
      <c r="C35" s="25"/>
      <c r="D35" s="16"/>
      <c r="E35" s="16"/>
      <c r="F35" s="17"/>
    </row>
    <row r="36" spans="1:6" x14ac:dyDescent="0.2">
      <c r="A36" s="37">
        <v>3</v>
      </c>
      <c r="B36" s="38" t="s">
        <v>22</v>
      </c>
      <c r="C36" s="25"/>
      <c r="D36" s="21"/>
      <c r="E36" s="21"/>
      <c r="F36" s="22"/>
    </row>
    <row r="37" spans="1:6" x14ac:dyDescent="0.2">
      <c r="A37" s="23"/>
      <c r="B37" s="25"/>
      <c r="C37" s="25"/>
      <c r="D37" s="21"/>
      <c r="E37" s="21"/>
      <c r="F37" s="22"/>
    </row>
    <row r="38" spans="1:6" x14ac:dyDescent="0.2">
      <c r="A38" s="23"/>
      <c r="B38" s="26" t="s">
        <v>24</v>
      </c>
      <c r="C38" s="28" t="s">
        <v>25</v>
      </c>
      <c r="D38" s="40">
        <v>1</v>
      </c>
      <c r="E38" s="40"/>
      <c r="F38" s="62">
        <f>+E38*D38</f>
        <v>0</v>
      </c>
    </row>
    <row r="39" spans="1:6" x14ac:dyDescent="0.2">
      <c r="A39" s="23"/>
      <c r="B39" s="26" t="s">
        <v>26</v>
      </c>
      <c r="C39" s="28" t="s">
        <v>2</v>
      </c>
      <c r="D39" s="40">
        <v>1</v>
      </c>
      <c r="E39" s="40"/>
      <c r="F39" s="62">
        <f>+E39*D39</f>
        <v>0</v>
      </c>
    </row>
    <row r="40" spans="1:6" x14ac:dyDescent="0.2">
      <c r="A40" s="23"/>
      <c r="B40" s="26"/>
      <c r="C40" s="28"/>
      <c r="D40" s="40"/>
      <c r="E40" s="40"/>
      <c r="F40" s="41"/>
    </row>
    <row r="41" spans="1:6" x14ac:dyDescent="0.2">
      <c r="A41" s="23"/>
      <c r="B41" s="35" t="s">
        <v>6</v>
      </c>
      <c r="C41" s="35"/>
      <c r="D41" s="35"/>
      <c r="E41" s="35"/>
      <c r="F41" s="36">
        <f>SUM(F38:F39)</f>
        <v>0</v>
      </c>
    </row>
    <row r="42" spans="1:6" ht="12.4" customHeight="1" thickBot="1" x14ac:dyDescent="0.25">
      <c r="A42" s="23"/>
      <c r="B42" s="25"/>
      <c r="C42" s="25"/>
      <c r="D42" s="16"/>
      <c r="E42" s="16"/>
      <c r="F42" s="17"/>
    </row>
    <row r="43" spans="1:6" ht="24" customHeight="1" x14ac:dyDescent="0.2">
      <c r="A43" s="46"/>
      <c r="B43" s="54" t="s">
        <v>40</v>
      </c>
      <c r="C43" s="54"/>
      <c r="D43" s="54"/>
      <c r="E43" s="55"/>
      <c r="F43" s="47">
        <f>F41+F34+F19</f>
        <v>0</v>
      </c>
    </row>
    <row r="44" spans="1:6" ht="24" customHeight="1" x14ac:dyDescent="0.2">
      <c r="A44" s="48"/>
      <c r="B44" s="61" t="s">
        <v>23</v>
      </c>
      <c r="C44" s="56"/>
      <c r="D44" s="56"/>
      <c r="E44" s="57" t="s">
        <v>33</v>
      </c>
      <c r="F44" s="49">
        <f>+F43*0.1</f>
        <v>0</v>
      </c>
    </row>
    <row r="45" spans="1:6" ht="24" customHeight="1" thickBot="1" x14ac:dyDescent="0.25">
      <c r="A45" s="50"/>
      <c r="B45" s="58"/>
      <c r="C45" s="58"/>
      <c r="D45" s="59" t="s">
        <v>41</v>
      </c>
      <c r="E45" s="60"/>
      <c r="F45" s="51">
        <f>F44+F43</f>
        <v>0</v>
      </c>
    </row>
    <row r="47" spans="1:6" x14ac:dyDescent="0.2">
      <c r="B47" s="52" t="s">
        <v>7</v>
      </c>
    </row>
  </sheetData>
  <mergeCells count="8">
    <mergeCell ref="B34:E34"/>
    <mergeCell ref="B41:E41"/>
    <mergeCell ref="B43:E43"/>
    <mergeCell ref="D45:E45"/>
    <mergeCell ref="A1:F1"/>
    <mergeCell ref="A2:F2"/>
    <mergeCell ref="A5:C5"/>
    <mergeCell ref="B19:E19"/>
  </mergeCells>
  <pageMargins left="0.23622047244094491" right="0.23622047244094491" top="0.74803149606299213" bottom="0.74803149606299213" header="0.31496062992125984" footer="0.31496062992125984"/>
  <pageSetup paperSize="9" scale="91" fitToHeight="0" orientation="portrait" r:id="rId1"/>
  <headerFooter>
    <oddFooter>&amp;R&amp;P/&amp;N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Lot 01 - Etanchéité - VARIANTE</vt:lpstr>
      <vt:lpstr>'Lot 01 - Etanchéité - VARIANTE'!Zone_d_impression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GOUBIES Samuel</dc:creator>
  <cp:lastModifiedBy>MOREL Emeline</cp:lastModifiedBy>
  <cp:lastPrinted>2025-03-05T15:52:04Z</cp:lastPrinted>
  <dcterms:created xsi:type="dcterms:W3CDTF">2023-02-08T13:18:34Z</dcterms:created>
  <dcterms:modified xsi:type="dcterms:W3CDTF">2025-03-27T09:06:49Z</dcterms:modified>
</cp:coreProperties>
</file>