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Z:\PROJETS\SFUSP2019\4_MO_SRD\SRD\PACA_Corse\13_DECHARGE La Plaine_Ensuès-la-Redonne\3_Consultation\DA2024001266 - Suivi_EDM\Consultation 2\"/>
    </mc:Choice>
  </mc:AlternateContent>
  <xr:revisionPtr revIDLastSave="0" documentId="13_ncr:1_{19167F71-8EBE-4B92-A43B-AF6C6BC3AB9B}" xr6:coauthVersionLast="47" xr6:coauthVersionMax="47" xr10:uidLastSave="{00000000-0000-0000-0000-000000000000}"/>
  <bookViews>
    <workbookView xWindow="28680" yWindow="555" windowWidth="29040" windowHeight="15720" xr2:uid="{00000000-000D-0000-FFFF-FFFF00000000}"/>
  </bookViews>
  <sheets>
    <sheet name="Prestations forfaitaires" sheetId="1" r:id="rId1"/>
    <sheet name="Prestations non forfaitaires" sheetId="4" r:id="rId2"/>
    <sheet name="Montant Total" sheetId="2" r:id="rId3"/>
    <sheet name="PSE" sheetId="5" r:id="rId4"/>
  </sheets>
  <definedNames>
    <definedName name="_ftn1" localSheetId="0">'Prestations forfaitaires'!#REF!</definedName>
    <definedName name="_ftn1" localSheetId="1">'Prestations non forfaitaires'!#REF!</definedName>
    <definedName name="_ftnref1" localSheetId="0">'Prestations forfaitaires'!#REF!</definedName>
    <definedName name="_ftnref1" localSheetId="1">'Prestations non forfaitaires'!#REF!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E21" i="4"/>
  <c r="E9" i="4"/>
  <c r="E10" i="4"/>
  <c r="E11" i="4"/>
  <c r="E12" i="4"/>
  <c r="E13" i="4"/>
  <c r="E14" i="4"/>
  <c r="E15" i="4"/>
  <c r="E16" i="4"/>
  <c r="E17" i="4"/>
  <c r="E18" i="4"/>
  <c r="E19" i="4"/>
  <c r="E8" i="4"/>
  <c r="E6" i="4"/>
  <c r="C19" i="1"/>
  <c r="C18" i="1"/>
  <c r="B8" i="2"/>
  <c r="C11" i="1"/>
  <c r="B13" i="2" l="1"/>
  <c r="E22" i="4"/>
  <c r="E23" i="4" s="1"/>
  <c r="B9" i="2"/>
  <c r="B10" i="2" s="1"/>
  <c r="B14" i="2"/>
  <c r="B16" i="2"/>
  <c r="B17" i="2" l="1"/>
  <c r="B15" i="2"/>
  <c r="B18" i="2" s="1"/>
</calcChain>
</file>

<file path=xl/sharedStrings.xml><?xml version="1.0" encoding="utf-8"?>
<sst xmlns="http://schemas.openxmlformats.org/spreadsheetml/2006/main" count="79" uniqueCount="53">
  <si>
    <t>Nature des prestations</t>
  </si>
  <si>
    <t>Unité</t>
  </si>
  <si>
    <t>(€ HT)</t>
  </si>
  <si>
    <t>DOCUMENTS A ETABLIR</t>
  </si>
  <si>
    <t>Rédaction de l’analyse des risques à intégrer dans le Plan de Prévention</t>
  </si>
  <si>
    <t>Forfait</t>
  </si>
  <si>
    <t>Rédaction du plan assurance qualité et procédures</t>
  </si>
  <si>
    <t>Sous-total (documents à établir)</t>
  </si>
  <si>
    <t>Autres prestations spécifiques à sélectionner ou compléter selon besoins identifiés</t>
  </si>
  <si>
    <t xml:space="preserve">TOTAL HT PRESTATIONS FORFAITAIRES </t>
  </si>
  <si>
    <t>TVA 20 % SUR PRESTATIONS FORFAITAIRES</t>
  </si>
  <si>
    <t>TOTAL TTC PRESTATIONS FORFAITAIRES</t>
  </si>
  <si>
    <t>Montant
(€ HT)</t>
  </si>
  <si>
    <r>
      <t>1.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PRESTATIONS FORFAITAIRES</t>
    </r>
  </si>
  <si>
    <t>Prix unitaire</t>
  </si>
  <si>
    <t>Quantités</t>
  </si>
  <si>
    <t>Montant total</t>
  </si>
  <si>
    <t>TOTAL HT PRESTATIONS NON FORFAITAIRES</t>
  </si>
  <si>
    <t>TVA 20 % SUR PRESTATIONS NON FORFAITAIRES</t>
  </si>
  <si>
    <t>TOTAL TTC PRESTATIONS NON FORFAITAIRES</t>
  </si>
  <si>
    <t>Prix unitaire
(€ HT)</t>
  </si>
  <si>
    <t>Montant total
(€ HT)</t>
  </si>
  <si>
    <t>2. PRESTATIONS NON FORFAITAIRES</t>
  </si>
  <si>
    <t>TOTAL</t>
  </si>
  <si>
    <t>Montant forfaitaire</t>
  </si>
  <si>
    <t>Euros H.T</t>
  </si>
  <si>
    <t>T.V.A</t>
  </si>
  <si>
    <t>Euros TTC</t>
  </si>
  <si>
    <t>Montant non forfaitaire</t>
  </si>
  <si>
    <t>Total Euros H.T</t>
  </si>
  <si>
    <t>Total Euros TTC</t>
  </si>
  <si>
    <r>
      <t xml:space="preserve">PRESTATIONS SUPPLEMENTAIRES EVENTUELLES (le cas échéant) (cf règlement de consultation – </t>
    </r>
    <r>
      <rPr>
        <b/>
        <sz val="10"/>
        <color theme="1"/>
        <rFont val="Vrinda"/>
        <family val="2"/>
      </rPr>
      <t>§</t>
    </r>
    <r>
      <rPr>
        <b/>
        <sz val="10"/>
        <color theme="1"/>
        <rFont val="Arial"/>
        <family val="2"/>
      </rPr>
      <t>3.4) et 4.2)</t>
    </r>
  </si>
  <si>
    <t>A décliner pour chacune</t>
  </si>
  <si>
    <t>Sous-total prestations supplémentaires éventuelles</t>
  </si>
  <si>
    <r>
      <t>3.</t>
    </r>
    <r>
      <rPr>
        <b/>
        <sz val="7"/>
        <color theme="1"/>
        <rFont val="Times New Roman"/>
        <family val="1"/>
      </rPr>
      <t xml:space="preserve">    </t>
    </r>
    <r>
      <rPr>
        <b/>
        <sz val="11"/>
        <color theme="1"/>
        <rFont val="Arial"/>
        <family val="2"/>
      </rPr>
      <t>MONTANT TOTAL DES PRESTATIONS DE BASE</t>
    </r>
  </si>
  <si>
    <t>Rédaction* (version provisoire puis définitive)  du rapport final tel que précisé dans le cahier des charges</t>
  </si>
  <si>
    <t>* le nombre de prélèvements proposé dans l'offre incluera les minimas du cahier des charges, auxquels les candidats pourront ajouter à leur initiative des échantillons supplémentaires d'une part pour densifier les investigations et d'autre part pour couvrir les blancs et les témoins</t>
  </si>
  <si>
    <t>CAMPAGNES DE PRELEVEMENTS ET DE MESURES</t>
  </si>
  <si>
    <t>Rédaction de la note technique réactualisée présentant la stratégie et méthodologie de suivi du milieu marin</t>
  </si>
  <si>
    <t xml:space="preserve">* inclus l’ensemble des tâches à accomplir pour parvenir à l’aboutissement de chaque rapport (prestation organisationnelle, intellectuelle, opérationnelle de terrain, achat de document le cas échéant…), à l’exception de celles détaillées par ailleurs dans ce document. </t>
  </si>
  <si>
    <t>Rédaction* (version provisoire puis définitive) d'un rapport d'avancement (y compris rapports journaliers correspondants)  tel que précisé dans le cahier des charges.</t>
  </si>
  <si>
    <t>Mesures de terrain (température, conductivité, O2, pH, redox…)</t>
  </si>
  <si>
    <t>Echantillonnage eaux de mer</t>
  </si>
  <si>
    <t>Organisation d'une campagne de suivi (toutes sujétion comprises : amenée et repli d'une éventuelle embarcation, logistique, moyens humains, matériels, EPI,…)</t>
  </si>
  <si>
    <t>Conditionnement et expédition des échantillons</t>
  </si>
  <si>
    <t>Hydrocarbures aromatiques polycycliques – HAP dont Naphtalène</t>
  </si>
  <si>
    <t>COHV - BTEX - HCT C10-C40</t>
  </si>
  <si>
    <t>Pesticides organochlorés - nombre limité de paramètres (5)</t>
  </si>
  <si>
    <t>Autres aromatiques (phénol, chlorobenzène, éthylbenzène, PCP)</t>
  </si>
  <si>
    <t>Chloroéthanes (4 composés cf. cahier des charges)</t>
  </si>
  <si>
    <t>Bromochlorométhanes (8 composés cf. cahier des charges)</t>
  </si>
  <si>
    <t>Chloroéthylène (2 composés cf. cahier des charges)</t>
  </si>
  <si>
    <t>Analyses eau de 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</si>
</sst>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Times New Roman"/>
      <family val="1"/>
    </font>
    <font>
      <sz val="10"/>
      <color theme="1"/>
      <name val="Calibri"/>
      <family val="2"/>
      <scheme val="minor"/>
    </font>
    <font>
      <b/>
      <sz val="10"/>
      <color theme="1"/>
      <name val="Vrind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gray125">
        <bgColor rgb="FFE5E5E5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0" fillId="0" borderId="0" applyFont="0" applyFill="0" applyBorder="0" applyAlignment="0" applyProtection="0"/>
  </cellStyleXfs>
  <cellXfs count="81">
    <xf numFmtId="0" fontId="0" fillId="0" borderId="0" xfId="0"/>
    <xf numFmtId="0" fontId="2" fillId="0" borderId="5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right" vertical="center" wrapText="1"/>
    </xf>
    <xf numFmtId="0" fontId="2" fillId="0" borderId="23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justify" vertical="center" wrapText="1"/>
    </xf>
    <xf numFmtId="0" fontId="2" fillId="0" borderId="25" xfId="0" applyFont="1" applyBorder="1" applyAlignment="1">
      <alignment horizontal="justify" vertical="center" wrapText="1"/>
    </xf>
    <xf numFmtId="0" fontId="6" fillId="0" borderId="0" xfId="0" applyFont="1" applyAlignment="1">
      <alignment horizontal="left" vertical="center" indent="5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0" xfId="0" applyFont="1"/>
    <xf numFmtId="0" fontId="2" fillId="0" borderId="0" xfId="0" applyFont="1" applyAlignment="1">
      <alignment horizontal="justify" vertical="center"/>
    </xf>
    <xf numFmtId="0" fontId="2" fillId="0" borderId="28" xfId="0" applyFont="1" applyBorder="1" applyAlignment="1">
      <alignment horizontal="justify" vertical="center" wrapText="1"/>
    </xf>
    <xf numFmtId="0" fontId="3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justify" vertical="center" wrapText="1"/>
    </xf>
    <xf numFmtId="0" fontId="2" fillId="0" borderId="31" xfId="0" applyFont="1" applyBorder="1" applyAlignment="1">
      <alignment horizontal="justify" vertical="center" wrapText="1"/>
    </xf>
    <xf numFmtId="0" fontId="3" fillId="0" borderId="30" xfId="0" applyFont="1" applyBorder="1" applyAlignment="1">
      <alignment horizontal="justify" vertical="center" wrapText="1"/>
    </xf>
    <xf numFmtId="0" fontId="2" fillId="0" borderId="30" xfId="0" applyFont="1" applyBorder="1" applyAlignment="1">
      <alignment horizontal="right" vertical="center" wrapText="1"/>
    </xf>
    <xf numFmtId="0" fontId="2" fillId="0" borderId="32" xfId="0" applyFont="1" applyBorder="1" applyAlignment="1">
      <alignment horizontal="right" vertical="center" wrapText="1"/>
    </xf>
    <xf numFmtId="0" fontId="3" fillId="0" borderId="34" xfId="0" applyFont="1" applyBorder="1" applyAlignment="1">
      <alignment horizontal="justify" vertical="center" wrapText="1"/>
    </xf>
    <xf numFmtId="0" fontId="3" fillId="0" borderId="36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justify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justify" vertical="center" wrapText="1"/>
    </xf>
    <xf numFmtId="0" fontId="3" fillId="0" borderId="15" xfId="0" applyFont="1" applyBorder="1" applyAlignment="1">
      <alignment horizontal="righ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0" fontId="2" fillId="0" borderId="21" xfId="0" applyFont="1" applyBorder="1" applyAlignment="1">
      <alignment horizontal="justify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justify" vertical="center" wrapText="1"/>
    </xf>
    <xf numFmtId="0" fontId="3" fillId="0" borderId="12" xfId="0" applyFont="1" applyBorder="1" applyAlignment="1">
      <alignment horizontal="justify" vertical="center" wrapText="1"/>
    </xf>
    <xf numFmtId="0" fontId="3" fillId="0" borderId="13" xfId="0" applyFont="1" applyBorder="1" applyAlignment="1">
      <alignment horizontal="justify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justify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7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justify" vertical="center" wrapText="1"/>
    </xf>
    <xf numFmtId="0" fontId="6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4" fontId="2" fillId="0" borderId="13" xfId="1" applyFont="1" applyBorder="1" applyAlignment="1">
      <alignment horizontal="justify" vertical="center" wrapText="1"/>
    </xf>
    <xf numFmtId="44" fontId="2" fillId="0" borderId="10" xfId="1" applyFont="1" applyBorder="1" applyAlignment="1">
      <alignment horizontal="justify" vertical="center" wrapText="1"/>
    </xf>
    <xf numFmtId="44" fontId="2" fillId="0" borderId="22" xfId="1" applyFont="1" applyBorder="1" applyAlignment="1">
      <alignment horizontal="justify" vertical="center" wrapText="1"/>
    </xf>
    <xf numFmtId="44" fontId="3" fillId="0" borderId="6" xfId="1" applyFont="1" applyBorder="1" applyAlignment="1">
      <alignment horizontal="justify" vertical="center" wrapText="1"/>
    </xf>
    <xf numFmtId="44" fontId="2" fillId="0" borderId="31" xfId="1" applyFont="1" applyBorder="1" applyAlignment="1">
      <alignment horizontal="justify" vertical="center" wrapText="1"/>
    </xf>
    <xf numFmtId="44" fontId="2" fillId="0" borderId="33" xfId="1" applyFont="1" applyBorder="1" applyAlignment="1">
      <alignment horizontal="justify" vertical="center" wrapText="1"/>
    </xf>
    <xf numFmtId="44" fontId="3" fillId="0" borderId="35" xfId="1" applyFont="1" applyBorder="1" applyAlignment="1">
      <alignment horizontal="center" vertical="center" wrapText="1"/>
    </xf>
    <xf numFmtId="44" fontId="3" fillId="0" borderId="33" xfId="1" applyFont="1" applyBorder="1" applyAlignment="1">
      <alignment horizontal="center" vertical="center" wrapText="1"/>
    </xf>
    <xf numFmtId="44" fontId="0" fillId="0" borderId="0" xfId="1" applyFon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1"/>
  <sheetViews>
    <sheetView tabSelected="1" workbookViewId="0">
      <selection activeCell="C18" sqref="C18"/>
    </sheetView>
  </sheetViews>
  <sheetFormatPr baseColWidth="10" defaultRowHeight="15" x14ac:dyDescent="0.25"/>
  <cols>
    <col min="1" max="1" width="50.42578125" customWidth="1"/>
  </cols>
  <sheetData>
    <row r="1" spans="1:3" x14ac:dyDescent="0.25">
      <c r="A1" s="12" t="s">
        <v>13</v>
      </c>
    </row>
    <row r="2" spans="1:3" ht="15.75" thickBot="1" x14ac:dyDescent="0.3"/>
    <row r="3" spans="1:3" x14ac:dyDescent="0.25">
      <c r="A3" s="45" t="s">
        <v>0</v>
      </c>
      <c r="B3" s="43"/>
      <c r="C3" s="35" t="s">
        <v>12</v>
      </c>
    </row>
    <row r="4" spans="1:3" x14ac:dyDescent="0.25">
      <c r="A4" s="46"/>
      <c r="B4" s="44"/>
      <c r="C4" s="36"/>
    </row>
    <row r="5" spans="1:3" x14ac:dyDescent="0.25">
      <c r="A5" s="47"/>
      <c r="B5" s="44"/>
      <c r="C5" s="37"/>
    </row>
    <row r="6" spans="1:3" x14ac:dyDescent="0.25">
      <c r="A6" s="56" t="s">
        <v>3</v>
      </c>
      <c r="B6" s="51"/>
      <c r="C6" s="52"/>
    </row>
    <row r="7" spans="1:3" ht="25.5" x14ac:dyDescent="0.25">
      <c r="A7" s="5" t="s">
        <v>4</v>
      </c>
      <c r="B7" s="29" t="s">
        <v>5</v>
      </c>
      <c r="C7" s="72"/>
    </row>
    <row r="8" spans="1:3" x14ac:dyDescent="0.25">
      <c r="A8" s="5" t="s">
        <v>6</v>
      </c>
      <c r="B8" s="29" t="s">
        <v>5</v>
      </c>
      <c r="C8" s="72"/>
    </row>
    <row r="9" spans="1:3" ht="25.5" x14ac:dyDescent="0.25">
      <c r="A9" s="5" t="s">
        <v>38</v>
      </c>
      <c r="B9" s="29" t="s">
        <v>5</v>
      </c>
      <c r="C9" s="72"/>
    </row>
    <row r="10" spans="1:3" ht="25.5" x14ac:dyDescent="0.25">
      <c r="A10" s="5" t="s">
        <v>35</v>
      </c>
      <c r="B10" s="29" t="s">
        <v>5</v>
      </c>
      <c r="C10" s="72"/>
    </row>
    <row r="11" spans="1:3" x14ac:dyDescent="0.25">
      <c r="A11" s="8" t="s">
        <v>7</v>
      </c>
      <c r="B11" s="6"/>
      <c r="C11" s="72">
        <f>SUM(C7:C10)</f>
        <v>0</v>
      </c>
    </row>
    <row r="12" spans="1:3" x14ac:dyDescent="0.25">
      <c r="A12" s="5"/>
      <c r="B12" s="6"/>
      <c r="C12" s="72"/>
    </row>
    <row r="13" spans="1:3" x14ac:dyDescent="0.25">
      <c r="A13" s="5"/>
      <c r="B13" s="6"/>
      <c r="C13" s="72"/>
    </row>
    <row r="14" spans="1:3" ht="32.25" customHeight="1" x14ac:dyDescent="0.25">
      <c r="A14" s="53" t="s">
        <v>8</v>
      </c>
      <c r="B14" s="54"/>
      <c r="C14" s="55"/>
    </row>
    <row r="15" spans="1:3" x14ac:dyDescent="0.25">
      <c r="A15" s="50"/>
      <c r="B15" s="51"/>
      <c r="C15" s="52"/>
    </row>
    <row r="16" spans="1:3" ht="15.75" thickBot="1" x14ac:dyDescent="0.3">
      <c r="A16" s="9"/>
      <c r="B16" s="10"/>
      <c r="C16" s="11"/>
    </row>
    <row r="17" spans="1:3" x14ac:dyDescent="0.25">
      <c r="A17" s="48" t="s">
        <v>9</v>
      </c>
      <c r="B17" s="49"/>
      <c r="C17" s="73">
        <f>C11</f>
        <v>0</v>
      </c>
    </row>
    <row r="18" spans="1:3" x14ac:dyDescent="0.25">
      <c r="A18" s="39" t="s">
        <v>10</v>
      </c>
      <c r="B18" s="40"/>
      <c r="C18" s="72">
        <f>C17*0.2</f>
        <v>0</v>
      </c>
    </row>
    <row r="19" spans="1:3" ht="15.75" thickBot="1" x14ac:dyDescent="0.3">
      <c r="A19" s="41" t="s">
        <v>11</v>
      </c>
      <c r="B19" s="42"/>
      <c r="C19" s="74">
        <f>C17+C18</f>
        <v>0</v>
      </c>
    </row>
    <row r="21" spans="1:3" ht="47.25" customHeight="1" x14ac:dyDescent="0.25">
      <c r="A21" s="38" t="s">
        <v>39</v>
      </c>
      <c r="B21" s="38"/>
      <c r="C21" s="38"/>
    </row>
  </sheetData>
  <mergeCells count="10">
    <mergeCell ref="C3:C5"/>
    <mergeCell ref="A21:C21"/>
    <mergeCell ref="A18:B18"/>
    <mergeCell ref="A19:B19"/>
    <mergeCell ref="B3:B5"/>
    <mergeCell ref="A3:A5"/>
    <mergeCell ref="A17:B17"/>
    <mergeCell ref="A15:C15"/>
    <mergeCell ref="A14:C14"/>
    <mergeCell ref="A6:C6"/>
  </mergeCells>
  <pageMargins left="0.7" right="0.7" top="0.75" bottom="0.75" header="0.3" footer="0.3"/>
  <pageSetup paperSize="9" scale="9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5"/>
  <sheetViews>
    <sheetView workbookViewId="0">
      <selection activeCell="E22" sqref="E22"/>
    </sheetView>
  </sheetViews>
  <sheetFormatPr baseColWidth="10" defaultRowHeight="15" x14ac:dyDescent="0.25"/>
  <cols>
    <col min="1" max="1" width="58.5703125" customWidth="1"/>
    <col min="2" max="2" width="16.7109375" customWidth="1"/>
    <col min="8" max="8" width="59.7109375" customWidth="1"/>
  </cols>
  <sheetData>
    <row r="1" spans="1:5" x14ac:dyDescent="0.25">
      <c r="A1" s="16" t="s">
        <v>22</v>
      </c>
    </row>
    <row r="2" spans="1:5" ht="15.75" thickBot="1" x14ac:dyDescent="0.3"/>
    <row r="3" spans="1:5" ht="38.25" customHeight="1" x14ac:dyDescent="0.25">
      <c r="A3" s="57" t="s">
        <v>0</v>
      </c>
      <c r="B3" s="59" t="s">
        <v>1</v>
      </c>
      <c r="C3" s="66" t="s">
        <v>20</v>
      </c>
      <c r="D3" s="59" t="s">
        <v>15</v>
      </c>
      <c r="E3" s="35" t="s">
        <v>21</v>
      </c>
    </row>
    <row r="4" spans="1:5" x14ac:dyDescent="0.25">
      <c r="A4" s="58"/>
      <c r="B4" s="60"/>
      <c r="C4" s="67"/>
      <c r="D4" s="60"/>
      <c r="E4" s="37"/>
    </row>
    <row r="5" spans="1:5" x14ac:dyDescent="0.25">
      <c r="A5" s="56" t="s">
        <v>3</v>
      </c>
      <c r="B5" s="51"/>
      <c r="C5" s="68"/>
      <c r="D5" s="6"/>
      <c r="E5" s="7"/>
    </row>
    <row r="6" spans="1:5" ht="38.25" x14ac:dyDescent="0.25">
      <c r="A6" s="5" t="s">
        <v>40</v>
      </c>
      <c r="B6" s="6" t="s">
        <v>1</v>
      </c>
      <c r="C6" s="6"/>
      <c r="D6" s="6">
        <v>9</v>
      </c>
      <c r="E6" s="72">
        <f>D6*C6</f>
        <v>0</v>
      </c>
    </row>
    <row r="7" spans="1:5" x14ac:dyDescent="0.25">
      <c r="A7" s="50" t="s">
        <v>37</v>
      </c>
      <c r="B7" s="51"/>
      <c r="C7" s="51"/>
      <c r="D7" s="51"/>
      <c r="E7" s="52"/>
    </row>
    <row r="8" spans="1:5" ht="38.25" x14ac:dyDescent="0.25">
      <c r="A8" s="9" t="s">
        <v>43</v>
      </c>
      <c r="B8" s="6" t="s">
        <v>1</v>
      </c>
      <c r="C8" s="6"/>
      <c r="D8" s="6">
        <v>10</v>
      </c>
      <c r="E8" s="72">
        <f>D8*C8</f>
        <v>0</v>
      </c>
    </row>
    <row r="9" spans="1:5" x14ac:dyDescent="0.25">
      <c r="A9" s="32" t="s">
        <v>41</v>
      </c>
      <c r="B9" s="6" t="s">
        <v>1</v>
      </c>
      <c r="C9" s="6"/>
      <c r="D9" s="6">
        <v>40</v>
      </c>
      <c r="E9" s="72">
        <f t="shared" ref="E9:E19" si="0">D9*C9</f>
        <v>0</v>
      </c>
    </row>
    <row r="10" spans="1:5" x14ac:dyDescent="0.25">
      <c r="A10" s="32" t="s">
        <v>42</v>
      </c>
      <c r="B10" s="6" t="s">
        <v>1</v>
      </c>
      <c r="C10" s="6"/>
      <c r="D10" s="6">
        <v>40</v>
      </c>
      <c r="E10" s="72">
        <f t="shared" si="0"/>
        <v>0</v>
      </c>
    </row>
    <row r="11" spans="1:5" x14ac:dyDescent="0.25">
      <c r="A11" s="32" t="s">
        <v>44</v>
      </c>
      <c r="B11" s="6" t="s">
        <v>1</v>
      </c>
      <c r="C11" s="6"/>
      <c r="D11" s="6">
        <v>40</v>
      </c>
      <c r="E11" s="72">
        <f t="shared" si="0"/>
        <v>0</v>
      </c>
    </row>
    <row r="12" spans="1:5" x14ac:dyDescent="0.25">
      <c r="A12" s="33" t="s">
        <v>52</v>
      </c>
      <c r="B12" s="6"/>
      <c r="C12" s="6"/>
      <c r="D12" s="6"/>
      <c r="E12" s="72">
        <f t="shared" si="0"/>
        <v>0</v>
      </c>
    </row>
    <row r="13" spans="1:5" x14ac:dyDescent="0.25">
      <c r="A13" s="31" t="s">
        <v>46</v>
      </c>
      <c r="B13" s="6" t="s">
        <v>1</v>
      </c>
      <c r="C13" s="6"/>
      <c r="D13" s="6">
        <v>40</v>
      </c>
      <c r="E13" s="72">
        <f t="shared" si="0"/>
        <v>0</v>
      </c>
    </row>
    <row r="14" spans="1:5" x14ac:dyDescent="0.25">
      <c r="A14" s="30" t="s">
        <v>45</v>
      </c>
      <c r="B14" s="6" t="s">
        <v>1</v>
      </c>
      <c r="C14" s="6"/>
      <c r="D14" s="6">
        <v>40</v>
      </c>
      <c r="E14" s="72">
        <f t="shared" si="0"/>
        <v>0</v>
      </c>
    </row>
    <row r="15" spans="1:5" x14ac:dyDescent="0.25">
      <c r="A15" s="31" t="s">
        <v>48</v>
      </c>
      <c r="B15" s="6" t="s">
        <v>1</v>
      </c>
      <c r="C15" s="6"/>
      <c r="D15" s="6">
        <v>40</v>
      </c>
      <c r="E15" s="72">
        <f t="shared" si="0"/>
        <v>0</v>
      </c>
    </row>
    <row r="16" spans="1:5" x14ac:dyDescent="0.25">
      <c r="A16" s="31" t="s">
        <v>47</v>
      </c>
      <c r="B16" s="6" t="s">
        <v>1</v>
      </c>
      <c r="C16" s="6"/>
      <c r="D16" s="6">
        <v>40</v>
      </c>
      <c r="E16" s="72">
        <f t="shared" si="0"/>
        <v>0</v>
      </c>
    </row>
    <row r="17" spans="1:5" x14ac:dyDescent="0.25">
      <c r="A17" s="31" t="s">
        <v>49</v>
      </c>
      <c r="B17" s="6" t="s">
        <v>1</v>
      </c>
      <c r="C17" s="6"/>
      <c r="D17" s="6">
        <v>40</v>
      </c>
      <c r="E17" s="72">
        <f t="shared" si="0"/>
        <v>0</v>
      </c>
    </row>
    <row r="18" spans="1:5" x14ac:dyDescent="0.25">
      <c r="A18" s="31" t="s">
        <v>50</v>
      </c>
      <c r="B18" s="6" t="s">
        <v>1</v>
      </c>
      <c r="C18" s="6"/>
      <c r="D18" s="6">
        <v>40</v>
      </c>
      <c r="E18" s="72">
        <f t="shared" si="0"/>
        <v>0</v>
      </c>
    </row>
    <row r="19" spans="1:5" x14ac:dyDescent="0.25">
      <c r="A19" s="34" t="s">
        <v>51</v>
      </c>
      <c r="B19" s="6" t="s">
        <v>1</v>
      </c>
      <c r="C19" s="6"/>
      <c r="D19" s="6">
        <v>40</v>
      </c>
      <c r="E19" s="72">
        <f t="shared" si="0"/>
        <v>0</v>
      </c>
    </row>
    <row r="20" spans="1:5" ht="15.75" thickBot="1" x14ac:dyDescent="0.3">
      <c r="A20" s="13"/>
      <c r="B20" s="14"/>
      <c r="C20" s="14"/>
      <c r="D20" s="14"/>
      <c r="E20" s="74"/>
    </row>
    <row r="21" spans="1:5" ht="15.75" thickBot="1" x14ac:dyDescent="0.3">
      <c r="A21" s="63" t="s">
        <v>17</v>
      </c>
      <c r="B21" s="64"/>
      <c r="C21" s="64"/>
      <c r="D21" s="65"/>
      <c r="E21" s="75">
        <f>SUM(E6,E8:E19)</f>
        <v>0</v>
      </c>
    </row>
    <row r="22" spans="1:5" ht="15.75" thickBot="1" x14ac:dyDescent="0.3">
      <c r="A22" s="63" t="s">
        <v>18</v>
      </c>
      <c r="B22" s="64"/>
      <c r="C22" s="64"/>
      <c r="D22" s="65"/>
      <c r="E22" s="75">
        <f>E21*0.2</f>
        <v>0</v>
      </c>
    </row>
    <row r="23" spans="1:5" ht="15.75" thickBot="1" x14ac:dyDescent="0.3">
      <c r="A23" s="63" t="s">
        <v>19</v>
      </c>
      <c r="B23" s="64"/>
      <c r="C23" s="64"/>
      <c r="D23" s="65"/>
      <c r="E23" s="75">
        <f>E21+E22</f>
        <v>0</v>
      </c>
    </row>
    <row r="24" spans="1:5" x14ac:dyDescent="0.25">
      <c r="A24" s="4"/>
    </row>
    <row r="25" spans="1:5" ht="44.25" customHeight="1" x14ac:dyDescent="0.25">
      <c r="A25" s="61" t="s">
        <v>36</v>
      </c>
      <c r="B25" s="62"/>
      <c r="C25" s="62"/>
      <c r="D25" s="62"/>
      <c r="E25" s="62"/>
    </row>
  </sheetData>
  <mergeCells count="11">
    <mergeCell ref="A3:A4"/>
    <mergeCell ref="B3:B4"/>
    <mergeCell ref="D3:D4"/>
    <mergeCell ref="A25:E25"/>
    <mergeCell ref="A23:D23"/>
    <mergeCell ref="C3:C4"/>
    <mergeCell ref="E3:E4"/>
    <mergeCell ref="A21:D21"/>
    <mergeCell ref="A22:D22"/>
    <mergeCell ref="A7:E7"/>
    <mergeCell ref="A5:C5"/>
  </mergeCells>
  <pageMargins left="0.7" right="0.7" top="0.75" bottom="0.75" header="0.3" footer="0.3"/>
  <pageSetup paperSize="9" scale="9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19"/>
  <sheetViews>
    <sheetView workbookViewId="0">
      <selection activeCell="D15" sqref="D15"/>
    </sheetView>
  </sheetViews>
  <sheetFormatPr baseColWidth="10" defaultRowHeight="15" x14ac:dyDescent="0.25"/>
  <cols>
    <col min="1" max="1" width="37" customWidth="1"/>
    <col min="2" max="2" width="19.5703125" customWidth="1"/>
  </cols>
  <sheetData>
    <row r="2" spans="1:3" x14ac:dyDescent="0.25">
      <c r="A2" s="69" t="s">
        <v>34</v>
      </c>
      <c r="B2" s="69"/>
      <c r="C2" s="69"/>
    </row>
    <row r="4" spans="1:3" ht="15.75" thickBot="1" x14ac:dyDescent="0.3">
      <c r="A4" s="17"/>
    </row>
    <row r="5" spans="1:3" ht="16.5" thickTop="1" thickBot="1" x14ac:dyDescent="0.3">
      <c r="A5" s="18"/>
      <c r="B5" s="19" t="s">
        <v>23</v>
      </c>
    </row>
    <row r="6" spans="1:3" ht="16.5" thickTop="1" thickBot="1" x14ac:dyDescent="0.3">
      <c r="A6" s="20"/>
      <c r="B6" s="21"/>
    </row>
    <row r="7" spans="1:3" ht="15.75" thickBot="1" x14ac:dyDescent="0.3">
      <c r="A7" s="22" t="s">
        <v>24</v>
      </c>
      <c r="B7" s="21"/>
    </row>
    <row r="8" spans="1:3" ht="15.75" thickBot="1" x14ac:dyDescent="0.3">
      <c r="A8" s="23" t="s">
        <v>25</v>
      </c>
      <c r="B8" s="76">
        <f>'Prestations forfaitaires'!C17</f>
        <v>0</v>
      </c>
    </row>
    <row r="9" spans="1:3" ht="15.75" thickBot="1" x14ac:dyDescent="0.3">
      <c r="A9" s="23" t="s">
        <v>26</v>
      </c>
      <c r="B9" s="76">
        <f>B8*0.2</f>
        <v>0</v>
      </c>
    </row>
    <row r="10" spans="1:3" ht="15.75" thickBot="1" x14ac:dyDescent="0.3">
      <c r="A10" s="23" t="s">
        <v>27</v>
      </c>
      <c r="B10" s="76">
        <f>B8+B9</f>
        <v>0</v>
      </c>
    </row>
    <row r="11" spans="1:3" ht="15.75" thickBot="1" x14ac:dyDescent="0.3">
      <c r="A11" s="20"/>
      <c r="B11" s="76"/>
    </row>
    <row r="12" spans="1:3" ht="15.75" thickBot="1" x14ac:dyDescent="0.3">
      <c r="A12" s="22" t="s">
        <v>28</v>
      </c>
      <c r="B12" s="76"/>
    </row>
    <row r="13" spans="1:3" ht="15.75" thickBot="1" x14ac:dyDescent="0.3">
      <c r="A13" s="23" t="s">
        <v>25</v>
      </c>
      <c r="B13" s="76">
        <f>'Prestations non forfaitaires'!E21</f>
        <v>0</v>
      </c>
    </row>
    <row r="14" spans="1:3" ht="15.75" thickBot="1" x14ac:dyDescent="0.3">
      <c r="A14" s="23" t="s">
        <v>26</v>
      </c>
      <c r="B14" s="76">
        <f>B13*0.2</f>
        <v>0</v>
      </c>
    </row>
    <row r="15" spans="1:3" ht="15.75" thickBot="1" x14ac:dyDescent="0.3">
      <c r="A15" s="24" t="s">
        <v>27</v>
      </c>
      <c r="B15" s="77">
        <f>B13+B14</f>
        <v>0</v>
      </c>
    </row>
    <row r="16" spans="1:3" ht="15.75" thickTop="1" x14ac:dyDescent="0.25">
      <c r="A16" s="25" t="s">
        <v>29</v>
      </c>
      <c r="B16" s="78">
        <f>B13+B8</f>
        <v>0</v>
      </c>
    </row>
    <row r="17" spans="1:2" x14ac:dyDescent="0.25">
      <c r="A17" s="25" t="s">
        <v>26</v>
      </c>
      <c r="B17" s="78">
        <f>B14+B9</f>
        <v>0</v>
      </c>
    </row>
    <row r="18" spans="1:2" ht="15.75" thickBot="1" x14ac:dyDescent="0.3">
      <c r="A18" s="26" t="s">
        <v>30</v>
      </c>
      <c r="B18" s="79">
        <f>B10+B15</f>
        <v>0</v>
      </c>
    </row>
    <row r="19" spans="1:2" ht="15.75" thickTop="1" x14ac:dyDescent="0.25">
      <c r="B19" s="80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7"/>
  <sheetViews>
    <sheetView workbookViewId="0">
      <selection activeCell="E16" sqref="E16"/>
    </sheetView>
  </sheetViews>
  <sheetFormatPr baseColWidth="10" defaultRowHeight="15" x14ac:dyDescent="0.25"/>
  <cols>
    <col min="1" max="1" width="37" customWidth="1"/>
  </cols>
  <sheetData>
    <row r="1" spans="1:5" ht="15.75" thickBot="1" x14ac:dyDescent="0.3"/>
    <row r="2" spans="1:5" ht="25.5" x14ac:dyDescent="0.25">
      <c r="A2" s="70" t="s">
        <v>0</v>
      </c>
      <c r="B2" s="70" t="s">
        <v>1</v>
      </c>
      <c r="C2" s="27" t="s">
        <v>14</v>
      </c>
      <c r="D2" s="70" t="s">
        <v>15</v>
      </c>
      <c r="E2" s="27" t="s">
        <v>16</v>
      </c>
    </row>
    <row r="3" spans="1:5" ht="15.75" thickBot="1" x14ac:dyDescent="0.3">
      <c r="A3" s="71"/>
      <c r="B3" s="71"/>
      <c r="C3" s="28" t="s">
        <v>2</v>
      </c>
      <c r="D3" s="71"/>
      <c r="E3" s="28" t="s">
        <v>2</v>
      </c>
    </row>
    <row r="4" spans="1:5" ht="52.5" thickBot="1" x14ac:dyDescent="0.3">
      <c r="A4" s="15" t="s">
        <v>31</v>
      </c>
      <c r="B4" s="2"/>
      <c r="C4" s="2"/>
      <c r="D4" s="2"/>
      <c r="E4" s="2"/>
    </row>
    <row r="5" spans="1:5" ht="15.75" thickBot="1" x14ac:dyDescent="0.3">
      <c r="A5" s="1" t="s">
        <v>32</v>
      </c>
      <c r="B5" s="2" t="s">
        <v>1</v>
      </c>
      <c r="C5" s="2"/>
      <c r="D5" s="2"/>
      <c r="E5" s="2"/>
    </row>
    <row r="6" spans="1:5" ht="26.25" thickBot="1" x14ac:dyDescent="0.3">
      <c r="A6" s="3" t="s">
        <v>33</v>
      </c>
      <c r="B6" s="2"/>
      <c r="C6" s="2"/>
      <c r="D6" s="2"/>
      <c r="E6" s="2"/>
    </row>
    <row r="7" spans="1:5" ht="15.75" thickBot="1" x14ac:dyDescent="0.3">
      <c r="A7" s="1"/>
      <c r="B7" s="2"/>
      <c r="C7" s="2"/>
      <c r="D7" s="2"/>
      <c r="E7" s="2"/>
    </row>
  </sheetData>
  <mergeCells count="3">
    <mergeCell ref="A2:A3"/>
    <mergeCell ref="B2:B3"/>
    <mergeCell ref="D2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Prestations forfaitaires</vt:lpstr>
      <vt:lpstr>Prestations non forfaitaires</vt:lpstr>
      <vt:lpstr>Montant Total</vt:lpstr>
      <vt:lpstr>PSE</vt:lpstr>
    </vt:vector>
  </TitlesOfParts>
  <Company>ADEME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PHILIPPON Florian</dc:creator>
  <cp:lastModifiedBy>URSEAU Lison</cp:lastModifiedBy>
  <cp:lastPrinted>2018-12-14T10:25:31Z</cp:lastPrinted>
  <dcterms:created xsi:type="dcterms:W3CDTF">2018-02-20T15:05:38Z</dcterms:created>
  <dcterms:modified xsi:type="dcterms:W3CDTF">2025-04-01T09:36:40Z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8ce3bfb-fff1-481a-835b-0a342757958d_Enabled">
    <vt:lpwstr>true</vt:lpwstr>
  </property>
  <property fmtid="{D5CDD505-2E9C-101B-9397-08002B2CF9AE}" pid="3" name="MSIP_Label_98ce3bfb-fff1-481a-835b-0a342757958d_SetDate">
    <vt:lpwstr>2025-03-21T10:18:52Z</vt:lpwstr>
  </property>
  <property fmtid="{D5CDD505-2E9C-101B-9397-08002B2CF9AE}" pid="4" name="MSIP_Label_98ce3bfb-fff1-481a-835b-0a342757958d_Method">
    <vt:lpwstr>Standard</vt:lpwstr>
  </property>
  <property fmtid="{D5CDD505-2E9C-101B-9397-08002B2CF9AE}" pid="5" name="MSIP_Label_98ce3bfb-fff1-481a-835b-0a342757958d_Name">
    <vt:lpwstr>C0 - Public</vt:lpwstr>
  </property>
  <property fmtid="{D5CDD505-2E9C-101B-9397-08002B2CF9AE}" pid="6" name="MSIP_Label_98ce3bfb-fff1-481a-835b-0a342757958d_SiteId">
    <vt:lpwstr>cb6c2492-4a85-4b15-85a1-ed94d47e5849</vt:lpwstr>
  </property>
  <property fmtid="{D5CDD505-2E9C-101B-9397-08002B2CF9AE}" pid="7" name="MSIP_Label_98ce3bfb-fff1-481a-835b-0a342757958d_ActionId">
    <vt:lpwstr>d52774b5-6035-439d-839a-a3193d9f629d</vt:lpwstr>
  </property>
  <property fmtid="{D5CDD505-2E9C-101B-9397-08002B2CF9AE}" pid="8" name="MSIP_Label_98ce3bfb-fff1-481a-835b-0a342757958d_ContentBits">
    <vt:lpwstr>0</vt:lpwstr>
  </property>
  <property fmtid="{D5CDD505-2E9C-101B-9397-08002B2CF9AE}" pid="9" name="MSIP_Label_98ce3bfb-fff1-481a-835b-0a342757958d_Tag">
    <vt:lpwstr>10, 3, 0, 1</vt:lpwstr>
  </property>
</Properties>
</file>