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media/image4.jpeg" ContentType="image/jpeg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3"/>
    <sheet name="DPGF" sheetId="2" state="visible" r:id="rId4"/>
    <sheet name="Paramètres" sheetId="3" state="hidden" r:id="rId5"/>
    <sheet name="Version" sheetId="4" state="hidden" r:id="rId6"/>
    <sheet name="Coordonnées Entreprise" sheetId="5" state="visible" r:id="rId7"/>
    <sheet name="Prestations supplémentaires" sheetId="6" state="visible" r:id="rId8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<sst xmlns="http://schemas.openxmlformats.org/spreadsheetml/2006/main" count="2228" uniqueCount="546">
  <si>
    <t xml:space="preserve">MAITRE D'OUVRAGE
Préfecture de Haute Loire
6 avenue du Général de Gaulle
43000 Le Puy en Velay</t>
  </si>
  <si>
    <t xml:space="preserve">ARCHITECTE : 
    Benoit COILLOT
    3 Place Michelet
    43000 LE PUY EN VELAY
    Tél : 04 71 05 61 87
    Mél : archi@agencelacite.com</t>
  </si>
  <si>
    <t xml:space="preserve">BE FLUIDES : 
    GBA ENERGIES
    4 Bd George SAND
    43000 Le Puy en Velay
    Tél : 04 71 09 12 19
    Mél : energies@gba-energies.com</t>
  </si>
  <si>
    <t xml:space="preserve">BUREAU D'ETUDES : 
    BET MERIGEON
    ZA la Chartreuse
    43700 BRIVES CHARENSAC
    Tél : 04 71 02 28 02
    Mél : bet.merigeon@wanadoo.fr</t>
  </si>
  <si>
    <t xml:space="preserve">ECONOMISTE DE LA CONSTRUCTION : 
    GBA&amp;Co Le PUY
    4Bd G SAND
    43000 LE PUY en VELAY
    Tél : 04 71 09 12 19
    Mél : rrey@gba-eco.com</t>
  </si>
  <si>
    <t xml:space="preserve">Dossier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</si>
  <si>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</si>
  <si>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</si>
  <si>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</si>
  <si>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</si>
  <si>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</si>
  <si>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TITRE1</t>
  </si>
  <si>
    <t xml:space="preserve">M1</t>
  </si>
  <si>
    <t xml:space="preserve">M2</t>
  </si>
  <si>
    <t xml:space="preserve">M3</t>
  </si>
  <si>
    <t xml:space="preserve">M4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</si>
  <si>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</si>
  <si>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</si>
  <si>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</si>
  <si>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</si>
  <si>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</si>
  <si>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</si>
  <si>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</si>
  <si>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</si>
  <si>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</si>
  <si>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</si>
  <si>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</si>
  <si>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</si>
  <si>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</si>
  <si>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</si>
  <si>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</si>
  <si>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</si>
  <si>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</si>
  <si>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</si>
  <si>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Variante imposée</t>
  </si>
  <si>
    <t xml:space="preserve">Numéro
 Variante imposée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</si>
  <si>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</si>
  <si>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</si>
  <si>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</si>
  <si>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</si>
  <si>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</si>
  <si>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Lot n°3</t>
  </si>
  <si>
    <t xml:space="preserve">Charpente - Couverture - Zinguerie - Traitement</t>
  </si>
  <si>
    <t xml:space="preserve">3.&amp;</t>
  </si>
  <si>
    <t xml:space="preserve">Travaux préparatoires communs aux 3 ailes du bâtiment</t>
  </si>
  <si>
    <t xml:space="preserve">5.1</t>
  </si>
  <si>
    <t xml:space="preserve">Installation de chantier</t>
  </si>
  <si>
    <t xml:space="preserve">FT</t>
  </si>
  <si>
    <t xml:space="preserve">9.T</t>
  </si>
  <si>
    <t xml:space="preserve">9.L</t>
  </si>
  <si>
    <t xml:space="preserve">9.UMOD</t>
  </si>
  <si>
    <t xml:space="preserve">9.M.Z</t>
  </si>
  <si>
    <t xml:space="preserve">9.&amp;</t>
  </si>
  <si>
    <t xml:space="preserve">5.2</t>
  </si>
  <si>
    <t xml:space="preserve">Alarme incendie de chantier</t>
  </si>
  <si>
    <t xml:space="preserve">5.3</t>
  </si>
  <si>
    <t xml:space="preserve">Dépose d'ouvrages contenant du plomb</t>
  </si>
  <si>
    <t xml:space="preserve">5.3.1</t>
  </si>
  <si>
    <t xml:space="preserve">Mode opératoire pour retrait des matériaux contenant du plomb</t>
  </si>
  <si>
    <t xml:space="preserve">5.3.2</t>
  </si>
  <si>
    <t xml:space="preserve">Installation de chantier spécifique décontamination au plomb</t>
  </si>
  <si>
    <t xml:space="preserve">5.3.3</t>
  </si>
  <si>
    <t xml:space="preserve">Marquage des matériaux à décontaminer</t>
  </si>
  <si>
    <t xml:space="preserve">6.&amp;</t>
  </si>
  <si>
    <t xml:space="preserve">Total H.T. :</t>
  </si>
  <si>
    <t xml:space="preserve">Total T.V.A. (20%) :</t>
  </si>
  <si>
    <t xml:space="preserve">Total T.T.C. :</t>
  </si>
  <si>
    <t xml:space="preserve">Aile Est</t>
  </si>
  <si>
    <t xml:space="preserve">6.1</t>
  </si>
  <si>
    <t xml:space="preserve">Travaux préparatoires </t>
  </si>
  <si>
    <t xml:space="preserve">6.1.1</t>
  </si>
  <si>
    <t xml:space="preserve">Intervention en sous section 4</t>
  </si>
  <si>
    <t xml:space="preserve">6.1.2</t>
  </si>
  <si>
    <t xml:space="preserve">Dispositifs de sécurité et de protection </t>
  </si>
  <si>
    <t xml:space="preserve">6.1.3</t>
  </si>
  <si>
    <t xml:space="preserve">Dépose / repose des équipements en toiture</t>
  </si>
  <si>
    <t xml:space="preserve">6.1.4</t>
  </si>
  <si>
    <t xml:space="preserve">Bâchage provisoire de la toiture au droit de l'antenne COD</t>
  </si>
  <si>
    <t xml:space="preserve">6.1.5</t>
  </si>
  <si>
    <t xml:space="preserve">6.1.5.2</t>
  </si>
  <si>
    <t xml:space="preserve">Dépose Abergement de cheminées en plomb</t>
  </si>
  <si>
    <t xml:space="preserve">8.&amp;</t>
  </si>
  <si>
    <t xml:space="preserve">6.1.6</t>
  </si>
  <si>
    <t xml:space="preserve">Interventions en toiture</t>
  </si>
  <si>
    <t xml:space="preserve">6.1.6.1</t>
  </si>
  <si>
    <t xml:space="preserve">Dépose de couverture tuiles sans soin et sans réemploi </t>
  </si>
  <si>
    <t xml:space="preserve">9.M.A</t>
  </si>
  <si>
    <t xml:space="preserve">6.1.6.2</t>
  </si>
  <si>
    <t xml:space="preserve">Dépose littelage, volige et chevrons sans soin et sans réemploi </t>
  </si>
  <si>
    <t xml:space="preserve">6.1.7</t>
  </si>
  <si>
    <t xml:space="preserve">Interventions sur brisis</t>
  </si>
  <si>
    <t xml:space="preserve">6.1.7.1</t>
  </si>
  <si>
    <t xml:space="preserve">Dépose des ardoises sur brisis sans soin et sans réemploi compris zinguerie</t>
  </si>
  <si>
    <t xml:space="preserve">6.1.7.2</t>
  </si>
  <si>
    <t xml:space="preserve">Dépose littelage, lattage et volige sans soin et sans réemploi </t>
  </si>
  <si>
    <t xml:space="preserve">6.1.7.3</t>
  </si>
  <si>
    <t xml:space="preserve">Démolition des souches de cheminée hauteur 3.00 m </t>
  </si>
  <si>
    <t xml:space="preserve">6.2</t>
  </si>
  <si>
    <t xml:space="preserve">Traitement de la charpente</t>
  </si>
  <si>
    <t xml:space="preserve">6.2.1</t>
  </si>
  <si>
    <t xml:space="preserve">Traitement fongicide et insecticide de charpentes en bois</t>
  </si>
  <si>
    <t xml:space="preserve">6.3</t>
  </si>
  <si>
    <t xml:space="preserve">Charpente bois et métallique </t>
  </si>
  <si>
    <t xml:space="preserve">6.3.1</t>
  </si>
  <si>
    <t xml:space="preserve">Remplacement d’éléments de charpente</t>
  </si>
  <si>
    <t xml:space="preserve">6.3.1.1</t>
  </si>
  <si>
    <t xml:space="preserve">Remplacement de pannes BM 14x22 </t>
  </si>
  <si>
    <t xml:space="preserve">9.M.B</t>
  </si>
  <si>
    <t xml:space="preserve">6.3.1.2</t>
  </si>
  <si>
    <t xml:space="preserve">Remplacement de poutres LC 14x32 et 16x40</t>
  </si>
  <si>
    <t xml:space="preserve">6.3.1.3</t>
  </si>
  <si>
    <t xml:space="preserve">Remplacement de poteaux BM 15x20</t>
  </si>
  <si>
    <t xml:space="preserve">9.M.C</t>
  </si>
  <si>
    <t xml:space="preserve">9.M.D</t>
  </si>
  <si>
    <t xml:space="preserve">6.3.1.4</t>
  </si>
  <si>
    <t xml:space="preserve">Remplacement d'arbalétrier BM 14x24</t>
  </si>
  <si>
    <t xml:space="preserve">6.3.1.5</t>
  </si>
  <si>
    <t xml:space="preserve">Remplacement de ferme par profilés métalliques type HEA 140 et HEA 200 </t>
  </si>
  <si>
    <t xml:space="preserve">KG</t>
  </si>
  <si>
    <t xml:space="preserve">6.3.2</t>
  </si>
  <si>
    <t xml:space="preserve">Éléments de charpente complémentaires</t>
  </si>
  <si>
    <t xml:space="preserve">6.3.2.1</t>
  </si>
  <si>
    <t xml:space="preserve">Contrefiche BM 8x15</t>
  </si>
  <si>
    <t xml:space="preserve">6.3.3</t>
  </si>
  <si>
    <t xml:space="preserve">Renforts au droit des entraits par profilés métalliques</t>
  </si>
  <si>
    <t xml:space="preserve">6.3.3.1</t>
  </si>
  <si>
    <t xml:space="preserve">Renfort d'entrait par moisage de 2 UPN 200 </t>
  </si>
  <si>
    <t xml:space="preserve">6.3.3.2</t>
  </si>
  <si>
    <t xml:space="preserve">Renfort d'entrait par moisage de 2 UPN 240</t>
  </si>
  <si>
    <t xml:space="preserve">6.3.3.3</t>
  </si>
  <si>
    <t xml:space="preserve">Renfort sous entrait par HEA 180</t>
  </si>
  <si>
    <t xml:space="preserve">6.3.4</t>
  </si>
  <si>
    <t xml:space="preserve">Chevronnage brut de section appropriée / Toiture</t>
  </si>
  <si>
    <t xml:space="preserve">6.3.5</t>
  </si>
  <si>
    <t xml:space="preserve">Chevronnage brut de section appropriée / Brisis</t>
  </si>
  <si>
    <t xml:space="preserve">6.3.6</t>
  </si>
  <si>
    <t xml:space="preserve">Ossature des lucarnes de brisis</t>
  </si>
  <si>
    <t xml:space="preserve">6.4</t>
  </si>
  <si>
    <t xml:space="preserve">Isolation </t>
  </si>
  <si>
    <t xml:space="preserve">6.4.1</t>
  </si>
  <si>
    <t xml:space="preserve">Laine soufflée dans les combles - R=6.00m².K/W</t>
  </si>
  <si>
    <t xml:space="preserve">6.4.2</t>
  </si>
  <si>
    <t xml:space="preserve">Isolation entre chevrons brisis </t>
  </si>
  <si>
    <t xml:space="preserve">6.4.2.1</t>
  </si>
  <si>
    <t xml:space="preserve">Membrane de gestion de la vapeur d’eau et d’étanchéité à l’air hygro-régulante</t>
  </si>
  <si>
    <t xml:space="preserve">6.4.2.2</t>
  </si>
  <si>
    <t xml:space="preserve">Isolation thermique laine minérale entre chevrons - R=2.95m².K/W</t>
  </si>
  <si>
    <t xml:space="preserve">6.5</t>
  </si>
  <si>
    <t xml:space="preserve">Couverture tuiles</t>
  </si>
  <si>
    <t xml:space="preserve">6.5.1</t>
  </si>
  <si>
    <t xml:space="preserve">Voligeage support de couverture tuiles - Pente environ 48%</t>
  </si>
  <si>
    <t xml:space="preserve">6.5.2</t>
  </si>
  <si>
    <t xml:space="preserve">Ecran souple de sous-toiture - HPV</t>
  </si>
  <si>
    <t xml:space="preserve">6.5.3</t>
  </si>
  <si>
    <t xml:space="preserve">Couverture en tuiles terre cuite à emboîtement grand moule faiblement galbée - Pente environ 48% / H14 Huguenot </t>
  </si>
  <si>
    <t xml:space="preserve">6.5.4</t>
  </si>
  <si>
    <t xml:space="preserve">Tuile de ventilation type chatière</t>
  </si>
  <si>
    <t xml:space="preserve">6.5.5</t>
  </si>
  <si>
    <t xml:space="preserve">Tuile faîtière avec closoir ventilé</t>
  </si>
  <si>
    <t xml:space="preserve">ML</t>
  </si>
  <si>
    <t xml:space="preserve">6.5.6</t>
  </si>
  <si>
    <t xml:space="preserve">Tuile d'arêtier avec closoir ventilé</t>
  </si>
  <si>
    <t xml:space="preserve">6.5.7</t>
  </si>
  <si>
    <t xml:space="preserve">Plus-value pour tranchis en biais de tuiles</t>
  </si>
  <si>
    <t xml:space="preserve">6.5.8</t>
  </si>
  <si>
    <t xml:space="preserve">Tuile d'about d'arêtier</t>
  </si>
  <si>
    <t xml:space="preserve">6.5.9</t>
  </si>
  <si>
    <t xml:space="preserve">Rencontre 1 faîtage 1 arêtier</t>
  </si>
  <si>
    <t xml:space="preserve">6.5.10</t>
  </si>
  <si>
    <t xml:space="preserve">Rencontre 1 faîtage 2 arêtiers</t>
  </si>
  <si>
    <t xml:space="preserve">6.5.11</t>
  </si>
  <si>
    <t xml:space="preserve">Rencontre 1 faîtage 2 arêtiers porte poinçon</t>
  </si>
  <si>
    <t xml:space="preserve">6.5.12</t>
  </si>
  <si>
    <t xml:space="preserve">Poinçon</t>
  </si>
  <si>
    <t xml:space="preserve">6.5.13</t>
  </si>
  <si>
    <t xml:space="preserve">Closoir de ventilation bas de Pente </t>
  </si>
  <si>
    <t xml:space="preserve">6.5.14</t>
  </si>
  <si>
    <t xml:space="preserve">Crochet de sécurité pour couverture</t>
  </si>
  <si>
    <t xml:space="preserve">6.5.15</t>
  </si>
  <si>
    <t xml:space="preserve">Châssis en toiture</t>
  </si>
  <si>
    <t xml:space="preserve">6.5.15.1</t>
  </si>
  <si>
    <t xml:space="preserve">Fenêtre de toit pour désenfumage SU 1.00m²</t>
  </si>
  <si>
    <t xml:space="preserve">6.5.15.2</t>
  </si>
  <si>
    <t xml:space="preserve">Fenêtre de toit pour éclairement zénithal et accès en toiture dim 0.50x0.70m</t>
  </si>
  <si>
    <t xml:space="preserve">6.6</t>
  </si>
  <si>
    <t xml:space="preserve">Brisis ardoises</t>
  </si>
  <si>
    <t xml:space="preserve">6.6.1</t>
  </si>
  <si>
    <t xml:space="preserve">Voligeage support de brisis ardoises</t>
  </si>
  <si>
    <t xml:space="preserve">6.6.2</t>
  </si>
  <si>
    <t xml:space="preserve">6.6.3</t>
  </si>
  <si>
    <t xml:space="preserve">Couverture façade en ardoises sur brisis</t>
  </si>
  <si>
    <t xml:space="preserve">6.6.4</t>
  </si>
  <si>
    <t xml:space="preserve">Plus-value pour tranchis en biais d'ardoises</t>
  </si>
  <si>
    <t xml:space="preserve">6.7</t>
  </si>
  <si>
    <t xml:space="preserve">Zinguerie</t>
  </si>
  <si>
    <t xml:space="preserve">6.7.1</t>
  </si>
  <si>
    <t xml:space="preserve">Abergements en zinc naturel</t>
  </si>
  <si>
    <t xml:space="preserve">6.7.1.1</t>
  </si>
  <si>
    <t xml:space="preserve">Abergement en zinc naturel de châssis de désenfumage dim environ 1.20x1.20m</t>
  </si>
  <si>
    <t xml:space="preserve">6.7.1.2</t>
  </si>
  <si>
    <t xml:space="preserve">Abergement en zinc naturel de châssis d'accès en toiture dim environ 0.50x0.70m</t>
  </si>
  <si>
    <t xml:space="preserve">6.7.1.3</t>
  </si>
  <si>
    <t xml:space="preserve">Abergement en zinc naturel de souche de cheminée dim environ 0.50x0.50m y compris moraine et solin</t>
  </si>
  <si>
    <t xml:space="preserve">6.7.1.4</t>
  </si>
  <si>
    <t xml:space="preserve">Abergement en zinc naturel sur pied antenne COD environ 0.80x0.60m y compris moraine et solin</t>
  </si>
  <si>
    <t xml:space="preserve">6.7.2</t>
  </si>
  <si>
    <t xml:space="preserve">Bandes en zinc naturel n°14</t>
  </si>
  <si>
    <t xml:space="preserve">6.7.2.1</t>
  </si>
  <si>
    <t xml:space="preserve">Membron tête de brisis moulurée en zinc / bande d'égout terrasson </t>
  </si>
  <si>
    <t xml:space="preserve">6.7.2.2</t>
  </si>
  <si>
    <t xml:space="preserve">Plus value pour angles sortants de membron en tête de brisis</t>
  </si>
  <si>
    <t xml:space="preserve">6.7.2.3</t>
  </si>
  <si>
    <t xml:space="preserve">Habillage zinc de corniche pierre Horizontale - Longueur développé environ 60cm</t>
  </si>
  <si>
    <t xml:space="preserve">6.7.2.4</t>
  </si>
  <si>
    <t xml:space="preserve">Habillage zinc de fronton pierre rampant  / Longueur développé environ 120cm </t>
  </si>
  <si>
    <t xml:space="preserve">6.7.2.5</t>
  </si>
  <si>
    <t xml:space="preserve">Habillage zinc des lucarnes</t>
  </si>
  <si>
    <t xml:space="preserve">6.7.3</t>
  </si>
  <si>
    <t xml:space="preserve">Traitement des eaux pluviales en zinc naturel n°14</t>
  </si>
  <si>
    <t xml:space="preserve">6.7.3.1</t>
  </si>
  <si>
    <t xml:space="preserve">Gouttière havraises avec pinces 0.40m développé</t>
  </si>
  <si>
    <t xml:space="preserve">6.7.3.2</t>
  </si>
  <si>
    <t xml:space="preserve">Naissance en zinc de Ø 100 mm </t>
  </si>
  <si>
    <t xml:space="preserve">6.7.3.3</t>
  </si>
  <si>
    <t xml:space="preserve">Descente en zinc de Ø 100 mm </t>
  </si>
  <si>
    <t xml:space="preserve">6.8</t>
  </si>
  <si>
    <t xml:space="preserve">Ouvrages divers</t>
  </si>
  <si>
    <t xml:space="preserve">6.8.1</t>
  </si>
  <si>
    <t xml:space="preserve">Habillage brique sur conduits de cheminée conservés</t>
  </si>
  <si>
    <t xml:space="preserve">6.8.2</t>
  </si>
  <si>
    <t xml:space="preserve">Recoupement des combles par cloison PF 1/4h en plaques de plâtre M0 </t>
  </si>
  <si>
    <t xml:space="preserve">6.8.3</t>
  </si>
  <si>
    <t xml:space="preserve">BP à 1 vantail de 0,83 x 2.04 m de hauteur PF 1/4 heure  </t>
  </si>
  <si>
    <t xml:space="preserve">6.8.4</t>
  </si>
  <si>
    <t xml:space="preserve">Plancher technique CTBH 19 mm ép </t>
  </si>
  <si>
    <t xml:space="preserve">Aile Centrale</t>
  </si>
  <si>
    <t xml:space="preserve">7.1</t>
  </si>
  <si>
    <t xml:space="preserve">Travaux préparatoires</t>
  </si>
  <si>
    <t xml:space="preserve">7.1.1</t>
  </si>
  <si>
    <t xml:space="preserve">7.1.2</t>
  </si>
  <si>
    <t xml:space="preserve">7.1.3</t>
  </si>
  <si>
    <t xml:space="preserve">Dispositifs pour protection, maintien et ressuivi du mât de l'antenne radio durant les travaux</t>
  </si>
  <si>
    <t xml:space="preserve">7.1.4</t>
  </si>
  <si>
    <t xml:space="preserve">7.1.5</t>
  </si>
  <si>
    <t xml:space="preserve">7.1.6</t>
  </si>
  <si>
    <t xml:space="preserve">7.1.6.2</t>
  </si>
  <si>
    <t xml:space="preserve">7.1.6.3</t>
  </si>
  <si>
    <t xml:space="preserve">Dépose d’œil de bœuf revêtus de peinture contenant du plomb</t>
  </si>
  <si>
    <t xml:space="preserve">7.1.7</t>
  </si>
  <si>
    <t xml:space="preserve">7.1.7.1</t>
  </si>
  <si>
    <t xml:space="preserve">7.1.7.2</t>
  </si>
  <si>
    <t xml:space="preserve">7.1.7.3</t>
  </si>
  <si>
    <t xml:space="preserve">Démolition des souches de cheminée hauteur 2.00 m</t>
  </si>
  <si>
    <t xml:space="preserve">7.1.8</t>
  </si>
  <si>
    <t xml:space="preserve">Interventions sur brisis </t>
  </si>
  <si>
    <t xml:space="preserve">7.1.8.1</t>
  </si>
  <si>
    <t xml:space="preserve">7.1.8.2</t>
  </si>
  <si>
    <t xml:space="preserve">7.2</t>
  </si>
  <si>
    <t xml:space="preserve">Traitement de la charpente </t>
  </si>
  <si>
    <t xml:space="preserve">7.2.1</t>
  </si>
  <si>
    <t xml:space="preserve">7.3</t>
  </si>
  <si>
    <t xml:space="preserve">7.3.1</t>
  </si>
  <si>
    <t xml:space="preserve">7.3.1.1</t>
  </si>
  <si>
    <t xml:space="preserve">Remplacement de pannes BM 14x22 et poutres BM 14x26</t>
  </si>
  <si>
    <t xml:space="preserve">9.M.E</t>
  </si>
  <si>
    <t xml:space="preserve">7.3.1.2</t>
  </si>
  <si>
    <t xml:space="preserve">Remplacement de poutres LC 14x32 </t>
  </si>
  <si>
    <t xml:space="preserve">7.3.1.3</t>
  </si>
  <si>
    <t xml:space="preserve">Remplacement de poinçon BM 18x27</t>
  </si>
  <si>
    <t xml:space="preserve">7.3.1.4</t>
  </si>
  <si>
    <t xml:space="preserve">Remplacement de poinçon BM 20x22</t>
  </si>
  <si>
    <t xml:space="preserve">7.3.1.5</t>
  </si>
  <si>
    <t xml:space="preserve">Remplacement d'arbalétrier BM 14x28</t>
  </si>
  <si>
    <t xml:space="preserve">7.3.1.6</t>
  </si>
  <si>
    <t xml:space="preserve">Remplacement d'arbalétrier BM 14x32</t>
  </si>
  <si>
    <t xml:space="preserve">7.3.1.7</t>
  </si>
  <si>
    <t xml:space="preserve">Remplacement de contrefiche BM 7.5x22.5</t>
  </si>
  <si>
    <t xml:space="preserve">7.3.1.8</t>
  </si>
  <si>
    <t xml:space="preserve">Remplacement de contrefiche BM 11x18</t>
  </si>
  <si>
    <t xml:space="preserve">7.3.1.9</t>
  </si>
  <si>
    <t xml:space="preserve">Remplacement de contrefiche BM 12x24</t>
  </si>
  <si>
    <t xml:space="preserve">7.3.1.10</t>
  </si>
  <si>
    <t xml:space="preserve">Remplacement de contrefiche BM 14x24</t>
  </si>
  <si>
    <t xml:space="preserve">7.3.1.11</t>
  </si>
  <si>
    <t xml:space="preserve">Remplacement de contrefiche BM 15x24 </t>
  </si>
  <si>
    <t xml:space="preserve">7.3.1.12</t>
  </si>
  <si>
    <t xml:space="preserve">Remplacement de contrefiche BM 18x22</t>
  </si>
  <si>
    <t xml:space="preserve">7.3.1.13</t>
  </si>
  <si>
    <t xml:space="preserve">Remplacement de ferme par ferme BM</t>
  </si>
  <si>
    <t xml:space="preserve">7.3.2</t>
  </si>
  <si>
    <t xml:space="preserve">7.3.2.1</t>
  </si>
  <si>
    <t xml:space="preserve">Entrait BM 2x10x22</t>
  </si>
  <si>
    <t xml:space="preserve">7.3.2.2</t>
  </si>
  <si>
    <t xml:space="preserve">Moisage de poteau 2x10x28</t>
  </si>
  <si>
    <t xml:space="preserve">7.3.3</t>
  </si>
  <si>
    <t xml:space="preserve">7.3.3.1</t>
  </si>
  <si>
    <t xml:space="preserve">7.3.3.2</t>
  </si>
  <si>
    <t xml:space="preserve">7.3.4</t>
  </si>
  <si>
    <t xml:space="preserve">Reprise de poinçon fissuré</t>
  </si>
  <si>
    <t xml:space="preserve">7.3.5</t>
  </si>
  <si>
    <t xml:space="preserve">Reprise d'assemblage au droit de poinçon</t>
  </si>
  <si>
    <t xml:space="preserve">7.3.6</t>
  </si>
  <si>
    <t xml:space="preserve">7.3.7</t>
  </si>
  <si>
    <t xml:space="preserve">7.3.8</t>
  </si>
  <si>
    <t xml:space="preserve">7.3.9</t>
  </si>
  <si>
    <t xml:space="preserve">Remplacement du platelage en panneaux de particules CTB-H dans les combles</t>
  </si>
  <si>
    <t xml:space="preserve">7.4</t>
  </si>
  <si>
    <t xml:space="preserve">7.4.1</t>
  </si>
  <si>
    <t xml:space="preserve">7.4.2</t>
  </si>
  <si>
    <t xml:space="preserve">Rouleaux d'Isolation thermique en laine de roche - R mini 6.00 m².C/W </t>
  </si>
  <si>
    <t xml:space="preserve">9.M.L</t>
  </si>
  <si>
    <t xml:space="preserve">7.4.3</t>
  </si>
  <si>
    <t xml:space="preserve">Panneau d'isolation thermique en laine de roche - R mini 6.00 m².C/W  </t>
  </si>
  <si>
    <t xml:space="preserve">7.4.4</t>
  </si>
  <si>
    <t xml:space="preserve">7.4.4.1</t>
  </si>
  <si>
    <t xml:space="preserve">7.4.4.2</t>
  </si>
  <si>
    <t xml:space="preserve">7.5</t>
  </si>
  <si>
    <t xml:space="preserve">7.5.1</t>
  </si>
  <si>
    <t xml:space="preserve">7.5.2</t>
  </si>
  <si>
    <t xml:space="preserve">7.5.3</t>
  </si>
  <si>
    <t xml:space="preserve">7.5.4</t>
  </si>
  <si>
    <t xml:space="preserve">7.5.5</t>
  </si>
  <si>
    <t xml:space="preserve">7.5.6</t>
  </si>
  <si>
    <t xml:space="preserve">7.5.7</t>
  </si>
  <si>
    <t xml:space="preserve">7.5.8</t>
  </si>
  <si>
    <t xml:space="preserve">7.5.9</t>
  </si>
  <si>
    <t xml:space="preserve">7.5.10</t>
  </si>
  <si>
    <t xml:space="preserve">Rencontre 4 arêtiers porte poinçon</t>
  </si>
  <si>
    <t xml:space="preserve">7.5.11</t>
  </si>
  <si>
    <t xml:space="preserve">7.5.12</t>
  </si>
  <si>
    <t xml:space="preserve">Closoir de ventilation bas de Pente</t>
  </si>
  <si>
    <t xml:space="preserve">7.5.13</t>
  </si>
  <si>
    <t xml:space="preserve">7.5.14</t>
  </si>
  <si>
    <t xml:space="preserve">7.5.14.1</t>
  </si>
  <si>
    <t xml:space="preserve">7.5.14.2</t>
  </si>
  <si>
    <t xml:space="preserve">Lucarne œil de bœuf en zinc</t>
  </si>
  <si>
    <t xml:space="preserve">7.6</t>
  </si>
  <si>
    <t xml:space="preserve">7.6.1</t>
  </si>
  <si>
    <t xml:space="preserve">7.6.2</t>
  </si>
  <si>
    <t xml:space="preserve">7.6.3</t>
  </si>
  <si>
    <t xml:space="preserve">7.6.4</t>
  </si>
  <si>
    <t xml:space="preserve">7.7</t>
  </si>
  <si>
    <t xml:space="preserve">7.7.1</t>
  </si>
  <si>
    <t xml:space="preserve">7.7.1.1</t>
  </si>
  <si>
    <t xml:space="preserve">Abergement de en zinc naturel de châssis d'accès en toiture dim environ 0.50x0.70m</t>
  </si>
  <si>
    <t xml:space="preserve">7.7.1.2</t>
  </si>
  <si>
    <t xml:space="preserve">Abergement de en zinc naturel de lucarne œil de bœuf dim environ 1.00x1.20m</t>
  </si>
  <si>
    <t xml:space="preserve">7.7.1.3</t>
  </si>
  <si>
    <t xml:space="preserve">Abergement de en zinc naturel de souche de cheminée dim environ 0.50x0.50m y compris moraine et solin</t>
  </si>
  <si>
    <t xml:space="preserve">7.7.1.4</t>
  </si>
  <si>
    <t xml:space="preserve">Abergement de en zinc naturel de souche de cheminée dim environ 1.20x1.20m y compris moraine et solin</t>
  </si>
  <si>
    <t xml:space="preserve">7.7.1.5</t>
  </si>
  <si>
    <t xml:space="preserve">Abergement en zinc naturel sur plate forme porte drapeau environ 1.00x0.60m y compris moraine et solin </t>
  </si>
  <si>
    <t xml:space="preserve">7.7.2</t>
  </si>
  <si>
    <t xml:space="preserve">7.7.2.1</t>
  </si>
  <si>
    <t xml:space="preserve">Noue en zinc avec redents et fonçures </t>
  </si>
  <si>
    <t xml:space="preserve">7.7.2.2</t>
  </si>
  <si>
    <t xml:space="preserve">Courant rampant en zinc contre brisis ardoise en surélévation</t>
  </si>
  <si>
    <t xml:space="preserve">7.7.2.3</t>
  </si>
  <si>
    <t xml:space="preserve">7.7.2.4</t>
  </si>
  <si>
    <t xml:space="preserve">7.7.2.5</t>
  </si>
  <si>
    <t xml:space="preserve">7.7.2.6</t>
  </si>
  <si>
    <t xml:space="preserve">Habillage zinc de fronton pierre rampant / Longueur développé environ 120cm </t>
  </si>
  <si>
    <t xml:space="preserve">7.7.2.7</t>
  </si>
  <si>
    <t xml:space="preserve">7.7.2.8</t>
  </si>
  <si>
    <t xml:space="preserve">Noue bas de pente en zinc </t>
  </si>
  <si>
    <t xml:space="preserve">7.7.3</t>
  </si>
  <si>
    <t xml:space="preserve">7.7.3.1</t>
  </si>
  <si>
    <t xml:space="preserve">7.7.3.2</t>
  </si>
  <si>
    <t xml:space="preserve">7.7.3.3</t>
  </si>
  <si>
    <t xml:space="preserve">Naissance en zinc de Ø 120 mm </t>
  </si>
  <si>
    <t xml:space="preserve">7.7.3.4</t>
  </si>
  <si>
    <t xml:space="preserve">7.7.3.5</t>
  </si>
  <si>
    <t xml:space="preserve">Descente en zinc de Ø 120 mm </t>
  </si>
  <si>
    <t xml:space="preserve">7.8</t>
  </si>
  <si>
    <t xml:space="preserve">7.8.1</t>
  </si>
  <si>
    <t xml:space="preserve">7.8.2</t>
  </si>
  <si>
    <t xml:space="preserve">7.8.3</t>
  </si>
  <si>
    <t xml:space="preserve">7.8.4</t>
  </si>
  <si>
    <t xml:space="preserve">Aile Ouest</t>
  </si>
  <si>
    <t xml:space="preserve">8.1</t>
  </si>
  <si>
    <t xml:space="preserve">8.1.1</t>
  </si>
  <si>
    <t xml:space="preserve">8.1.2</t>
  </si>
  <si>
    <t xml:space="preserve">8.1.3</t>
  </si>
  <si>
    <t xml:space="preserve">8.1.4</t>
  </si>
  <si>
    <t xml:space="preserve">8.1.4.2</t>
  </si>
  <si>
    <t xml:space="preserve">Dépose d'abergement de cheminées en plomb</t>
  </si>
  <si>
    <t xml:space="preserve">8.1.5</t>
  </si>
  <si>
    <t xml:space="preserve">8.1.5.1</t>
  </si>
  <si>
    <t xml:space="preserve">8.1.5.2</t>
  </si>
  <si>
    <t xml:space="preserve">8.1.5.3</t>
  </si>
  <si>
    <t xml:space="preserve">Démolition des souches de cheminée hauteur 1.00 m</t>
  </si>
  <si>
    <t xml:space="preserve">8.1.6</t>
  </si>
  <si>
    <t xml:space="preserve">8.1.6.1</t>
  </si>
  <si>
    <t xml:space="preserve">8.1.6.2</t>
  </si>
  <si>
    <t xml:space="preserve">8.1.6.3</t>
  </si>
  <si>
    <t xml:space="preserve">Démolition des souches de cheminée Hauteur 3.00 m</t>
  </si>
  <si>
    <t xml:space="preserve">8.2</t>
  </si>
  <si>
    <t xml:space="preserve">8.2.1</t>
  </si>
  <si>
    <t xml:space="preserve">8.3</t>
  </si>
  <si>
    <t xml:space="preserve">Charpente bois et métallique</t>
  </si>
  <si>
    <t xml:space="preserve">8.3.1</t>
  </si>
  <si>
    <t xml:space="preserve">8.3.1.1</t>
  </si>
  <si>
    <t xml:space="preserve">8.3.1.2</t>
  </si>
  <si>
    <t xml:space="preserve">8.3.1.3</t>
  </si>
  <si>
    <t xml:space="preserve">8.3.1.4</t>
  </si>
  <si>
    <t xml:space="preserve">Remplacement d'arbalétrier BM 15x21</t>
  </si>
  <si>
    <t xml:space="preserve">8.3.1.5</t>
  </si>
  <si>
    <t xml:space="preserve">Remplacement de contrefiche BM 8x15</t>
  </si>
  <si>
    <t xml:space="preserve">8.3.1.6</t>
  </si>
  <si>
    <t xml:space="preserve">8.3.2</t>
  </si>
  <si>
    <t xml:space="preserve">8.3.2.1</t>
  </si>
  <si>
    <t xml:space="preserve">8.3.2.2</t>
  </si>
  <si>
    <t xml:space="preserve">8.3.2.3</t>
  </si>
  <si>
    <t xml:space="preserve">8.3.3</t>
  </si>
  <si>
    <t xml:space="preserve">8.3.4</t>
  </si>
  <si>
    <t xml:space="preserve">Chevronnage brut de section appropriée / Brisis </t>
  </si>
  <si>
    <t xml:space="preserve">8.3.5</t>
  </si>
  <si>
    <t xml:space="preserve">8.4</t>
  </si>
  <si>
    <t xml:space="preserve">Isolation</t>
  </si>
  <si>
    <t xml:space="preserve">8.4.1</t>
  </si>
  <si>
    <t xml:space="preserve">8.4.2</t>
  </si>
  <si>
    <t xml:space="preserve">8.4.2.1</t>
  </si>
  <si>
    <t xml:space="preserve">8.4.2.2</t>
  </si>
  <si>
    <t xml:space="preserve">8.5</t>
  </si>
  <si>
    <t xml:space="preserve">8.5.1</t>
  </si>
  <si>
    <t xml:space="preserve">8.5.2</t>
  </si>
  <si>
    <t xml:space="preserve">8.5.3</t>
  </si>
  <si>
    <t xml:space="preserve">8.5.4</t>
  </si>
  <si>
    <t xml:space="preserve">8.5.5</t>
  </si>
  <si>
    <t xml:space="preserve">8.5.6</t>
  </si>
  <si>
    <t xml:space="preserve">8.5.7</t>
  </si>
  <si>
    <t xml:space="preserve">8.5.8</t>
  </si>
  <si>
    <t xml:space="preserve">8.5.9</t>
  </si>
  <si>
    <t xml:space="preserve">8.5.10</t>
  </si>
  <si>
    <t xml:space="preserve">8.5.11</t>
  </si>
  <si>
    <t xml:space="preserve">8.5.12</t>
  </si>
  <si>
    <t xml:space="preserve">8.5.13</t>
  </si>
  <si>
    <t xml:space="preserve">8.5.14</t>
  </si>
  <si>
    <t xml:space="preserve">8.5.15</t>
  </si>
  <si>
    <t xml:space="preserve">8.5.15.1</t>
  </si>
  <si>
    <t xml:space="preserve">8.5.15.2</t>
  </si>
  <si>
    <t xml:space="preserve">8.6</t>
  </si>
  <si>
    <t xml:space="preserve">8.6.1</t>
  </si>
  <si>
    <t xml:space="preserve">8.6.2</t>
  </si>
  <si>
    <t xml:space="preserve">8.6.3</t>
  </si>
  <si>
    <t xml:space="preserve">8.6.4</t>
  </si>
  <si>
    <t xml:space="preserve">8.7</t>
  </si>
  <si>
    <t xml:space="preserve">8.7.1</t>
  </si>
  <si>
    <t xml:space="preserve">8.7.1.1</t>
  </si>
  <si>
    <t xml:space="preserve">Abergement de en zinc naturel de châssis de désenfumage dim environ 1.20x1.20m</t>
  </si>
  <si>
    <t xml:space="preserve">8.7.1.2</t>
  </si>
  <si>
    <t xml:space="preserve">8.7.1.3</t>
  </si>
  <si>
    <t xml:space="preserve">8.7.2</t>
  </si>
  <si>
    <t xml:space="preserve">8.7.2.1</t>
  </si>
  <si>
    <t xml:space="preserve">8.7.2.2</t>
  </si>
  <si>
    <t xml:space="preserve">8.7.2.3</t>
  </si>
  <si>
    <t xml:space="preserve">8.7.2.4</t>
  </si>
  <si>
    <t xml:space="preserve">8.7.2.5</t>
  </si>
  <si>
    <t xml:space="preserve">8.7.3</t>
  </si>
  <si>
    <t xml:space="preserve">8.7.3.1</t>
  </si>
  <si>
    <t xml:space="preserve">8.7.3.2</t>
  </si>
  <si>
    <t xml:space="preserve">8.7.3.3</t>
  </si>
  <si>
    <t xml:space="preserve">8.8</t>
  </si>
  <si>
    <t xml:space="preserve">8.8.1</t>
  </si>
  <si>
    <t xml:space="preserve">8.8.2</t>
  </si>
  <si>
    <t xml:space="preserve">8.8.3</t>
  </si>
  <si>
    <t xml:space="preserve">8.8.4</t>
  </si>
  <si>
    <t xml:space="preserve">RECAPITULATIF
Lot n°3 Charpente - Couverture - Zinguerie - Traitement</t>
  </si>
  <si>
    <t xml:space="preserve">RECAPITULATIF DES CHAPITRES</t>
  </si>
  <si>
    <t xml:space="preserve">5 - Travaux préparatoires communs aux 3 ailes du bâtiment</t>
  </si>
  <si>
    <t xml:space="preserve">6 - Aile Est</t>
  </si>
  <si>
    <t xml:space="preserve">7 - Aile Centrale</t>
  </si>
  <si>
    <t xml:space="preserve">8 - Aile Ouest</t>
  </si>
  <si>
    <t xml:space="preserve">Total du lot Charpente - Couverture - Zinguerie - Traitement</t>
  </si>
  <si>
    <t xml:space="preserve">Soit en toutes lettres TTC : </t>
  </si>
  <si>
    <t xml:space="preserve">Fait à _________________________
le _____________________________</t>
  </si>
  <si>
    <t xml:space="preserve">Bon pour accord, signature</t>
  </si>
  <si>
    <t xml:space="preserve">Signature et cachet de l'Entrepreneur</t>
  </si>
  <si>
    <t xml:space="preserve">Conditions de règlement : Par virement à 30 j</t>
  </si>
  <si>
    <t xml:space="preserve">Paramètres document</t>
  </si>
  <si>
    <t xml:space="preserve">1.</t>
  </si>
  <si>
    <t xml:space="preserve">Titre du document :</t>
  </si>
  <si>
    <t xml:space="preserve">D.P.G.F.</t>
  </si>
  <si>
    <t xml:space="preserve">2.</t>
  </si>
  <si>
    <t xml:space="preserve">Titre du dossier :</t>
  </si>
  <si>
    <t xml:space="preserve">Réhabilitation de la toiture de la Préfecture de Haute Loire au Puy en Velay</t>
  </si>
  <si>
    <t xml:space="preserve">3.</t>
  </si>
  <si>
    <t xml:space="preserve">Code du dossier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</si>
  <si>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</si>
  <si>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</si>
  <si>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</si>
  <si>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</si>
  <si>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</si>
  <si>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</si>
  <si>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18/03/2025</t>
  </si>
  <si>
    <t xml:space="preserve">7.</t>
  </si>
  <si>
    <t xml:space="preserve">Phase :</t>
  </si>
  <si>
    <t xml:space="preserve">PRO DCE</t>
  </si>
  <si>
    <t xml:space="preserve">8.</t>
  </si>
  <si>
    <t xml:space="preserve">Indice :</t>
  </si>
  <si>
    <t xml:space="preserve">D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</si>
  <si>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</si>
  <si>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</si>
  <si>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</si>
  <si>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</si>
  <si>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</si>
  <si>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</si>
  <si>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11.</t>
  </si>
  <si>
    <t xml:space="preserve">Code postal et ville du dossier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</si>
  <si>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</si>
  <si>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</si>
  <si>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</si>
  <si>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</si>
  <si>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</si>
  <si>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DPGF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</si>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</sst>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General"/>
    <numFmt numFmtId="166" formatCode="dd/mm/yyyy"/>
    <numFmt numFmtId="167" formatCode="#,##0"/>
    <numFmt numFmtId="168" formatCode="#,##0.00"/>
    <numFmt numFmtId="169" formatCode="0.00\ %"/>
    <numFmt numFmtId="170" formatCode="#,##0.00\ [$€];[RED]\-#,##0.00\ [$€]"/>
    <numFmt numFmtId="171" formatCode="#,##0.000"/>
    <numFmt numFmtId="172" formatCode="00000"/>
    <numFmt numFmtId="173" formatCode="0#\ ##\ ##\ ##\ ##"/>
  </numFmts>
  <fonts count="17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theme="1"/>
      <name val="Arial"/>
      <family val="2"/>
      <charset val="1"/>
    </font>
    <font>
      <sz val="14"/>
      <color theme="1"/>
      <name val="Arial"/>
      <family val="2"/>
      <charset val="1"/>
    </font>
    <font>
      <b val="true"/>
      <sz val="9"/>
      <color theme="1"/>
      <name val="Arial"/>
      <family val="2"/>
      <charset val="1"/>
    </font>
    <font>
      <sz val="7"/>
      <color theme="1"/>
      <name val="Arial"/>
      <family val="2"/>
      <charset val="1"/>
    </font>
    <font>
      <b val="true"/>
      <sz val="14"/>
      <color theme="1"/>
      <name val="Arial"/>
      <family val="2"/>
      <charset val="1"/>
    </font>
    <font>
      <sz val="10"/>
      <color theme="1"/>
      <name val="Arial"/>
      <family val="2"/>
      <charset val="1"/>
    </font>
    <font>
      <b val="true"/>
      <u val="single"/>
      <sz val="12"/>
      <color theme="1"/>
      <name val="Arial"/>
      <family val="2"/>
      <charset val="1"/>
    </font>
    <font>
      <sz val="6"/>
      <color theme="1"/>
      <name val="Arial"/>
      <family val="2"/>
      <charset val="1"/>
    </font>
    <font>
      <b val="true"/>
      <sz val="8"/>
      <color theme="1"/>
      <name val="Arial"/>
      <family val="2"/>
      <charset val="1"/>
    </font>
    <font>
      <u val="single"/>
      <sz val="10"/>
      <color theme="1"/>
      <name val="Arial"/>
      <family val="2"/>
      <charset val="1"/>
    </font>
    <font>
      <b val="true"/>
      <sz val="10"/>
      <color theme="1"/>
      <name val="Arial"/>
      <family val="2"/>
      <charset val="1"/>
    </font>
    <font>
      <b val="true"/>
      <sz val="12"/>
      <color theme="1"/>
      <name val="Arial"/>
      <family val="2"/>
      <charset val="1"/>
    </font>
    <font>
      <sz val="9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ck"/>
      <right style="thick"/>
      <top style="thick"/>
      <bottom style="thick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2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2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4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0" borderId="9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2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12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15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0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0" borderId="1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2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1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1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9" fontId="9" fillId="0" borderId="22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3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1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9" fillId="0" borderId="2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9" fillId="0" borderId="23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0" fontId="9" fillId="0" borderId="23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0" fontId="9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9B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<Relationship Id="rId4" Type="http://schemas.openxmlformats.org/officeDocument/2006/relationships/image" Target="../media/image1.png"/><Relationship Id="rId5" Type="http://schemas.openxmlformats.org/officeDocument/2006/relationships/image" Target="../media/image4.jpeg"/><Relationship Id="rId6" Type="http://schemas.openxmlformats.org/officeDocument/2006/relationships/image" Target="../media/image5.png"/><Relationship Id="rId7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304920</xdr:colOff>
      <xdr:row>2</xdr:row>
      <xdr:rowOff>71280</xdr:rowOff>
    </xdr:from>
    <xdr:to>
      <xdr:col>6</xdr:col>
      <xdr:colOff>527400</xdr:colOff>
      <xdr:row>8</xdr:row>
      <xdr:rowOff>34200</xdr:rowOff>
    </xdr:to>
    <xdr:pic>
      <xdr:nvPicPr>
        <xdr:cNvPr id="0" name="Picture 1" descr="Image"/>
        <xdr:cNvPicPr/>
      </xdr:nvPicPr>
      <xdr:blipFill>
        <a:blip r:embed="rId1"/>
        <a:stretch/>
      </xdr:blipFill>
      <xdr:spPr>
        <a:xfrm>
          <a:off x="4406400" y="299880"/>
          <a:ext cx="1131840" cy="64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442800</xdr:colOff>
      <xdr:row>27</xdr:row>
      <xdr:rowOff>4680</xdr:rowOff>
    </xdr:from>
    <xdr:to>
      <xdr:col>7</xdr:col>
      <xdr:colOff>535680</xdr:colOff>
      <xdr:row>45</xdr:row>
      <xdr:rowOff>3960</xdr:rowOff>
    </xdr:to>
    <xdr:pic>
      <xdr:nvPicPr>
        <xdr:cNvPr id="1" name="Picture 2" descr="{46754158-5ae4-4f42-8d08-0018011d478f}"/>
        <xdr:cNvPicPr/>
      </xdr:nvPicPr>
      <xdr:blipFill>
        <a:blip r:embed="rId2"/>
        <a:stretch/>
      </xdr:blipFill>
      <xdr:spPr>
        <a:xfrm>
          <a:off x="3529440" y="3090960"/>
          <a:ext cx="2890800" cy="205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33480</xdr:colOff>
      <xdr:row>48</xdr:row>
      <xdr:rowOff>9360</xdr:rowOff>
    </xdr:from>
    <xdr:to>
      <xdr:col>4</xdr:col>
      <xdr:colOff>921960</xdr:colOff>
      <xdr:row>55</xdr:row>
      <xdr:rowOff>97920</xdr:rowOff>
    </xdr:to>
    <xdr:pic>
      <xdr:nvPicPr>
        <xdr:cNvPr id="2" name="Picture 3" descr="{5f2dd9b4-588e-449f-8641-29eb1b5d9161}"/>
        <xdr:cNvPicPr/>
      </xdr:nvPicPr>
      <xdr:blipFill>
        <a:blip r:embed="rId3"/>
        <a:stretch/>
      </xdr:blipFill>
      <xdr:spPr>
        <a:xfrm>
          <a:off x="3120120" y="5495760"/>
          <a:ext cx="888480" cy="888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78</xdr:row>
      <xdr:rowOff>100080</xdr:rowOff>
    </xdr:from>
    <xdr:to>
      <xdr:col>1</xdr:col>
      <xdr:colOff>636480</xdr:colOff>
      <xdr:row>82</xdr:row>
      <xdr:rowOff>5040</xdr:rowOff>
    </xdr:to>
    <xdr:pic>
      <xdr:nvPicPr>
        <xdr:cNvPr id="3" name="Picture 4" descr="Image"/>
        <xdr:cNvPicPr/>
      </xdr:nvPicPr>
      <xdr:blipFill>
        <a:blip r:embed="rId4"/>
        <a:stretch/>
      </xdr:blipFill>
      <xdr:spPr>
        <a:xfrm>
          <a:off x="40320" y="9015480"/>
          <a:ext cx="603000" cy="36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71</xdr:row>
      <xdr:rowOff>100080</xdr:rowOff>
    </xdr:from>
    <xdr:to>
      <xdr:col>1</xdr:col>
      <xdr:colOff>636480</xdr:colOff>
      <xdr:row>75</xdr:row>
      <xdr:rowOff>4320</xdr:rowOff>
    </xdr:to>
    <xdr:pic>
      <xdr:nvPicPr>
        <xdr:cNvPr id="4" name="Picture 5" descr="{e113b431-e40d-4f99-acae-22771a2208b4}"/>
        <xdr:cNvPicPr/>
      </xdr:nvPicPr>
      <xdr:blipFill>
        <a:blip r:embed="rId5"/>
        <a:stretch/>
      </xdr:blipFill>
      <xdr:spPr>
        <a:xfrm>
          <a:off x="40320" y="8215560"/>
          <a:ext cx="603000" cy="36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65</xdr:row>
      <xdr:rowOff>23760</xdr:rowOff>
    </xdr:from>
    <xdr:to>
      <xdr:col>1</xdr:col>
      <xdr:colOff>636480</xdr:colOff>
      <xdr:row>67</xdr:row>
      <xdr:rowOff>81360</xdr:rowOff>
    </xdr:to>
    <xdr:pic>
      <xdr:nvPicPr>
        <xdr:cNvPr id="5" name="Picture 6" descr="{a592b951-3a6c-4034-8050-963ce6165572}"/>
        <xdr:cNvPicPr/>
      </xdr:nvPicPr>
      <xdr:blipFill>
        <a:blip r:embed="rId6"/>
        <a:stretch/>
      </xdr:blipFill>
      <xdr:spPr>
        <a:xfrm>
          <a:off x="40320" y="7453440"/>
          <a:ext cx="603000" cy="28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56</xdr:row>
      <xdr:rowOff>95400</xdr:rowOff>
    </xdr:from>
    <xdr:to>
      <xdr:col>1</xdr:col>
      <xdr:colOff>636480</xdr:colOff>
      <xdr:row>62</xdr:row>
      <xdr:rowOff>12600</xdr:rowOff>
    </xdr:to>
    <xdr:pic>
      <xdr:nvPicPr>
        <xdr:cNvPr id="6" name="Picture 7" descr="{ffddc6e5-3898-42c9-b2ae-1fb6fb4b26c7}"/>
        <xdr:cNvPicPr/>
      </xdr:nvPicPr>
      <xdr:blipFill>
        <a:blip r:embed="rId7"/>
        <a:stretch/>
      </xdr:blipFill>
      <xdr:spPr>
        <a:xfrm>
          <a:off x="40320" y="6496200"/>
          <a:ext cx="603000" cy="603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86"/>
  <sheetViews>
    <sheetView showFormulas="false" showGridLines="false" showRowColHeaders="true" showZeros="true" rightToLeft="false" tabSelected="false" showOutlineSymbols="true" defaultGridColor="true" view="normal" topLeftCell="A73" colorId="64" zoomScale="100" zoomScaleNormal="100" zoomScalePageLayoutView="100" workbookViewId="0">
      <selection pane="topLeft" activeCell="F84" activeCellId="0" sqref="F84"/>
    </sheetView>
  </sheetViews>
  <sheetFormatPr defaultColWidth="8.796875" defaultRowHeight="9" zeroHeight="false" outlineLevelRow="0" outlineLevelCol="0"/>
  <cols>
    <col collapsed="false" customWidth="true" hidden="false" outlineLevel="0" max="1" min="1" style="0" width="0.1"/>
    <col collapsed="false" customWidth="true" hidden="false" outlineLevel="0" max="2" min="2" style="0" width="10.1"/>
    <col collapsed="false" customWidth="true" hidden="false" outlineLevel="0" max="3" min="3" style="0" width="31.3"/>
    <col collapsed="false" customWidth="true" hidden="false" outlineLevel="0" max="4" min="4" style="0" width="2.3"/>
    <col collapsed="false" customWidth="true" hidden="false" outlineLevel="0" max="5" min="5" style="0" width="14.4"/>
    <col collapsed="false" customWidth="true" hidden="false" outlineLevel="0" max="6" min="6" style="0" width="12.9"/>
    <col collapsed="false" customWidth="true" hidden="false" outlineLevel="0" max="7" min="7" style="0" width="12.4"/>
    <col collapsed="false" customWidth="true" hidden="false" outlineLevel="0" max="8" min="8" style="0" width="14.6"/>
    <col collapsed="false" customWidth="true" hidden="false" outlineLevel="0" max="9" min="9" style="0" width="2.1"/>
    <col collapsed="false" customWidth="true" hidden="false" outlineLevel="0" max="69" min="10" style="0" width="10.71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de la toiture de la Préfecture de Haute Loire au Puy en Velay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
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8"/>
      <c r="F47" s="11" t="s">
        <v>0</v>
      </c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8"/>
      <c r="F48" s="8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8"/>
      <c r="F49" s="8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8"/>
      <c r="F50" s="8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8"/>
      <c r="F51" s="8"/>
      <c r="G51" s="11"/>
      <c r="H51" s="11"/>
      <c r="I51" s="9"/>
    </row>
    <row r="52" customFormat="false" ht="9" hidden="false" customHeight="true" outlineLevel="0" collapsed="false">
      <c r="B52" s="5"/>
      <c r="C52" s="6"/>
      <c r="D52" s="7"/>
      <c r="E52" s="8"/>
      <c r="F52" s="8"/>
      <c r="G52" s="11"/>
      <c r="H52" s="11"/>
      <c r="I52" s="9"/>
    </row>
    <row r="53" customFormat="false" ht="9" hidden="false" customHeight="true" outlineLevel="0" collapsed="false">
      <c r="B53" s="5"/>
      <c r="C53" s="6"/>
      <c r="D53" s="7"/>
      <c r="E53" s="8"/>
      <c r="F53" s="8"/>
      <c r="G53" s="11"/>
      <c r="H53" s="11"/>
      <c r="I53" s="9"/>
    </row>
    <row r="54" customFormat="false" ht="9" hidden="false" customHeight="true" outlineLevel="0" collapsed="false">
      <c r="B54" s="5"/>
      <c r="C54" s="6"/>
      <c r="D54" s="7"/>
      <c r="E54" s="8"/>
      <c r="F54" s="8"/>
      <c r="G54" s="11"/>
      <c r="H54" s="11"/>
      <c r="I54" s="9"/>
    </row>
    <row r="55" customFormat="false" ht="9" hidden="false" customHeight="true" outlineLevel="0" collapsed="false">
      <c r="B55" s="5"/>
      <c r="C55" s="6"/>
      <c r="D55" s="7"/>
      <c r="E55" s="8"/>
      <c r="F55" s="8"/>
      <c r="G55" s="11"/>
      <c r="H55" s="11"/>
      <c r="I55" s="9"/>
    </row>
    <row r="56" customFormat="false" ht="9" hidden="false" customHeight="true" outlineLevel="0" collapsed="false">
      <c r="B56" s="5"/>
      <c r="C56" s="6"/>
      <c r="D56" s="7"/>
      <c r="E56" s="8"/>
      <c r="F56" s="8"/>
      <c r="G56" s="11"/>
      <c r="H56" s="11"/>
      <c r="I56" s="9"/>
    </row>
    <row r="57" customFormat="false" ht="9" hidden="false" customHeight="true" outlineLevel="0" collapsed="false">
      <c r="B57" s="5"/>
      <c r="C57" s="12" t="s">
        <v>1</v>
      </c>
      <c r="D57" s="7"/>
      <c r="E57" s="8"/>
      <c r="F57" s="8"/>
      <c r="G57" s="11"/>
      <c r="H57" s="11"/>
      <c r="I57" s="9"/>
    </row>
    <row r="58" customFormat="false" ht="9" hidden="false" customHeight="true" outlineLevel="0" collapsed="false">
      <c r="B58" s="5"/>
      <c r="C58" s="12"/>
      <c r="D58" s="7"/>
      <c r="E58" s="8"/>
      <c r="F58" s="8"/>
      <c r="G58" s="11"/>
      <c r="H58" s="11"/>
      <c r="I58" s="9"/>
    </row>
    <row r="59" customFormat="false" ht="9" hidden="false" customHeight="true" outlineLevel="0" collapsed="false">
      <c r="B59" s="5"/>
      <c r="C59" s="12"/>
      <c r="D59" s="7"/>
      <c r="E59" s="7"/>
      <c r="F59" s="7"/>
      <c r="G59" s="7"/>
      <c r="H59" s="7"/>
      <c r="I59" s="9"/>
    </row>
    <row r="60" customFormat="false" ht="9" hidden="false" customHeight="true" outlineLevel="0" collapsed="false">
      <c r="B60" s="5"/>
      <c r="C60" s="12"/>
      <c r="D60" s="7"/>
      <c r="E60" s="13" t="str">
        <f aca="false">IF(Paramètres!C9&lt;&gt;"",Paramètres!C9,"")</f>
        <v>Lot n°3</v>
      </c>
      <c r="F60" s="13"/>
      <c r="G60" s="13"/>
      <c r="H60" s="13"/>
      <c r="I60" s="9"/>
    </row>
    <row r="61" customFormat="false" ht="9" hidden="false" customHeight="true" outlineLevel="0" collapsed="false">
      <c r="B61" s="5"/>
      <c r="C61" s="12"/>
      <c r="D61" s="7"/>
      <c r="E61" s="13"/>
      <c r="F61" s="13"/>
      <c r="G61" s="13"/>
      <c r="H61" s="13"/>
      <c r="I61" s="9"/>
    </row>
    <row r="62" customFormat="false" ht="9" hidden="false" customHeight="true" outlineLevel="0" collapsed="false">
      <c r="B62" s="5"/>
      <c r="C62" s="12"/>
      <c r="D62" s="7"/>
      <c r="E62" s="13"/>
      <c r="F62" s="13"/>
      <c r="G62" s="13"/>
      <c r="H62" s="13"/>
      <c r="I62" s="9"/>
    </row>
    <row r="63" customFormat="false" ht="9" hidden="false" customHeight="true" outlineLevel="0" collapsed="false">
      <c r="B63" s="5"/>
      <c r="C63" s="12"/>
      <c r="D63" s="7"/>
      <c r="E63" s="13" t="str">
        <f aca="false">IF(Paramètres!C11&lt;&gt;"",Paramètres!C11,"")</f>
        <v>Charpente - Couverture - Zinguerie - Traitement</v>
      </c>
      <c r="F63" s="13"/>
      <c r="G63" s="13"/>
      <c r="H63" s="13"/>
      <c r="I63" s="9"/>
    </row>
    <row r="64" customFormat="false" ht="9" hidden="false" customHeight="true" outlineLevel="0" collapsed="false">
      <c r="B64" s="5"/>
      <c r="C64" s="12" t="s">
        <v>2</v>
      </c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5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5"/>
      <c r="C66" s="12"/>
      <c r="D66" s="7"/>
      <c r="E66" s="13"/>
      <c r="F66" s="13"/>
      <c r="G66" s="13"/>
      <c r="H66" s="13"/>
      <c r="I66" s="9"/>
    </row>
    <row r="67" customFormat="false" ht="9" hidden="false" customHeight="true" outlineLevel="0" collapsed="false">
      <c r="B67" s="5"/>
      <c r="C67" s="12"/>
      <c r="D67" s="7"/>
      <c r="E67" s="13"/>
      <c r="F67" s="13"/>
      <c r="G67" s="13"/>
      <c r="H67" s="13"/>
      <c r="I67" s="9"/>
    </row>
    <row r="68" customFormat="false" ht="9" hidden="false" customHeight="true" outlineLevel="0" collapsed="false">
      <c r="B68" s="5"/>
      <c r="C68" s="12"/>
      <c r="D68" s="7"/>
      <c r="E68" s="13"/>
      <c r="F68" s="13"/>
      <c r="G68" s="13"/>
      <c r="H68" s="13"/>
      <c r="I68" s="9"/>
    </row>
    <row r="69" customFormat="false" ht="9" hidden="false" customHeight="true" outlineLevel="0" collapsed="false">
      <c r="B69" s="5"/>
      <c r="C69" s="12"/>
      <c r="D69" s="7"/>
      <c r="E69" s="13"/>
      <c r="F69" s="13"/>
      <c r="G69" s="13"/>
      <c r="H69" s="13"/>
      <c r="I69" s="9"/>
    </row>
    <row r="70" customFormat="false" ht="9" hidden="false" customHeight="true" outlineLevel="0" collapsed="false">
      <c r="B70" s="5"/>
      <c r="C70" s="12"/>
      <c r="D70" s="7"/>
      <c r="E70" s="14" t="str">
        <f aca="false">IF(Paramètres!C3&lt;&gt;"",Paramètres!C3,"")</f>
        <v>D.P.G.F.</v>
      </c>
      <c r="F70" s="14"/>
      <c r="G70" s="14"/>
      <c r="H70" s="14"/>
      <c r="I70" s="9"/>
    </row>
    <row r="71" customFormat="false" ht="9" hidden="false" customHeight="true" outlineLevel="0" collapsed="false">
      <c r="B71" s="5"/>
      <c r="C71" s="12" t="s">
        <v>3</v>
      </c>
      <c r="D71" s="7"/>
      <c r="E71" s="14"/>
      <c r="F71" s="14"/>
      <c r="G71" s="14"/>
      <c r="H71" s="14"/>
      <c r="I71" s="9"/>
    </row>
    <row r="72" customFormat="false" ht="9" hidden="false" customHeight="true" outlineLevel="0" collapsed="false">
      <c r="B72" s="5"/>
      <c r="C72" s="12"/>
      <c r="D72" s="7"/>
      <c r="E72" s="14"/>
      <c r="F72" s="14"/>
      <c r="G72" s="14"/>
      <c r="H72" s="14"/>
      <c r="I72" s="9"/>
    </row>
    <row r="73" customFormat="false" ht="9" hidden="false" customHeight="true" outlineLevel="0" collapsed="false">
      <c r="B73" s="5"/>
      <c r="C73" s="12"/>
      <c r="D73" s="7"/>
      <c r="E73" s="14"/>
      <c r="F73" s="14"/>
      <c r="G73" s="14"/>
      <c r="H73" s="14"/>
      <c r="I73" s="9"/>
    </row>
    <row r="74" customFormat="false" ht="9" hidden="false" customHeight="true" outlineLevel="0" collapsed="false">
      <c r="B74" s="5"/>
      <c r="C74" s="12"/>
      <c r="D74" s="7"/>
      <c r="E74" s="14"/>
      <c r="F74" s="14"/>
      <c r="G74" s="14"/>
      <c r="H74" s="14"/>
      <c r="I74" s="9"/>
    </row>
    <row r="75" customFormat="false" ht="9" hidden="false" customHeight="true" outlineLevel="0" collapsed="false">
      <c r="B75" s="5"/>
      <c r="C75" s="12"/>
      <c r="D75" s="7"/>
      <c r="E75" s="14"/>
      <c r="F75" s="14"/>
      <c r="G75" s="14"/>
      <c r="H75" s="14"/>
      <c r="I75" s="9"/>
    </row>
    <row r="76" customFormat="false" ht="9" hidden="false" customHeight="true" outlineLevel="0" collapsed="false">
      <c r="B76" s="5"/>
      <c r="C76" s="12"/>
      <c r="D76" s="7"/>
      <c r="E76" s="14"/>
      <c r="F76" s="14"/>
      <c r="G76" s="14"/>
      <c r="H76" s="14"/>
      <c r="I76" s="9"/>
    </row>
    <row r="77" customFormat="false" ht="9" hidden="false" customHeight="true" outlineLevel="0" collapsed="false">
      <c r="B77" s="5"/>
      <c r="C77" s="12"/>
      <c r="D77" s="7"/>
      <c r="E77" s="7"/>
      <c r="F77" s="7"/>
      <c r="G77" s="7"/>
      <c r="H77" s="7"/>
      <c r="I77" s="9"/>
    </row>
    <row r="78" customFormat="false" ht="9" hidden="false" customHeight="true" outlineLevel="0" collapsed="false">
      <c r="B78" s="5"/>
      <c r="C78" s="12" t="s">
        <v>4</v>
      </c>
      <c r="D78" s="7"/>
      <c r="E78" s="7"/>
      <c r="F78" s="15" t="s">
        <v>5</v>
      </c>
      <c r="G78" s="15" t="n">
        <f aca="false">IF(Paramètres!C7&lt;&gt;"",Paramètres!C7,"")</f>
        <v>6223</v>
      </c>
      <c r="H78" s="7"/>
      <c r="I78" s="9"/>
    </row>
    <row r="79" customFormat="false" ht="9" hidden="false" customHeight="true" outlineLevel="0" collapsed="false">
      <c r="B79" s="5"/>
      <c r="C79" s="12"/>
      <c r="D79" s="7"/>
      <c r="E79" s="7"/>
      <c r="F79" s="15"/>
      <c r="G79" s="15"/>
      <c r="H79" s="7"/>
      <c r="I79" s="9"/>
    </row>
    <row r="80" customFormat="false" ht="9" hidden="false" customHeight="true" outlineLevel="0" collapsed="false">
      <c r="B80" s="5"/>
      <c r="C80" s="12"/>
      <c r="D80" s="7"/>
      <c r="E80" s="7"/>
      <c r="F80" s="15" t="s">
        <v>6</v>
      </c>
      <c r="G80" s="16" t="n">
        <v>45735</v>
      </c>
      <c r="H80" s="7"/>
      <c r="I80" s="9"/>
    </row>
    <row r="81" customFormat="false" ht="9" hidden="false" customHeight="true" outlineLevel="0" collapsed="false">
      <c r="B81" s="5"/>
      <c r="C81" s="12"/>
      <c r="D81" s="7"/>
      <c r="E81" s="7"/>
      <c r="F81" s="15"/>
      <c r="G81" s="15"/>
      <c r="H81" s="7"/>
      <c r="I81" s="9"/>
    </row>
    <row r="82" customFormat="false" ht="9" hidden="false" customHeight="true" outlineLevel="0" collapsed="false">
      <c r="B82" s="5"/>
      <c r="C82" s="12"/>
      <c r="D82" s="7"/>
      <c r="E82" s="7"/>
      <c r="F82" s="15" t="s">
        <v>7</v>
      </c>
      <c r="G82" s="15" t="str">
        <f aca="false">IF(Paramètres!C15&lt;&gt;"",Paramètres!C15,"")</f>
        <v>PRO DCE</v>
      </c>
      <c r="H82" s="7"/>
      <c r="I82" s="9"/>
    </row>
    <row r="83" customFormat="false" ht="9" hidden="false" customHeight="true" outlineLevel="0" collapsed="false">
      <c r="B83" s="5"/>
      <c r="C83" s="12"/>
      <c r="D83" s="7"/>
      <c r="E83" s="7"/>
      <c r="F83" s="15"/>
      <c r="G83" s="15"/>
      <c r="H83" s="7"/>
      <c r="I83" s="9"/>
    </row>
    <row r="84" customFormat="false" ht="9" hidden="false" customHeight="true" outlineLevel="0" collapsed="false">
      <c r="B84" s="5"/>
      <c r="C84" s="12"/>
      <c r="D84" s="7"/>
      <c r="E84" s="7"/>
      <c r="F84" s="15" t="s">
        <v>8</v>
      </c>
      <c r="G84" s="15" t="str">
        <f aca="false">IF(Paramètres!C17&lt;&gt;"",Paramètres!C17,"")</f>
        <v>D</v>
      </c>
      <c r="H84" s="7"/>
      <c r="I84" s="9"/>
    </row>
    <row r="85" customFormat="false" ht="9" hidden="false" customHeight="true" outlineLevel="0" collapsed="false">
      <c r="B85" s="5"/>
      <c r="C85" s="6"/>
      <c r="D85" s="7"/>
      <c r="E85" s="7"/>
      <c r="F85" s="15"/>
      <c r="G85" s="15"/>
      <c r="H85" s="7"/>
      <c r="I85" s="9"/>
    </row>
    <row r="86" customFormat="false" ht="9" hidden="false" customHeight="true" outlineLevel="0" collapsed="false">
      <c r="B86" s="17"/>
      <c r="C86" s="18"/>
      <c r="D86" s="19"/>
      <c r="E86" s="19"/>
      <c r="F86" s="19"/>
      <c r="G86" s="19"/>
      <c r="H86" s="19"/>
      <c r="I86" s="20"/>
    </row>
  </sheetData>
  <mergeCells count="25">
    <mergeCell ref="E2:H10"/>
    <mergeCell ref="E11:H19"/>
    <mergeCell ref="E20:H27"/>
    <mergeCell ref="E28:H45"/>
    <mergeCell ref="E47:E58"/>
    <mergeCell ref="F47:H58"/>
    <mergeCell ref="B57:B63"/>
    <mergeCell ref="C57:C63"/>
    <mergeCell ref="E60:H62"/>
    <mergeCell ref="E63:H69"/>
    <mergeCell ref="B64:B70"/>
    <mergeCell ref="C64:C70"/>
    <mergeCell ref="E70:H76"/>
    <mergeCell ref="B71:B77"/>
    <mergeCell ref="C71:C77"/>
    <mergeCell ref="B78:B84"/>
    <mergeCell ref="C78:C84"/>
    <mergeCell ref="F78:F79"/>
    <mergeCell ref="G78:G79"/>
    <mergeCell ref="F80:F81"/>
    <mergeCell ref="G80:G81"/>
    <mergeCell ref="F82:F83"/>
    <mergeCell ref="G82:G83"/>
    <mergeCell ref="F84:F85"/>
    <mergeCell ref="G84:G85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164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82" activePane="bottomLeft" state="frozen"/>
      <selection pane="topLeft" activeCell="A1" activeCellId="0" sqref="A1"/>
      <selection pane="bottomLeft" activeCell="A1" activeCellId="0" sqref="A1"/>
    </sheetView>
  </sheetViews>
  <sheetFormatPr defaultColWidth="8.796875" defaultRowHeight="13.5" zeroHeight="false" outlineLevelRow="0" outlineLevelCol="0"/>
  <cols>
    <col collapsed="false" customWidth="true" hidden="true" outlineLevel="0" max="1" min="1" style="0" width="11.53"/>
    <col collapsed="false" customWidth="true" hidden="false" outlineLevel="0" max="2" min="2" style="0" width="6.59"/>
    <col collapsed="false" customWidth="true" hidden="false" outlineLevel="0" max="3" min="3" style="0" width="13.7"/>
    <col collapsed="false" customWidth="true" hidden="false" outlineLevel="0" max="10" min="4" style="0" width="8.1"/>
    <col collapsed="false" customWidth="true" hidden="false" outlineLevel="0" max="12" min="11" style="0" width="12.6"/>
    <col collapsed="false" customWidth="true" hidden="false" outlineLevel="0" max="13" min="13" style="0" width="10.71"/>
    <col collapsed="false" customWidth="true" hidden="true" outlineLevel="0" max="14" min="14" style="0" width="11.53"/>
    <col collapsed="false" customWidth="true" hidden="false" outlineLevel="0" max="15" min="15" style="0" width="10.71"/>
    <col collapsed="false" customWidth="true" hidden="true" outlineLevel="0" max="19" min="16" style="0" width="11.53"/>
    <col collapsed="false" customWidth="true" hidden="false" outlineLevel="0" max="69" min="20" style="0" width="10.71"/>
  </cols>
  <sheetData>
    <row r="1" customFormat="false" ht="13.5" hidden="true" customHeight="false" outlineLevel="0" collapsed="false">
      <c r="A1" s="21" t="s">
        <v>9</v>
      </c>
      <c r="B1" s="21" t="s">
        <v>10</v>
      </c>
      <c r="C1" s="21" t="s">
        <v>11</v>
      </c>
      <c r="D1" s="21" t="s">
        <v>12</v>
      </c>
      <c r="E1" s="21" t="s">
        <v>13</v>
      </c>
      <c r="F1" s="21" t="s">
        <v>14</v>
      </c>
      <c r="G1" s="21" t="s">
        <v>15</v>
      </c>
      <c r="H1" s="21" t="s">
        <v>16</v>
      </c>
      <c r="I1" s="21" t="s">
        <v>17</v>
      </c>
      <c r="J1" s="21" t="s">
        <v>18</v>
      </c>
      <c r="K1" s="21" t="s">
        <v>19</v>
      </c>
      <c r="L1" s="21" t="s">
        <v>20</v>
      </c>
      <c r="M1" s="21" t="s">
        <v>21</v>
      </c>
      <c r="O1" s="21" t="s">
        <v>22</v>
      </c>
      <c r="P1" s="21" t="s">
        <v>23</v>
      </c>
      <c r="Q1" s="21" t="s">
        <v>24</v>
      </c>
      <c r="R1" s="21" t="s">
        <v>25</v>
      </c>
      <c r="S1" s="21" t="s">
        <v>26</v>
      </c>
    </row>
    <row r="3" customFormat="false" ht="28.35" hidden="false" customHeight="true" outlineLevel="0" collapsed="false">
      <c r="A3" s="21" t="s">
        <v>27</v>
      </c>
      <c r="B3" s="22" t="s">
        <v>28</v>
      </c>
      <c r="C3" s="22" t="s">
        <v>29</v>
      </c>
      <c r="D3" s="22"/>
      <c r="E3" s="22"/>
      <c r="F3" s="22"/>
      <c r="G3" s="22"/>
      <c r="H3" s="22" t="s">
        <v>16</v>
      </c>
      <c r="I3" s="22" t="s">
        <v>30</v>
      </c>
      <c r="J3" s="22" t="s">
        <v>31</v>
      </c>
      <c r="K3" s="22" t="s">
        <v>32</v>
      </c>
      <c r="L3" s="22" t="s">
        <v>33</v>
      </c>
      <c r="M3" s="22" t="s">
        <v>34</v>
      </c>
      <c r="N3" s="22" t="s">
        <v>35</v>
      </c>
      <c r="O3" s="22" t="s">
        <v>36</v>
      </c>
      <c r="P3" s="22" t="s">
        <v>37</v>
      </c>
      <c r="Q3" s="22" t="s">
        <v>38</v>
      </c>
      <c r="R3" s="22" t="s">
        <v>39</v>
      </c>
      <c r="S3" s="22" t="s">
        <v>40</v>
      </c>
    </row>
    <row r="4" customFormat="false" ht="44.25" hidden="false" customHeight="true" outlineLevel="0" collapsed="false">
      <c r="A4" s="7" t="n">
        <v>2</v>
      </c>
      <c r="B4" s="23" t="s">
        <v>41</v>
      </c>
      <c r="C4" s="24" t="s">
        <v>42</v>
      </c>
      <c r="D4" s="24"/>
      <c r="E4" s="24"/>
      <c r="F4" s="24"/>
      <c r="G4" s="24"/>
      <c r="H4" s="25"/>
      <c r="I4" s="25"/>
      <c r="J4" s="25"/>
      <c r="K4" s="25"/>
      <c r="L4" s="23"/>
      <c r="M4" s="7"/>
    </row>
    <row r="5" customFormat="false" ht="13.5" hidden="true" customHeight="false" outlineLevel="0" collapsed="false">
      <c r="A5" s="7" t="n">
        <v>3</v>
      </c>
    </row>
    <row r="6" customFormat="false" ht="13.5" hidden="true" customHeight="false" outlineLevel="0" collapsed="false">
      <c r="A6" s="21" t="s">
        <v>43</v>
      </c>
    </row>
    <row r="7" customFormat="false" ht="13.5" hidden="true" customHeight="false" outlineLevel="0" collapsed="false">
      <c r="A7" s="7" t="n">
        <v>3</v>
      </c>
    </row>
    <row r="8" customFormat="false" ht="13.5" hidden="true" customHeight="false" outlineLevel="0" collapsed="false">
      <c r="A8" s="21" t="s">
        <v>43</v>
      </c>
    </row>
    <row r="9" customFormat="false" ht="13.5" hidden="true" customHeight="false" outlineLevel="0" collapsed="false">
      <c r="A9" s="7" t="n">
        <v>3</v>
      </c>
    </row>
    <row r="10" customFormat="false" ht="13.5" hidden="true" customHeight="false" outlineLevel="0" collapsed="false">
      <c r="A10" s="21" t="s">
        <v>43</v>
      </c>
    </row>
    <row r="11" customFormat="false" ht="13.5" hidden="true" customHeight="false" outlineLevel="0" collapsed="false">
      <c r="A11" s="7" t="n">
        <v>3</v>
      </c>
    </row>
    <row r="12" customFormat="false" ht="13.5" hidden="true" customHeight="false" outlineLevel="0" collapsed="false">
      <c r="A12" s="21" t="s">
        <v>43</v>
      </c>
    </row>
    <row r="13" customFormat="false" ht="44.25" hidden="false" customHeight="true" outlineLevel="0" collapsed="false">
      <c r="A13" s="7" t="n">
        <v>3</v>
      </c>
      <c r="B13" s="26" t="n">
        <v>5</v>
      </c>
      <c r="C13" s="27" t="s">
        <v>44</v>
      </c>
      <c r="D13" s="27"/>
      <c r="E13" s="27"/>
      <c r="F13" s="27"/>
      <c r="G13" s="27"/>
      <c r="H13" s="28"/>
      <c r="I13" s="28"/>
      <c r="J13" s="28"/>
      <c r="K13" s="28"/>
      <c r="L13" s="29"/>
      <c r="M13" s="7"/>
    </row>
    <row r="14" customFormat="false" ht="13.5" hidden="false" customHeight="true" outlineLevel="0" collapsed="false">
      <c r="A14" s="7" t="n">
        <v>9</v>
      </c>
      <c r="B14" s="30" t="s">
        <v>45</v>
      </c>
      <c r="C14" s="31" t="s">
        <v>46</v>
      </c>
      <c r="D14" s="31"/>
      <c r="E14" s="31"/>
      <c r="F14" s="31"/>
      <c r="G14" s="31"/>
      <c r="H14" s="32" t="s">
        <v>47</v>
      </c>
      <c r="I14" s="33" t="n">
        <v>1</v>
      </c>
      <c r="J14" s="33"/>
      <c r="K14" s="34"/>
      <c r="L14" s="35" t="n">
        <f aca="false">IF(AND(I14= "",J14= ""), 0, ROUND(ROUND(K14, 2) * ROUND(IF(J14="",I14,J14),  0), 2))</f>
        <v>0</v>
      </c>
      <c r="M14" s="7"/>
      <c r="O14" s="36" t="n">
        <v>0.2</v>
      </c>
      <c r="S14" s="7" t="n">
        <v>2256</v>
      </c>
    </row>
    <row r="15" customFormat="false" ht="13.5" hidden="true" customHeight="false" outlineLevel="0" collapsed="false">
      <c r="A15" s="21" t="s">
        <v>48</v>
      </c>
    </row>
    <row r="16" customFormat="false" ht="13.5" hidden="true" customHeight="false" outlineLevel="0" collapsed="false">
      <c r="A16" s="21" t="s">
        <v>48</v>
      </c>
    </row>
    <row r="17" customFormat="false" ht="13.5" hidden="true" customHeight="false" outlineLevel="0" collapsed="false">
      <c r="A17" s="21" t="s">
        <v>48</v>
      </c>
    </row>
    <row r="18" customFormat="false" ht="13.5" hidden="true" customHeight="false" outlineLevel="0" collapsed="false">
      <c r="A18" s="21" t="s">
        <v>48</v>
      </c>
    </row>
    <row r="19" customFormat="false" ht="13.5" hidden="true" customHeight="false" outlineLevel="0" collapsed="false">
      <c r="A19" s="21" t="s">
        <v>48</v>
      </c>
    </row>
    <row r="20" customFormat="false" ht="13.5" hidden="true" customHeight="false" outlineLevel="0" collapsed="false">
      <c r="A20" s="21" t="s">
        <v>48</v>
      </c>
    </row>
    <row r="21" customFormat="false" ht="13.5" hidden="true" customHeight="false" outlineLevel="0" collapsed="false">
      <c r="A21" s="21" t="s">
        <v>48</v>
      </c>
    </row>
    <row r="22" customFormat="false" ht="13.5" hidden="true" customHeight="false" outlineLevel="0" collapsed="false">
      <c r="A22" s="21" t="s">
        <v>48</v>
      </c>
    </row>
    <row r="23" customFormat="false" ht="13.5" hidden="true" customHeight="false" outlineLevel="0" collapsed="false">
      <c r="A23" s="21" t="s">
        <v>48</v>
      </c>
    </row>
    <row r="24" customFormat="false" ht="13.5" hidden="true" customHeight="false" outlineLevel="0" collapsed="false">
      <c r="A24" s="21" t="s">
        <v>48</v>
      </c>
    </row>
    <row r="25" customFormat="false" ht="13.5" hidden="true" customHeight="false" outlineLevel="0" collapsed="false">
      <c r="A25" s="21" t="s">
        <v>48</v>
      </c>
    </row>
    <row r="26" customFormat="false" ht="13.5" hidden="true" customHeight="false" outlineLevel="0" collapsed="false">
      <c r="A26" s="21" t="s">
        <v>48</v>
      </c>
    </row>
    <row r="27" customFormat="false" ht="13.5" hidden="true" customHeight="false" outlineLevel="0" collapsed="false">
      <c r="A27" s="21" t="s">
        <v>48</v>
      </c>
    </row>
    <row r="28" customFormat="false" ht="13.5" hidden="true" customHeight="false" outlineLevel="0" collapsed="false">
      <c r="A28" s="21" t="s">
        <v>48</v>
      </c>
    </row>
    <row r="29" customFormat="false" ht="13.5" hidden="true" customHeight="false" outlineLevel="0" collapsed="false">
      <c r="A29" s="21" t="s">
        <v>48</v>
      </c>
    </row>
    <row r="30" customFormat="false" ht="13.5" hidden="true" customHeight="false" outlineLevel="0" collapsed="false">
      <c r="A30" s="21" t="s">
        <v>48</v>
      </c>
    </row>
    <row r="31" customFormat="false" ht="13.5" hidden="true" customHeight="false" outlineLevel="0" collapsed="false">
      <c r="A31" s="21" t="s">
        <v>48</v>
      </c>
    </row>
    <row r="32" customFormat="false" ht="13.5" hidden="true" customHeight="false" outlineLevel="0" collapsed="false">
      <c r="A32" s="21" t="s">
        <v>49</v>
      </c>
    </row>
    <row r="33" customFormat="false" ht="13.5" hidden="true" customHeight="false" outlineLevel="0" collapsed="false">
      <c r="A33" s="21" t="s">
        <v>50</v>
      </c>
    </row>
    <row r="34" customFormat="false" ht="13.5" hidden="true" customHeight="false" outlineLevel="0" collapsed="false">
      <c r="A34" s="21" t="s">
        <v>51</v>
      </c>
    </row>
    <row r="35" customFormat="false" ht="13.5" hidden="true" customHeight="false" outlineLevel="0" collapsed="false">
      <c r="A35" s="21" t="s">
        <v>52</v>
      </c>
    </row>
    <row r="36" customFormat="false" ht="13.5" hidden="false" customHeight="true" outlineLevel="0" collapsed="false">
      <c r="A36" s="7" t="n">
        <v>9</v>
      </c>
      <c r="B36" s="30" t="s">
        <v>53</v>
      </c>
      <c r="C36" s="31" t="s">
        <v>54</v>
      </c>
      <c r="D36" s="31"/>
      <c r="E36" s="31"/>
      <c r="F36" s="31"/>
      <c r="G36" s="31"/>
      <c r="H36" s="32" t="s">
        <v>47</v>
      </c>
      <c r="I36" s="33" t="n">
        <v>1</v>
      </c>
      <c r="J36" s="33"/>
      <c r="K36" s="34"/>
      <c r="L36" s="35" t="n">
        <f aca="false">IF(AND(I36= "",J36= ""), 0, ROUND(ROUND(K36, 2) * ROUND(IF(J36="",I36,J36),  0), 2))</f>
        <v>0</v>
      </c>
      <c r="M36" s="7"/>
      <c r="O36" s="36" t="n">
        <v>0.2</v>
      </c>
      <c r="S36" s="7" t="n">
        <v>2256</v>
      </c>
    </row>
    <row r="37" customFormat="false" ht="13.5" hidden="true" customHeight="false" outlineLevel="0" collapsed="false">
      <c r="A37" s="21" t="s">
        <v>48</v>
      </c>
    </row>
    <row r="38" customFormat="false" ht="13.5" hidden="true" customHeight="false" outlineLevel="0" collapsed="false">
      <c r="A38" s="21" t="s">
        <v>49</v>
      </c>
    </row>
    <row r="39" customFormat="false" ht="13.5" hidden="true" customHeight="false" outlineLevel="0" collapsed="false">
      <c r="A39" s="21" t="s">
        <v>50</v>
      </c>
    </row>
    <row r="40" customFormat="false" ht="13.5" hidden="true" customHeight="false" outlineLevel="0" collapsed="false">
      <c r="A40" s="21" t="s">
        <v>51</v>
      </c>
    </row>
    <row r="41" customFormat="false" ht="13.5" hidden="true" customHeight="false" outlineLevel="0" collapsed="false">
      <c r="A41" s="21" t="s">
        <v>52</v>
      </c>
    </row>
    <row r="42" customFormat="false" ht="16.5" hidden="false" customHeight="true" outlineLevel="0" collapsed="false">
      <c r="A42" s="7" t="n">
        <v>6</v>
      </c>
      <c r="B42" s="37" t="s">
        <v>55</v>
      </c>
      <c r="C42" s="38" t="s">
        <v>56</v>
      </c>
      <c r="D42" s="38"/>
      <c r="E42" s="38"/>
      <c r="F42" s="38"/>
      <c r="G42" s="38"/>
      <c r="H42" s="39"/>
      <c r="I42" s="39"/>
      <c r="J42" s="39"/>
      <c r="K42" s="39"/>
      <c r="L42" s="40"/>
      <c r="M42" s="7"/>
    </row>
    <row r="43" customFormat="false" ht="27" hidden="false" customHeight="true" outlineLevel="0" collapsed="false">
      <c r="A43" s="7" t="n">
        <v>9</v>
      </c>
      <c r="B43" s="30" t="s">
        <v>57</v>
      </c>
      <c r="C43" s="31" t="s">
        <v>58</v>
      </c>
      <c r="D43" s="31"/>
      <c r="E43" s="31"/>
      <c r="F43" s="31"/>
      <c r="G43" s="31"/>
      <c r="H43" s="32" t="s">
        <v>47</v>
      </c>
      <c r="I43" s="33" t="n">
        <v>1</v>
      </c>
      <c r="J43" s="33"/>
      <c r="K43" s="34"/>
      <c r="L43" s="35" t="n">
        <f aca="false">IF(AND(I43= "",J43= ""), 0, ROUND(ROUND(K43, 2) * ROUND(IF(J43="",I43,J43),  0), 2))</f>
        <v>0</v>
      </c>
      <c r="M43" s="7"/>
      <c r="O43" s="36" t="n">
        <v>0.2</v>
      </c>
      <c r="S43" s="7" t="n">
        <v>2256</v>
      </c>
    </row>
    <row r="44" customFormat="false" ht="13.5" hidden="true" customHeight="false" outlineLevel="0" collapsed="false">
      <c r="A44" s="21" t="s">
        <v>48</v>
      </c>
    </row>
    <row r="45" customFormat="false" ht="13.5" hidden="true" customHeight="false" outlineLevel="0" collapsed="false">
      <c r="A45" s="21" t="s">
        <v>50</v>
      </c>
    </row>
    <row r="46" customFormat="false" ht="13.5" hidden="true" customHeight="false" outlineLevel="0" collapsed="false">
      <c r="A46" s="21" t="s">
        <v>49</v>
      </c>
    </row>
    <row r="47" customFormat="false" ht="13.5" hidden="true" customHeight="false" outlineLevel="0" collapsed="false">
      <c r="A47" s="21" t="s">
        <v>51</v>
      </c>
    </row>
    <row r="48" customFormat="false" ht="13.5" hidden="true" customHeight="false" outlineLevel="0" collapsed="false">
      <c r="A48" s="21" t="s">
        <v>52</v>
      </c>
    </row>
    <row r="49" customFormat="false" ht="27" hidden="false" customHeight="true" outlineLevel="0" collapsed="false">
      <c r="A49" s="7" t="n">
        <v>9</v>
      </c>
      <c r="B49" s="30" t="s">
        <v>59</v>
      </c>
      <c r="C49" s="31" t="s">
        <v>60</v>
      </c>
      <c r="D49" s="31"/>
      <c r="E49" s="31"/>
      <c r="F49" s="31"/>
      <c r="G49" s="31"/>
      <c r="H49" s="32" t="s">
        <v>47</v>
      </c>
      <c r="I49" s="33" t="n">
        <v>1</v>
      </c>
      <c r="J49" s="33"/>
      <c r="K49" s="34"/>
      <c r="L49" s="35" t="n">
        <f aca="false">IF(AND(I49= "",J49= ""), 0, ROUND(ROUND(K49, 2) * ROUND(IF(J49="",I49,J49),  0), 2))</f>
        <v>0</v>
      </c>
      <c r="M49" s="7"/>
      <c r="O49" s="36" t="n">
        <v>0.2</v>
      </c>
      <c r="S49" s="7" t="n">
        <v>2256</v>
      </c>
    </row>
    <row r="50" customFormat="false" ht="13.5" hidden="true" customHeight="false" outlineLevel="0" collapsed="false">
      <c r="A50" s="21" t="s">
        <v>48</v>
      </c>
    </row>
    <row r="51" customFormat="false" ht="13.5" hidden="true" customHeight="false" outlineLevel="0" collapsed="false">
      <c r="A51" s="21" t="s">
        <v>50</v>
      </c>
    </row>
    <row r="52" customFormat="false" ht="13.5" hidden="true" customHeight="false" outlineLevel="0" collapsed="false">
      <c r="A52" s="21" t="s">
        <v>49</v>
      </c>
    </row>
    <row r="53" customFormat="false" ht="13.5" hidden="true" customHeight="false" outlineLevel="0" collapsed="false">
      <c r="A53" s="21" t="s">
        <v>51</v>
      </c>
    </row>
    <row r="54" customFormat="false" ht="13.5" hidden="true" customHeight="false" outlineLevel="0" collapsed="false">
      <c r="A54" s="21" t="s">
        <v>52</v>
      </c>
    </row>
    <row r="55" customFormat="false" ht="13.5" hidden="false" customHeight="true" outlineLevel="0" collapsed="false">
      <c r="A55" s="7" t="n">
        <v>9</v>
      </c>
      <c r="B55" s="30" t="s">
        <v>61</v>
      </c>
      <c r="C55" s="31" t="s">
        <v>62</v>
      </c>
      <c r="D55" s="31"/>
      <c r="E55" s="31"/>
      <c r="F55" s="31"/>
      <c r="G55" s="31"/>
      <c r="H55" s="32" t="s">
        <v>47</v>
      </c>
      <c r="I55" s="33" t="n">
        <v>1</v>
      </c>
      <c r="J55" s="33"/>
      <c r="K55" s="34"/>
      <c r="L55" s="35" t="n">
        <f aca="false">IF(AND(I55= "",J55= ""), 0, ROUND(ROUND(K55, 2) * ROUND(IF(J55="",I55,J55),  0), 2))</f>
        <v>0</v>
      </c>
      <c r="M55" s="7"/>
      <c r="O55" s="36" t="n">
        <v>0.2</v>
      </c>
      <c r="S55" s="7" t="n">
        <v>2256</v>
      </c>
    </row>
    <row r="56" customFormat="false" ht="13.5" hidden="true" customHeight="false" outlineLevel="0" collapsed="false">
      <c r="A56" s="21" t="s">
        <v>48</v>
      </c>
    </row>
    <row r="57" customFormat="false" ht="13.5" hidden="true" customHeight="false" outlineLevel="0" collapsed="false">
      <c r="A57" s="21" t="s">
        <v>50</v>
      </c>
    </row>
    <row r="58" customFormat="false" ht="13.5" hidden="true" customHeight="false" outlineLevel="0" collapsed="false">
      <c r="A58" s="21" t="s">
        <v>49</v>
      </c>
    </row>
    <row r="59" customFormat="false" ht="13.5" hidden="true" customHeight="false" outlineLevel="0" collapsed="false">
      <c r="A59" s="21" t="s">
        <v>51</v>
      </c>
    </row>
    <row r="60" customFormat="false" ht="13.5" hidden="true" customHeight="false" outlineLevel="0" collapsed="false">
      <c r="A60" s="21" t="s">
        <v>52</v>
      </c>
    </row>
    <row r="61" customFormat="false" ht="13.5" hidden="true" customHeight="false" outlineLevel="0" collapsed="false">
      <c r="A61" s="21" t="s">
        <v>63</v>
      </c>
    </row>
    <row r="62" customFormat="false" ht="13.5" hidden="false" customHeight="false" outlineLevel="0" collapsed="false">
      <c r="A62" s="21" t="s">
        <v>43</v>
      </c>
      <c r="B62" s="41"/>
      <c r="C62" s="42"/>
      <c r="D62" s="42"/>
      <c r="E62" s="42"/>
      <c r="F62" s="42"/>
      <c r="G62" s="42"/>
      <c r="L62" s="41"/>
    </row>
    <row r="63" customFormat="false" ht="33.75" hidden="false" customHeight="true" outlineLevel="0" collapsed="false">
      <c r="B63" s="41"/>
      <c r="C63" s="43" t="s">
        <v>44</v>
      </c>
      <c r="D63" s="43"/>
      <c r="E63" s="43"/>
      <c r="F63" s="43"/>
      <c r="G63" s="43"/>
      <c r="H63" s="44"/>
      <c r="I63" s="44"/>
      <c r="J63" s="44"/>
      <c r="K63" s="44"/>
      <c r="L63" s="44"/>
    </row>
    <row r="64" customFormat="false" ht="13.5" hidden="false" customHeight="false" outlineLevel="0" collapsed="false">
      <c r="B64" s="41"/>
      <c r="C64" s="45"/>
      <c r="D64" s="45"/>
      <c r="E64" s="45"/>
      <c r="F64" s="45"/>
      <c r="G64" s="45"/>
      <c r="H64" s="9"/>
      <c r="I64" s="9"/>
      <c r="J64" s="9"/>
      <c r="K64" s="9"/>
      <c r="L64" s="9"/>
    </row>
    <row r="65" customFormat="false" ht="13.5" hidden="false" customHeight="true" outlineLevel="0" collapsed="false">
      <c r="B65" s="41"/>
      <c r="C65" s="46" t="s">
        <v>64</v>
      </c>
      <c r="D65" s="46"/>
      <c r="E65" s="46"/>
      <c r="F65" s="46"/>
      <c r="G65" s="46"/>
      <c r="H65" s="47" t="n">
        <f aca="false">SUMIF(M14:M62, IF(M13="","",M13), L14:L62)</f>
        <v>0</v>
      </c>
      <c r="I65" s="47"/>
      <c r="J65" s="47"/>
      <c r="K65" s="47"/>
      <c r="L65" s="47"/>
    </row>
    <row r="66" customFormat="false" ht="13.5" hidden="true" customHeight="true" outlineLevel="0" collapsed="false">
      <c r="B66" s="41"/>
      <c r="C66" s="48" t="s">
        <v>65</v>
      </c>
      <c r="D66" s="48"/>
      <c r="E66" s="48"/>
      <c r="F66" s="48"/>
      <c r="G66" s="48"/>
      <c r="H66" s="49" t="n">
        <f aca="false">ROUND(SUMIF(M14:M62, IF(M13="","",M13), L14:L62) * 0.2, 2)</f>
        <v>0</v>
      </c>
      <c r="I66" s="49"/>
      <c r="J66" s="49"/>
      <c r="K66" s="49"/>
      <c r="L66" s="49"/>
    </row>
    <row r="67" customFormat="false" ht="13.5" hidden="true" customHeight="true" outlineLevel="0" collapsed="false">
      <c r="B67" s="41"/>
      <c r="C67" s="46" t="s">
        <v>66</v>
      </c>
      <c r="D67" s="46"/>
      <c r="E67" s="46"/>
      <c r="F67" s="46"/>
      <c r="G67" s="46"/>
      <c r="H67" s="47" t="n">
        <f aca="false">SUM(H65:H66)</f>
        <v>0</v>
      </c>
      <c r="I67" s="47"/>
      <c r="J67" s="47"/>
      <c r="K67" s="47"/>
      <c r="L67" s="47"/>
    </row>
    <row r="68" customFormat="false" ht="18" hidden="false" customHeight="true" outlineLevel="0" collapsed="false">
      <c r="A68" s="7" t="n">
        <v>3</v>
      </c>
      <c r="B68" s="26" t="n">
        <v>6</v>
      </c>
      <c r="C68" s="27" t="s">
        <v>67</v>
      </c>
      <c r="D68" s="27"/>
      <c r="E68" s="27"/>
      <c r="F68" s="27"/>
      <c r="G68" s="27"/>
      <c r="H68" s="28"/>
      <c r="I68" s="28"/>
      <c r="J68" s="28"/>
      <c r="K68" s="28"/>
      <c r="L68" s="29"/>
      <c r="M68" s="7"/>
    </row>
    <row r="69" customFormat="false" ht="16.5" hidden="false" customHeight="true" outlineLevel="0" collapsed="false">
      <c r="A69" s="7" t="n">
        <v>6</v>
      </c>
      <c r="B69" s="37" t="s">
        <v>68</v>
      </c>
      <c r="C69" s="38" t="s">
        <v>69</v>
      </c>
      <c r="D69" s="38"/>
      <c r="E69" s="38"/>
      <c r="F69" s="38"/>
      <c r="G69" s="38"/>
      <c r="H69" s="39"/>
      <c r="I69" s="39"/>
      <c r="J69" s="39"/>
      <c r="K69" s="39"/>
      <c r="L69" s="40"/>
      <c r="M69" s="7"/>
    </row>
    <row r="70" customFormat="false" ht="13.5" hidden="false" customHeight="true" outlineLevel="0" collapsed="false">
      <c r="A70" s="7" t="n">
        <v>9</v>
      </c>
      <c r="B70" s="30" t="s">
        <v>70</v>
      </c>
      <c r="C70" s="31" t="s">
        <v>71</v>
      </c>
      <c r="D70" s="31"/>
      <c r="E70" s="31"/>
      <c r="F70" s="31"/>
      <c r="G70" s="31"/>
      <c r="H70" s="32" t="s">
        <v>47</v>
      </c>
      <c r="I70" s="33" t="n">
        <v>1</v>
      </c>
      <c r="J70" s="33"/>
      <c r="K70" s="34"/>
      <c r="L70" s="35" t="n">
        <f aca="false">IF(AND(I70= "",J70= ""), 0, ROUND(ROUND(K70, 2) * ROUND(IF(J70="",I70,J70),  0), 2))</f>
        <v>0</v>
      </c>
      <c r="M70" s="7"/>
      <c r="O70" s="36" t="n">
        <v>0.2</v>
      </c>
      <c r="S70" s="7" t="n">
        <v>2256</v>
      </c>
    </row>
    <row r="71" customFormat="false" ht="13.5" hidden="true" customHeight="false" outlineLevel="0" collapsed="false">
      <c r="A71" s="21" t="s">
        <v>48</v>
      </c>
    </row>
    <row r="72" customFormat="false" ht="13.5" hidden="true" customHeight="false" outlineLevel="0" collapsed="false">
      <c r="A72" s="21" t="s">
        <v>50</v>
      </c>
    </row>
    <row r="73" customFormat="false" ht="13.5" hidden="true" customHeight="false" outlineLevel="0" collapsed="false">
      <c r="A73" s="21" t="s">
        <v>49</v>
      </c>
    </row>
    <row r="74" customFormat="false" ht="13.5" hidden="true" customHeight="false" outlineLevel="0" collapsed="false">
      <c r="A74" s="21" t="s">
        <v>51</v>
      </c>
    </row>
    <row r="75" customFormat="false" ht="13.5" hidden="true" customHeight="false" outlineLevel="0" collapsed="false">
      <c r="A75" s="21" t="s">
        <v>52</v>
      </c>
    </row>
    <row r="76" customFormat="false" ht="13.5" hidden="false" customHeight="true" outlineLevel="0" collapsed="false">
      <c r="A76" s="7" t="n">
        <v>9</v>
      </c>
      <c r="B76" s="30" t="s">
        <v>72</v>
      </c>
      <c r="C76" s="31" t="s">
        <v>73</v>
      </c>
      <c r="D76" s="31"/>
      <c r="E76" s="31"/>
      <c r="F76" s="31"/>
      <c r="G76" s="31"/>
      <c r="H76" s="32" t="s">
        <v>47</v>
      </c>
      <c r="I76" s="33" t="n">
        <v>1</v>
      </c>
      <c r="J76" s="33"/>
      <c r="K76" s="34"/>
      <c r="L76" s="35" t="n">
        <f aca="false">IF(AND(I76= "",J76= ""), 0, ROUND(ROUND(K76, 2) * ROUND(IF(J76="",I76,J76),  0), 2))</f>
        <v>0</v>
      </c>
      <c r="M76" s="7"/>
      <c r="O76" s="36" t="n">
        <v>0.2</v>
      </c>
      <c r="S76" s="7" t="n">
        <v>2256</v>
      </c>
    </row>
    <row r="77" customFormat="false" ht="13.5" hidden="true" customHeight="false" outlineLevel="0" collapsed="false">
      <c r="A77" s="21" t="s">
        <v>48</v>
      </c>
    </row>
    <row r="78" customFormat="false" ht="13.5" hidden="true" customHeight="false" outlineLevel="0" collapsed="false">
      <c r="A78" s="21" t="s">
        <v>50</v>
      </c>
    </row>
    <row r="79" customFormat="false" ht="13.5" hidden="true" customHeight="false" outlineLevel="0" collapsed="false">
      <c r="A79" s="21" t="s">
        <v>49</v>
      </c>
    </row>
    <row r="80" customFormat="false" ht="13.5" hidden="true" customHeight="false" outlineLevel="0" collapsed="false">
      <c r="A80" s="21" t="s">
        <v>51</v>
      </c>
    </row>
    <row r="81" customFormat="false" ht="13.5" hidden="true" customHeight="false" outlineLevel="0" collapsed="false">
      <c r="A81" s="21" t="s">
        <v>52</v>
      </c>
    </row>
    <row r="82" customFormat="false" ht="13.5" hidden="false" customHeight="true" outlineLevel="0" collapsed="false">
      <c r="A82" s="7" t="n">
        <v>9</v>
      </c>
      <c r="B82" s="30" t="s">
        <v>74</v>
      </c>
      <c r="C82" s="31" t="s">
        <v>75</v>
      </c>
      <c r="D82" s="31"/>
      <c r="E82" s="31"/>
      <c r="F82" s="31"/>
      <c r="G82" s="31"/>
      <c r="H82" s="32" t="s">
        <v>47</v>
      </c>
      <c r="I82" s="33" t="n">
        <v>1</v>
      </c>
      <c r="J82" s="33"/>
      <c r="K82" s="34"/>
      <c r="L82" s="35" t="n">
        <f aca="false">IF(AND(I82= "",J82= ""), 0, ROUND(ROUND(K82, 2) * ROUND(IF(J82="",I82,J82),  0), 2))</f>
        <v>0</v>
      </c>
      <c r="M82" s="7"/>
      <c r="O82" s="36" t="n">
        <v>0.2</v>
      </c>
      <c r="S82" s="7" t="n">
        <v>2256</v>
      </c>
    </row>
    <row r="83" customFormat="false" ht="13.5" hidden="true" customHeight="false" outlineLevel="0" collapsed="false">
      <c r="A83" s="21" t="s">
        <v>48</v>
      </c>
    </row>
    <row r="84" customFormat="false" ht="13.5" hidden="true" customHeight="false" outlineLevel="0" collapsed="false">
      <c r="A84" s="21" t="s">
        <v>49</v>
      </c>
    </row>
    <row r="85" customFormat="false" ht="13.5" hidden="true" customHeight="false" outlineLevel="0" collapsed="false">
      <c r="A85" s="21" t="s">
        <v>50</v>
      </c>
    </row>
    <row r="86" customFormat="false" ht="13.5" hidden="true" customHeight="false" outlineLevel="0" collapsed="false">
      <c r="A86" s="21" t="s">
        <v>51</v>
      </c>
    </row>
    <row r="87" customFormat="false" ht="13.5" hidden="true" customHeight="false" outlineLevel="0" collapsed="false">
      <c r="A87" s="21" t="s">
        <v>52</v>
      </c>
    </row>
    <row r="88" customFormat="false" ht="27" hidden="false" customHeight="true" outlineLevel="0" collapsed="false">
      <c r="A88" s="7" t="n">
        <v>9</v>
      </c>
      <c r="B88" s="30" t="s">
        <v>76</v>
      </c>
      <c r="C88" s="31" t="s">
        <v>77</v>
      </c>
      <c r="D88" s="31"/>
      <c r="E88" s="31"/>
      <c r="F88" s="31"/>
      <c r="G88" s="31"/>
      <c r="H88" s="32" t="s">
        <v>47</v>
      </c>
      <c r="I88" s="33" t="n">
        <v>1</v>
      </c>
      <c r="J88" s="33"/>
      <c r="K88" s="34"/>
      <c r="L88" s="35" t="n">
        <f aca="false">IF(AND(I88= "",J88= ""), 0, ROUND(ROUND(K88, 2) * ROUND(IF(J88="",I88,J88),  0), 2))</f>
        <v>0</v>
      </c>
      <c r="M88" s="7"/>
      <c r="O88" s="36" t="n">
        <v>0.2</v>
      </c>
      <c r="S88" s="7" t="n">
        <v>2256</v>
      </c>
    </row>
    <row r="89" customFormat="false" ht="13.5" hidden="true" customHeight="false" outlineLevel="0" collapsed="false">
      <c r="A89" s="21" t="s">
        <v>48</v>
      </c>
    </row>
    <row r="90" customFormat="false" ht="13.5" hidden="true" customHeight="false" outlineLevel="0" collapsed="false">
      <c r="A90" s="21" t="s">
        <v>48</v>
      </c>
    </row>
    <row r="91" customFormat="false" ht="13.5" hidden="true" customHeight="false" outlineLevel="0" collapsed="false">
      <c r="A91" s="21" t="s">
        <v>50</v>
      </c>
    </row>
    <row r="92" customFormat="false" ht="13.5" hidden="true" customHeight="false" outlineLevel="0" collapsed="false">
      <c r="A92" s="21" t="s">
        <v>49</v>
      </c>
    </row>
    <row r="93" customFormat="false" ht="13.5" hidden="true" customHeight="false" outlineLevel="0" collapsed="false">
      <c r="A93" s="21" t="s">
        <v>51</v>
      </c>
    </row>
    <row r="94" customFormat="false" ht="13.5" hidden="true" customHeight="false" outlineLevel="0" collapsed="false">
      <c r="A94" s="21" t="s">
        <v>52</v>
      </c>
    </row>
    <row r="95" customFormat="false" ht="13.5" hidden="false" customHeight="true" outlineLevel="0" collapsed="false">
      <c r="A95" s="7" t="n">
        <v>8</v>
      </c>
      <c r="B95" s="30" t="s">
        <v>78</v>
      </c>
      <c r="C95" s="50" t="s">
        <v>56</v>
      </c>
      <c r="D95" s="50"/>
      <c r="E95" s="50"/>
      <c r="F95" s="50"/>
      <c r="G95" s="50"/>
      <c r="L95" s="41"/>
      <c r="M95" s="7"/>
    </row>
    <row r="96" customFormat="false" ht="13.5" hidden="true" customHeight="false" outlineLevel="0" collapsed="false">
      <c r="A96" s="7" t="n">
        <v>9</v>
      </c>
    </row>
    <row r="97" customFormat="false" ht="13.5" hidden="true" customHeight="false" outlineLevel="0" collapsed="false">
      <c r="A97" s="21" t="s">
        <v>52</v>
      </c>
    </row>
    <row r="98" customFormat="false" ht="13.5" hidden="false" customHeight="true" outlineLevel="0" collapsed="false">
      <c r="A98" s="7" t="n">
        <v>9</v>
      </c>
      <c r="B98" s="30" t="s">
        <v>79</v>
      </c>
      <c r="C98" s="31" t="s">
        <v>80</v>
      </c>
      <c r="D98" s="31"/>
      <c r="E98" s="31"/>
      <c r="F98" s="31"/>
      <c r="G98" s="31"/>
      <c r="H98" s="32" t="s">
        <v>47</v>
      </c>
      <c r="I98" s="33" t="n">
        <v>1</v>
      </c>
      <c r="J98" s="33"/>
      <c r="K98" s="34"/>
      <c r="L98" s="35" t="n">
        <f aca="false">IF(AND(I98= "",J98= ""), 0, ROUND(ROUND(K98, 2) * ROUND(IF(J98="",I98,J98),  0), 2))</f>
        <v>0</v>
      </c>
      <c r="M98" s="7"/>
      <c r="O98" s="36" t="n">
        <v>0.2</v>
      </c>
      <c r="S98" s="7" t="n">
        <v>2256</v>
      </c>
    </row>
    <row r="99" customFormat="false" ht="13.5" hidden="true" customHeight="false" outlineLevel="0" collapsed="false">
      <c r="A99" s="21" t="s">
        <v>48</v>
      </c>
    </row>
    <row r="100" customFormat="false" ht="13.5" hidden="true" customHeight="false" outlineLevel="0" collapsed="false">
      <c r="A100" s="21" t="s">
        <v>50</v>
      </c>
    </row>
    <row r="101" customFormat="false" ht="13.5" hidden="true" customHeight="false" outlineLevel="0" collapsed="false">
      <c r="A101" s="21" t="s">
        <v>49</v>
      </c>
    </row>
    <row r="102" customFormat="false" ht="13.5" hidden="true" customHeight="false" outlineLevel="0" collapsed="false">
      <c r="A102" s="21" t="s">
        <v>51</v>
      </c>
    </row>
    <row r="103" customFormat="false" ht="13.5" hidden="true" customHeight="false" outlineLevel="0" collapsed="false">
      <c r="A103" s="21" t="s">
        <v>52</v>
      </c>
    </row>
    <row r="104" customFormat="false" ht="13.5" hidden="true" customHeight="false" outlineLevel="0" collapsed="false">
      <c r="A104" s="21" t="s">
        <v>81</v>
      </c>
    </row>
    <row r="105" customFormat="false" ht="13.5" hidden="false" customHeight="true" outlineLevel="0" collapsed="false">
      <c r="A105" s="7" t="n">
        <v>8</v>
      </c>
      <c r="B105" s="30" t="s">
        <v>82</v>
      </c>
      <c r="C105" s="50" t="s">
        <v>83</v>
      </c>
      <c r="D105" s="50"/>
      <c r="E105" s="50"/>
      <c r="F105" s="50"/>
      <c r="G105" s="50"/>
      <c r="L105" s="41"/>
      <c r="M105" s="7"/>
    </row>
    <row r="106" customFormat="false" ht="13.5" hidden="false" customHeight="true" outlineLevel="0" collapsed="false">
      <c r="A106" s="7" t="n">
        <v>9</v>
      </c>
      <c r="B106" s="30" t="s">
        <v>84</v>
      </c>
      <c r="C106" s="31" t="s">
        <v>85</v>
      </c>
      <c r="D106" s="31"/>
      <c r="E106" s="31"/>
      <c r="F106" s="31"/>
      <c r="G106" s="31"/>
      <c r="H106" s="32" t="s">
        <v>13</v>
      </c>
      <c r="I106" s="51" t="n">
        <v>268</v>
      </c>
      <c r="J106" s="51"/>
      <c r="K106" s="34"/>
      <c r="L106" s="35" t="n">
        <f aca="false">IF(AND(I106= "",J106= ""), 0, ROUND(ROUND(K106, 2) * ROUND(IF(J106="",I106,J106),  2), 2))</f>
        <v>0</v>
      </c>
      <c r="M106" s="7"/>
      <c r="O106" s="36" t="n">
        <v>0.2</v>
      </c>
      <c r="S106" s="7" t="n">
        <v>2256</v>
      </c>
    </row>
    <row r="107" customFormat="false" ht="13.5" hidden="true" customHeight="false" outlineLevel="0" collapsed="false">
      <c r="A107" s="21" t="s">
        <v>48</v>
      </c>
    </row>
    <row r="108" customFormat="false" ht="13.5" hidden="true" customHeight="false" outlineLevel="0" collapsed="false">
      <c r="A108" s="21" t="s">
        <v>50</v>
      </c>
    </row>
    <row r="109" customFormat="false" ht="13.5" hidden="true" customHeight="false" outlineLevel="0" collapsed="false">
      <c r="A109" s="21" t="s">
        <v>49</v>
      </c>
    </row>
    <row r="110" customFormat="false" ht="13.5" hidden="true" customHeight="false" outlineLevel="0" collapsed="false">
      <c r="A110" s="21" t="s">
        <v>86</v>
      </c>
    </row>
    <row r="111" customFormat="false" ht="13.5" hidden="true" customHeight="false" outlineLevel="0" collapsed="false">
      <c r="A111" s="21" t="s">
        <v>51</v>
      </c>
    </row>
    <row r="112" customFormat="false" ht="13.5" hidden="true" customHeight="false" outlineLevel="0" collapsed="false">
      <c r="A112" s="21" t="s">
        <v>52</v>
      </c>
    </row>
    <row r="113" customFormat="false" ht="27" hidden="false" customHeight="true" outlineLevel="0" collapsed="false">
      <c r="A113" s="7" t="n">
        <v>9</v>
      </c>
      <c r="B113" s="30" t="s">
        <v>87</v>
      </c>
      <c r="C113" s="31" t="s">
        <v>88</v>
      </c>
      <c r="D113" s="31"/>
      <c r="E113" s="31"/>
      <c r="F113" s="31"/>
      <c r="G113" s="31"/>
      <c r="H113" s="32" t="s">
        <v>13</v>
      </c>
      <c r="I113" s="51" t="n">
        <v>268</v>
      </c>
      <c r="J113" s="51"/>
      <c r="K113" s="34"/>
      <c r="L113" s="35" t="n">
        <f aca="false">IF(AND(I113= "",J113= ""), 0, ROUND(ROUND(K113, 2) * ROUND(IF(J113="",I113,J113),  2), 2))</f>
        <v>0</v>
      </c>
      <c r="M113" s="7"/>
      <c r="O113" s="36" t="n">
        <v>0.2</v>
      </c>
      <c r="S113" s="7" t="n">
        <v>2256</v>
      </c>
    </row>
    <row r="114" customFormat="false" ht="13.5" hidden="true" customHeight="false" outlineLevel="0" collapsed="false">
      <c r="A114" s="21" t="s">
        <v>48</v>
      </c>
    </row>
    <row r="115" customFormat="false" ht="13.5" hidden="true" customHeight="false" outlineLevel="0" collapsed="false">
      <c r="A115" s="21" t="s">
        <v>50</v>
      </c>
    </row>
    <row r="116" customFormat="false" ht="13.5" hidden="true" customHeight="false" outlineLevel="0" collapsed="false">
      <c r="A116" s="21" t="s">
        <v>49</v>
      </c>
    </row>
    <row r="117" customFormat="false" ht="13.5" hidden="true" customHeight="false" outlineLevel="0" collapsed="false">
      <c r="A117" s="21" t="s">
        <v>51</v>
      </c>
    </row>
    <row r="118" customFormat="false" ht="13.5" hidden="true" customHeight="false" outlineLevel="0" collapsed="false">
      <c r="A118" s="21" t="s">
        <v>52</v>
      </c>
    </row>
    <row r="119" customFormat="false" ht="13.5" hidden="true" customHeight="false" outlineLevel="0" collapsed="false">
      <c r="A119" s="21" t="s">
        <v>81</v>
      </c>
    </row>
    <row r="120" customFormat="false" ht="13.5" hidden="false" customHeight="true" outlineLevel="0" collapsed="false">
      <c r="A120" s="7" t="n">
        <v>8</v>
      </c>
      <c r="B120" s="30" t="s">
        <v>89</v>
      </c>
      <c r="C120" s="50" t="s">
        <v>90</v>
      </c>
      <c r="D120" s="50"/>
      <c r="E120" s="50"/>
      <c r="F120" s="50"/>
      <c r="G120" s="50"/>
      <c r="L120" s="41"/>
      <c r="M120" s="7"/>
    </row>
    <row r="121" customFormat="false" ht="27" hidden="false" customHeight="true" outlineLevel="0" collapsed="false">
      <c r="A121" s="7" t="n">
        <v>9</v>
      </c>
      <c r="B121" s="30" t="s">
        <v>91</v>
      </c>
      <c r="C121" s="31" t="s">
        <v>92</v>
      </c>
      <c r="D121" s="31"/>
      <c r="E121" s="31"/>
      <c r="F121" s="31"/>
      <c r="G121" s="31"/>
      <c r="H121" s="32" t="s">
        <v>13</v>
      </c>
      <c r="I121" s="51" t="n">
        <v>223</v>
      </c>
      <c r="J121" s="51"/>
      <c r="K121" s="34"/>
      <c r="L121" s="35" t="n">
        <f aca="false">IF(AND(I121= "",J121= ""), 0, ROUND(ROUND(K121, 2) * ROUND(IF(J121="",I121,J121),  2), 2))</f>
        <v>0</v>
      </c>
      <c r="M121" s="7"/>
      <c r="O121" s="36" t="n">
        <v>0.2</v>
      </c>
      <c r="S121" s="7" t="n">
        <v>2256</v>
      </c>
    </row>
    <row r="122" customFormat="false" ht="13.5" hidden="true" customHeight="false" outlineLevel="0" collapsed="false">
      <c r="A122" s="21" t="s">
        <v>48</v>
      </c>
    </row>
    <row r="123" customFormat="false" ht="13.5" hidden="true" customHeight="false" outlineLevel="0" collapsed="false">
      <c r="A123" s="21" t="s">
        <v>50</v>
      </c>
    </row>
    <row r="124" customFormat="false" ht="13.5" hidden="true" customHeight="false" outlineLevel="0" collapsed="false">
      <c r="A124" s="21" t="s">
        <v>49</v>
      </c>
    </row>
    <row r="125" customFormat="false" ht="13.5" hidden="true" customHeight="false" outlineLevel="0" collapsed="false">
      <c r="A125" s="21" t="s">
        <v>51</v>
      </c>
    </row>
    <row r="126" customFormat="false" ht="13.5" hidden="true" customHeight="false" outlineLevel="0" collapsed="false">
      <c r="A126" s="21" t="s">
        <v>51</v>
      </c>
    </row>
    <row r="127" customFormat="false" ht="13.5" hidden="true" customHeight="false" outlineLevel="0" collapsed="false">
      <c r="A127" s="21" t="s">
        <v>51</v>
      </c>
    </row>
    <row r="128" customFormat="false" ht="13.5" hidden="true" customHeight="false" outlineLevel="0" collapsed="false">
      <c r="A128" s="21" t="s">
        <v>51</v>
      </c>
    </row>
    <row r="129" customFormat="false" ht="13.5" hidden="true" customHeight="false" outlineLevel="0" collapsed="false">
      <c r="A129" s="21" t="s">
        <v>51</v>
      </c>
    </row>
    <row r="130" customFormat="false" ht="13.5" hidden="true" customHeight="false" outlineLevel="0" collapsed="false">
      <c r="A130" s="21" t="s">
        <v>51</v>
      </c>
    </row>
    <row r="131" customFormat="false" ht="13.5" hidden="true" customHeight="false" outlineLevel="0" collapsed="false">
      <c r="A131" s="21" t="s">
        <v>52</v>
      </c>
    </row>
    <row r="132" customFormat="false" ht="27" hidden="false" customHeight="true" outlineLevel="0" collapsed="false">
      <c r="A132" s="7" t="n">
        <v>9</v>
      </c>
      <c r="B132" s="30" t="s">
        <v>93</v>
      </c>
      <c r="C132" s="31" t="s">
        <v>94</v>
      </c>
      <c r="D132" s="31"/>
      <c r="E132" s="31"/>
      <c r="F132" s="31"/>
      <c r="G132" s="31"/>
      <c r="H132" s="32" t="s">
        <v>13</v>
      </c>
      <c r="I132" s="51" t="n">
        <v>223</v>
      </c>
      <c r="J132" s="51"/>
      <c r="K132" s="34"/>
      <c r="L132" s="35" t="n">
        <f aca="false">IF(AND(I132= "",J132= ""), 0, ROUND(ROUND(K132, 2) * ROUND(IF(J132="",I132,J132),  2), 2))</f>
        <v>0</v>
      </c>
      <c r="M132" s="7"/>
      <c r="O132" s="36" t="n">
        <v>0.2</v>
      </c>
      <c r="S132" s="7" t="n">
        <v>2256</v>
      </c>
    </row>
    <row r="133" customFormat="false" ht="13.5" hidden="true" customHeight="false" outlineLevel="0" collapsed="false">
      <c r="A133" s="21" t="s">
        <v>48</v>
      </c>
    </row>
    <row r="134" customFormat="false" ht="13.5" hidden="true" customHeight="false" outlineLevel="0" collapsed="false">
      <c r="A134" s="21" t="s">
        <v>50</v>
      </c>
    </row>
    <row r="135" customFormat="false" ht="13.5" hidden="true" customHeight="false" outlineLevel="0" collapsed="false">
      <c r="A135" s="21" t="s">
        <v>49</v>
      </c>
    </row>
    <row r="136" customFormat="false" ht="13.5" hidden="true" customHeight="false" outlineLevel="0" collapsed="false">
      <c r="A136" s="21" t="s">
        <v>51</v>
      </c>
    </row>
    <row r="137" customFormat="false" ht="13.5" hidden="true" customHeight="false" outlineLevel="0" collapsed="false">
      <c r="A137" s="21" t="s">
        <v>52</v>
      </c>
    </row>
    <row r="138" customFormat="false" ht="13.5" hidden="false" customHeight="true" outlineLevel="0" collapsed="false">
      <c r="A138" s="7" t="n">
        <v>9</v>
      </c>
      <c r="B138" s="30" t="s">
        <v>95</v>
      </c>
      <c r="C138" s="31" t="s">
        <v>96</v>
      </c>
      <c r="D138" s="31"/>
      <c r="E138" s="31"/>
      <c r="F138" s="31"/>
      <c r="G138" s="31"/>
      <c r="H138" s="32" t="s">
        <v>16</v>
      </c>
      <c r="I138" s="33" t="n">
        <v>1</v>
      </c>
      <c r="J138" s="33"/>
      <c r="K138" s="34"/>
      <c r="L138" s="35" t="n">
        <f aca="false">IF(AND(I138= "",J138= ""), 0, ROUND(ROUND(K138, 2) * ROUND(IF(J138="",I138,J138),  0), 2))</f>
        <v>0</v>
      </c>
      <c r="M138" s="7"/>
      <c r="O138" s="36" t="n">
        <v>0.2</v>
      </c>
      <c r="S138" s="7" t="n">
        <v>2256</v>
      </c>
    </row>
    <row r="139" customFormat="false" ht="13.5" hidden="true" customHeight="false" outlineLevel="0" collapsed="false">
      <c r="A139" s="21" t="s">
        <v>48</v>
      </c>
    </row>
    <row r="140" customFormat="false" ht="13.5" hidden="true" customHeight="false" outlineLevel="0" collapsed="false">
      <c r="A140" s="21" t="s">
        <v>50</v>
      </c>
    </row>
    <row r="141" customFormat="false" ht="13.5" hidden="true" customHeight="false" outlineLevel="0" collapsed="false">
      <c r="A141" s="21" t="s">
        <v>49</v>
      </c>
    </row>
    <row r="142" customFormat="false" ht="13.5" hidden="true" customHeight="false" outlineLevel="0" collapsed="false">
      <c r="A142" s="21" t="s">
        <v>51</v>
      </c>
    </row>
    <row r="143" customFormat="false" ht="13.5" hidden="true" customHeight="false" outlineLevel="0" collapsed="false">
      <c r="A143" s="21" t="s">
        <v>52</v>
      </c>
    </row>
    <row r="144" customFormat="false" ht="13.5" hidden="true" customHeight="false" outlineLevel="0" collapsed="false">
      <c r="A144" s="21" t="s">
        <v>81</v>
      </c>
    </row>
    <row r="145" customFormat="false" ht="13.5" hidden="true" customHeight="false" outlineLevel="0" collapsed="false">
      <c r="A145" s="21" t="s">
        <v>63</v>
      </c>
    </row>
    <row r="146" customFormat="false" ht="16.5" hidden="false" customHeight="true" outlineLevel="0" collapsed="false">
      <c r="A146" s="7" t="n">
        <v>6</v>
      </c>
      <c r="B146" s="37" t="s">
        <v>97</v>
      </c>
      <c r="C146" s="38" t="s">
        <v>98</v>
      </c>
      <c r="D146" s="38"/>
      <c r="E146" s="38"/>
      <c r="F146" s="38"/>
      <c r="G146" s="38"/>
      <c r="H146" s="39"/>
      <c r="I146" s="39"/>
      <c r="J146" s="39"/>
      <c r="K146" s="39"/>
      <c r="L146" s="40"/>
      <c r="M146" s="7"/>
    </row>
    <row r="147" customFormat="false" ht="27" hidden="false" customHeight="true" outlineLevel="0" collapsed="false">
      <c r="A147" s="7" t="n">
        <v>9</v>
      </c>
      <c r="B147" s="30" t="s">
        <v>99</v>
      </c>
      <c r="C147" s="31" t="s">
        <v>100</v>
      </c>
      <c r="D147" s="31"/>
      <c r="E147" s="31"/>
      <c r="F147" s="31"/>
      <c r="G147" s="31"/>
      <c r="H147" s="32" t="s">
        <v>47</v>
      </c>
      <c r="I147" s="33" t="n">
        <v>1</v>
      </c>
      <c r="J147" s="33"/>
      <c r="K147" s="34"/>
      <c r="L147" s="35" t="n">
        <f aca="false">IF(AND(I147= "",J147= ""), 0, ROUND(ROUND(K147, 2) * ROUND(IF(J147="",I147,J147),  0), 2))</f>
        <v>0</v>
      </c>
      <c r="M147" s="7"/>
      <c r="O147" s="36" t="n">
        <v>0.2</v>
      </c>
      <c r="S147" s="7" t="n">
        <v>2256</v>
      </c>
    </row>
    <row r="148" customFormat="false" ht="13.5" hidden="true" customHeight="false" outlineLevel="0" collapsed="false">
      <c r="A148" s="21" t="s">
        <v>48</v>
      </c>
    </row>
    <row r="149" customFormat="false" ht="13.5" hidden="true" customHeight="false" outlineLevel="0" collapsed="false">
      <c r="A149" s="21" t="s">
        <v>50</v>
      </c>
    </row>
    <row r="150" customFormat="false" ht="13.5" hidden="true" customHeight="false" outlineLevel="0" collapsed="false">
      <c r="A150" s="21" t="s">
        <v>49</v>
      </c>
    </row>
    <row r="151" customFormat="false" ht="13.5" hidden="true" customHeight="false" outlineLevel="0" collapsed="false">
      <c r="A151" s="21" t="s">
        <v>86</v>
      </c>
    </row>
    <row r="152" customFormat="false" ht="13.5" hidden="true" customHeight="false" outlineLevel="0" collapsed="false">
      <c r="A152" s="21" t="s">
        <v>51</v>
      </c>
    </row>
    <row r="153" customFormat="false" ht="13.5" hidden="true" customHeight="false" outlineLevel="0" collapsed="false">
      <c r="A153" s="21" t="s">
        <v>52</v>
      </c>
    </row>
    <row r="154" customFormat="false" ht="13.5" hidden="true" customHeight="false" outlineLevel="0" collapsed="false">
      <c r="A154" s="21" t="s">
        <v>63</v>
      </c>
    </row>
    <row r="155" customFormat="false" ht="16.5" hidden="false" customHeight="true" outlineLevel="0" collapsed="false">
      <c r="A155" s="7" t="n">
        <v>6</v>
      </c>
      <c r="B155" s="37" t="s">
        <v>101</v>
      </c>
      <c r="C155" s="38" t="s">
        <v>102</v>
      </c>
      <c r="D155" s="38"/>
      <c r="E155" s="38"/>
      <c r="F155" s="38"/>
      <c r="G155" s="38"/>
      <c r="H155" s="39"/>
      <c r="I155" s="39"/>
      <c r="J155" s="39"/>
      <c r="K155" s="39"/>
      <c r="L155" s="40"/>
      <c r="M155" s="7"/>
    </row>
    <row r="156" customFormat="false" ht="13.5" hidden="false" customHeight="true" outlineLevel="0" collapsed="false">
      <c r="A156" s="7" t="n">
        <v>8</v>
      </c>
      <c r="B156" s="30" t="s">
        <v>103</v>
      </c>
      <c r="C156" s="50" t="s">
        <v>104</v>
      </c>
      <c r="D156" s="50"/>
      <c r="E156" s="50"/>
      <c r="F156" s="50"/>
      <c r="G156" s="50"/>
      <c r="L156" s="41"/>
      <c r="M156" s="7"/>
    </row>
    <row r="157" customFormat="false" ht="13.5" hidden="false" customHeight="true" outlineLevel="0" collapsed="false">
      <c r="A157" s="7" t="n">
        <v>9</v>
      </c>
      <c r="B157" s="30" t="s">
        <v>105</v>
      </c>
      <c r="C157" s="31" t="s">
        <v>106</v>
      </c>
      <c r="D157" s="31"/>
      <c r="E157" s="31"/>
      <c r="F157" s="31"/>
      <c r="G157" s="31"/>
      <c r="H157" s="32" t="s">
        <v>14</v>
      </c>
      <c r="I157" s="52" t="n">
        <v>4.411</v>
      </c>
      <c r="J157" s="52"/>
      <c r="K157" s="34"/>
      <c r="L157" s="35" t="n">
        <f aca="false">IF(AND(I157= "",J157= ""), 0, ROUND(ROUND(K157, 2) * ROUND(IF(J157="",I157,J157),  3), 2))</f>
        <v>0</v>
      </c>
      <c r="M157" s="7"/>
      <c r="O157" s="36" t="n">
        <v>0.2</v>
      </c>
      <c r="S157" s="7" t="n">
        <v>2256</v>
      </c>
    </row>
    <row r="158" customFormat="false" ht="13.5" hidden="true" customHeight="false" outlineLevel="0" collapsed="false">
      <c r="A158" s="21" t="s">
        <v>48</v>
      </c>
    </row>
    <row r="159" customFormat="false" ht="13.5" hidden="true" customHeight="false" outlineLevel="0" collapsed="false">
      <c r="A159" s="21" t="s">
        <v>50</v>
      </c>
    </row>
    <row r="160" customFormat="false" ht="13.5" hidden="true" customHeight="false" outlineLevel="0" collapsed="false">
      <c r="A160" s="21" t="s">
        <v>49</v>
      </c>
    </row>
    <row r="161" customFormat="false" ht="13.5" hidden="true" customHeight="false" outlineLevel="0" collapsed="false">
      <c r="A161" s="21" t="s">
        <v>51</v>
      </c>
    </row>
    <row r="162" customFormat="false" ht="13.5" hidden="true" customHeight="false" outlineLevel="0" collapsed="false">
      <c r="A162" s="21" t="s">
        <v>107</v>
      </c>
    </row>
    <row r="163" customFormat="false" ht="13.5" hidden="true" customHeight="false" outlineLevel="0" collapsed="false">
      <c r="A163" s="21" t="s">
        <v>51</v>
      </c>
    </row>
    <row r="164" customFormat="false" ht="13.5" hidden="true" customHeight="false" outlineLevel="0" collapsed="false">
      <c r="A164" s="21" t="s">
        <v>52</v>
      </c>
    </row>
    <row r="165" customFormat="false" ht="13.5" hidden="false" customHeight="true" outlineLevel="0" collapsed="false">
      <c r="A165" s="7" t="n">
        <v>9</v>
      </c>
      <c r="B165" s="30" t="s">
        <v>108</v>
      </c>
      <c r="C165" s="31" t="s">
        <v>109</v>
      </c>
      <c r="D165" s="31"/>
      <c r="E165" s="31"/>
      <c r="F165" s="31"/>
      <c r="G165" s="31"/>
      <c r="H165" s="32" t="s">
        <v>14</v>
      </c>
      <c r="I165" s="52" t="n">
        <v>1.261</v>
      </c>
      <c r="J165" s="52"/>
      <c r="K165" s="34"/>
      <c r="L165" s="35" t="n">
        <f aca="false">IF(AND(I165= "",J165= ""), 0, ROUND(ROUND(K165, 2) * ROUND(IF(J165="",I165,J165),  3), 2))</f>
        <v>0</v>
      </c>
      <c r="M165" s="7"/>
      <c r="O165" s="36" t="n">
        <v>0.2</v>
      </c>
      <c r="S165" s="7" t="n">
        <v>2256</v>
      </c>
    </row>
    <row r="166" customFormat="false" ht="13.5" hidden="true" customHeight="false" outlineLevel="0" collapsed="false">
      <c r="A166" s="21" t="s">
        <v>48</v>
      </c>
    </row>
    <row r="167" customFormat="false" ht="13.5" hidden="true" customHeight="false" outlineLevel="0" collapsed="false">
      <c r="A167" s="21" t="s">
        <v>50</v>
      </c>
    </row>
    <row r="168" customFormat="false" ht="13.5" hidden="true" customHeight="false" outlineLevel="0" collapsed="false">
      <c r="A168" s="21" t="s">
        <v>49</v>
      </c>
    </row>
    <row r="169" customFormat="false" ht="13.5" hidden="true" customHeight="false" outlineLevel="0" collapsed="false">
      <c r="A169" s="21" t="s">
        <v>51</v>
      </c>
    </row>
    <row r="170" customFormat="false" ht="13.5" hidden="true" customHeight="false" outlineLevel="0" collapsed="false">
      <c r="A170" s="21" t="s">
        <v>107</v>
      </c>
    </row>
    <row r="171" customFormat="false" ht="13.5" hidden="true" customHeight="false" outlineLevel="0" collapsed="false">
      <c r="A171" s="21" t="s">
        <v>51</v>
      </c>
    </row>
    <row r="172" customFormat="false" ht="13.5" hidden="true" customHeight="false" outlineLevel="0" collapsed="false">
      <c r="A172" s="21" t="s">
        <v>86</v>
      </c>
    </row>
    <row r="173" customFormat="false" ht="13.5" hidden="true" customHeight="false" outlineLevel="0" collapsed="false">
      <c r="A173" s="21" t="s">
        <v>51</v>
      </c>
    </row>
    <row r="174" customFormat="false" ht="13.5" hidden="true" customHeight="false" outlineLevel="0" collapsed="false">
      <c r="A174" s="21" t="s">
        <v>52</v>
      </c>
    </row>
    <row r="175" customFormat="false" ht="13.5" hidden="false" customHeight="true" outlineLevel="0" collapsed="false">
      <c r="A175" s="7" t="n">
        <v>9</v>
      </c>
      <c r="B175" s="30" t="s">
        <v>110</v>
      </c>
      <c r="C175" s="31" t="s">
        <v>111</v>
      </c>
      <c r="D175" s="31"/>
      <c r="E175" s="31"/>
      <c r="F175" s="31"/>
      <c r="G175" s="31"/>
      <c r="H175" s="32" t="s">
        <v>14</v>
      </c>
      <c r="I175" s="52" t="n">
        <v>0.162</v>
      </c>
      <c r="J175" s="52"/>
      <c r="K175" s="34"/>
      <c r="L175" s="35" t="n">
        <f aca="false">IF(AND(I175= "",J175= ""), 0, ROUND(ROUND(K175, 2) * ROUND(IF(J175="",I175,J175),  3), 2))</f>
        <v>0</v>
      </c>
      <c r="M175" s="7"/>
      <c r="O175" s="36" t="n">
        <v>0.2</v>
      </c>
      <c r="S175" s="7" t="n">
        <v>2256</v>
      </c>
    </row>
    <row r="176" customFormat="false" ht="13.5" hidden="true" customHeight="false" outlineLevel="0" collapsed="false">
      <c r="A176" s="21" t="s">
        <v>48</v>
      </c>
    </row>
    <row r="177" customFormat="false" ht="13.5" hidden="true" customHeight="false" outlineLevel="0" collapsed="false">
      <c r="A177" s="21" t="s">
        <v>50</v>
      </c>
    </row>
    <row r="178" customFormat="false" ht="13.5" hidden="true" customHeight="false" outlineLevel="0" collapsed="false">
      <c r="A178" s="21" t="s">
        <v>49</v>
      </c>
    </row>
    <row r="179" customFormat="false" ht="13.5" hidden="true" customHeight="false" outlineLevel="0" collapsed="false">
      <c r="A179" s="21" t="s">
        <v>86</v>
      </c>
    </row>
    <row r="180" customFormat="false" ht="13.5" hidden="true" customHeight="false" outlineLevel="0" collapsed="false">
      <c r="A180" s="21" t="s">
        <v>107</v>
      </c>
    </row>
    <row r="181" customFormat="false" ht="13.5" hidden="true" customHeight="false" outlineLevel="0" collapsed="false">
      <c r="A181" s="21" t="s">
        <v>112</v>
      </c>
    </row>
    <row r="182" customFormat="false" ht="13.5" hidden="true" customHeight="false" outlineLevel="0" collapsed="false">
      <c r="A182" s="21" t="s">
        <v>113</v>
      </c>
    </row>
    <row r="183" customFormat="false" ht="13.5" hidden="true" customHeight="false" outlineLevel="0" collapsed="false">
      <c r="A183" s="21" t="s">
        <v>51</v>
      </c>
    </row>
    <row r="184" customFormat="false" ht="13.5" hidden="true" customHeight="false" outlineLevel="0" collapsed="false">
      <c r="A184" s="21" t="s">
        <v>52</v>
      </c>
    </row>
    <row r="185" customFormat="false" ht="13.5" hidden="false" customHeight="true" outlineLevel="0" collapsed="false">
      <c r="A185" s="7" t="n">
        <v>9</v>
      </c>
      <c r="B185" s="30" t="s">
        <v>114</v>
      </c>
      <c r="C185" s="31" t="s">
        <v>115</v>
      </c>
      <c r="D185" s="31"/>
      <c r="E185" s="31"/>
      <c r="F185" s="31"/>
      <c r="G185" s="31"/>
      <c r="H185" s="32" t="s">
        <v>14</v>
      </c>
      <c r="I185" s="52" t="n">
        <v>0.071</v>
      </c>
      <c r="J185" s="52"/>
      <c r="K185" s="34"/>
      <c r="L185" s="35" t="n">
        <f aca="false">IF(AND(I185= "",J185= ""), 0, ROUND(ROUND(K185, 2) * ROUND(IF(J185="",I185,J185),  3), 2))</f>
        <v>0</v>
      </c>
      <c r="M185" s="7"/>
      <c r="O185" s="36" t="n">
        <v>0.2</v>
      </c>
      <c r="S185" s="7" t="n">
        <v>2256</v>
      </c>
    </row>
    <row r="186" customFormat="false" ht="13.5" hidden="true" customHeight="false" outlineLevel="0" collapsed="false">
      <c r="A186" s="21" t="s">
        <v>48</v>
      </c>
    </row>
    <row r="187" customFormat="false" ht="13.5" hidden="true" customHeight="false" outlineLevel="0" collapsed="false">
      <c r="A187" s="21" t="s">
        <v>50</v>
      </c>
    </row>
    <row r="188" customFormat="false" ht="13.5" hidden="true" customHeight="false" outlineLevel="0" collapsed="false">
      <c r="A188" s="21" t="s">
        <v>49</v>
      </c>
    </row>
    <row r="189" customFormat="false" ht="13.5" hidden="true" customHeight="false" outlineLevel="0" collapsed="false">
      <c r="A189" s="21" t="s">
        <v>86</v>
      </c>
    </row>
    <row r="190" customFormat="false" ht="13.5" hidden="true" customHeight="false" outlineLevel="0" collapsed="false">
      <c r="A190" s="21" t="s">
        <v>51</v>
      </c>
    </row>
    <row r="191" customFormat="false" ht="13.5" hidden="true" customHeight="false" outlineLevel="0" collapsed="false">
      <c r="A191" s="21" t="s">
        <v>52</v>
      </c>
    </row>
    <row r="192" customFormat="false" ht="27" hidden="false" customHeight="true" outlineLevel="0" collapsed="false">
      <c r="A192" s="7" t="n">
        <v>9</v>
      </c>
      <c r="B192" s="30" t="s">
        <v>116</v>
      </c>
      <c r="C192" s="31" t="s">
        <v>117</v>
      </c>
      <c r="D192" s="31"/>
      <c r="E192" s="31"/>
      <c r="F192" s="31"/>
      <c r="G192" s="31"/>
      <c r="H192" s="32" t="s">
        <v>118</v>
      </c>
      <c r="I192" s="52" t="n">
        <v>460.44</v>
      </c>
      <c r="J192" s="52"/>
      <c r="K192" s="34"/>
      <c r="L192" s="35" t="n">
        <f aca="false">IF(AND(I192= "",J192= ""), 0, ROUND(ROUND(K192, 2) * ROUND(IF(J192="",I192,J192),  3), 2))</f>
        <v>0</v>
      </c>
      <c r="M192" s="7"/>
      <c r="O192" s="36" t="n">
        <v>0.2</v>
      </c>
      <c r="S192" s="7" t="n">
        <v>2256</v>
      </c>
    </row>
    <row r="193" customFormat="false" ht="13.5" hidden="true" customHeight="false" outlineLevel="0" collapsed="false">
      <c r="A193" s="21" t="s">
        <v>48</v>
      </c>
    </row>
    <row r="194" customFormat="false" ht="13.5" hidden="true" customHeight="false" outlineLevel="0" collapsed="false">
      <c r="A194" s="21" t="s">
        <v>50</v>
      </c>
    </row>
    <row r="195" customFormat="false" ht="13.5" hidden="true" customHeight="false" outlineLevel="0" collapsed="false">
      <c r="A195" s="21" t="s">
        <v>49</v>
      </c>
    </row>
    <row r="196" customFormat="false" ht="13.5" hidden="true" customHeight="false" outlineLevel="0" collapsed="false">
      <c r="A196" s="21" t="s">
        <v>86</v>
      </c>
    </row>
    <row r="197" customFormat="false" ht="13.5" hidden="true" customHeight="false" outlineLevel="0" collapsed="false">
      <c r="A197" s="21" t="s">
        <v>107</v>
      </c>
    </row>
    <row r="198" customFormat="false" ht="13.5" hidden="true" customHeight="false" outlineLevel="0" collapsed="false">
      <c r="A198" s="21" t="s">
        <v>112</v>
      </c>
    </row>
    <row r="199" customFormat="false" ht="13.5" hidden="true" customHeight="false" outlineLevel="0" collapsed="false">
      <c r="A199" s="21" t="s">
        <v>51</v>
      </c>
    </row>
    <row r="200" customFormat="false" ht="13.5" hidden="true" customHeight="false" outlineLevel="0" collapsed="false">
      <c r="A200" s="21" t="s">
        <v>113</v>
      </c>
    </row>
    <row r="201" customFormat="false" ht="13.5" hidden="true" customHeight="false" outlineLevel="0" collapsed="false">
      <c r="A201" s="21" t="s">
        <v>51</v>
      </c>
    </row>
    <row r="202" customFormat="false" ht="13.5" hidden="true" customHeight="false" outlineLevel="0" collapsed="false">
      <c r="A202" s="21" t="s">
        <v>52</v>
      </c>
    </row>
    <row r="203" customFormat="false" ht="13.5" hidden="true" customHeight="false" outlineLevel="0" collapsed="false">
      <c r="A203" s="21" t="s">
        <v>81</v>
      </c>
    </row>
    <row r="204" customFormat="false" ht="13.5" hidden="false" customHeight="true" outlineLevel="0" collapsed="false">
      <c r="A204" s="7" t="n">
        <v>8</v>
      </c>
      <c r="B204" s="30" t="s">
        <v>119</v>
      </c>
      <c r="C204" s="50" t="s">
        <v>120</v>
      </c>
      <c r="D204" s="50"/>
      <c r="E204" s="50"/>
      <c r="F204" s="50"/>
      <c r="G204" s="50"/>
      <c r="L204" s="41"/>
      <c r="M204" s="7"/>
    </row>
    <row r="205" customFormat="false" ht="13.5" hidden="false" customHeight="true" outlineLevel="0" collapsed="false">
      <c r="A205" s="7" t="n">
        <v>9</v>
      </c>
      <c r="B205" s="30" t="s">
        <v>121</v>
      </c>
      <c r="C205" s="31" t="s">
        <v>122</v>
      </c>
      <c r="D205" s="31"/>
      <c r="E205" s="31"/>
      <c r="F205" s="31"/>
      <c r="G205" s="31"/>
      <c r="H205" s="32" t="s">
        <v>14</v>
      </c>
      <c r="I205" s="52" t="n">
        <v>0.077</v>
      </c>
      <c r="J205" s="52"/>
      <c r="K205" s="34"/>
      <c r="L205" s="35" t="n">
        <f aca="false">IF(AND(I205= "",J205= ""), 0, ROUND(ROUND(K205, 2) * ROUND(IF(J205="",I205,J205),  3), 2))</f>
        <v>0</v>
      </c>
      <c r="M205" s="7"/>
      <c r="O205" s="36" t="n">
        <v>0.2</v>
      </c>
      <c r="S205" s="7" t="n">
        <v>2256</v>
      </c>
    </row>
    <row r="206" customFormat="false" ht="13.5" hidden="true" customHeight="false" outlineLevel="0" collapsed="false">
      <c r="A206" s="21" t="s">
        <v>48</v>
      </c>
    </row>
    <row r="207" customFormat="false" ht="13.5" hidden="true" customHeight="false" outlineLevel="0" collapsed="false">
      <c r="A207" s="21" t="s">
        <v>50</v>
      </c>
    </row>
    <row r="208" customFormat="false" ht="13.5" hidden="true" customHeight="false" outlineLevel="0" collapsed="false">
      <c r="A208" s="21" t="s">
        <v>49</v>
      </c>
    </row>
    <row r="209" customFormat="false" ht="13.5" hidden="true" customHeight="false" outlineLevel="0" collapsed="false">
      <c r="A209" s="21" t="s">
        <v>86</v>
      </c>
    </row>
    <row r="210" customFormat="false" ht="13.5" hidden="true" customHeight="false" outlineLevel="0" collapsed="false">
      <c r="A210" s="21" t="s">
        <v>51</v>
      </c>
    </row>
    <row r="211" customFormat="false" ht="13.5" hidden="true" customHeight="false" outlineLevel="0" collapsed="false">
      <c r="A211" s="21" t="s">
        <v>52</v>
      </c>
    </row>
    <row r="212" customFormat="false" ht="13.5" hidden="true" customHeight="false" outlineLevel="0" collapsed="false">
      <c r="A212" s="21" t="s">
        <v>81</v>
      </c>
    </row>
    <row r="213" customFormat="false" ht="29.25" hidden="false" customHeight="true" outlineLevel="0" collapsed="false">
      <c r="A213" s="7" t="n">
        <v>8</v>
      </c>
      <c r="B213" s="30" t="s">
        <v>123</v>
      </c>
      <c r="C213" s="50" t="s">
        <v>124</v>
      </c>
      <c r="D213" s="50"/>
      <c r="E213" s="50"/>
      <c r="F213" s="50"/>
      <c r="G213" s="50"/>
      <c r="L213" s="41"/>
      <c r="M213" s="7"/>
    </row>
    <row r="214" customFormat="false" ht="13.5" hidden="false" customHeight="true" outlineLevel="0" collapsed="false">
      <c r="A214" s="7" t="n">
        <v>9</v>
      </c>
      <c r="B214" s="30" t="s">
        <v>125</v>
      </c>
      <c r="C214" s="31" t="s">
        <v>126</v>
      </c>
      <c r="D214" s="31"/>
      <c r="E214" s="31"/>
      <c r="F214" s="31"/>
      <c r="G214" s="31"/>
      <c r="H214" s="32" t="s">
        <v>118</v>
      </c>
      <c r="I214" s="52" t="n">
        <v>299.28</v>
      </c>
      <c r="J214" s="52"/>
      <c r="K214" s="34"/>
      <c r="L214" s="35" t="n">
        <f aca="false">IF(AND(I214= "",J214= ""), 0, ROUND(ROUND(K214, 2) * ROUND(IF(J214="",I214,J214),  3), 2))</f>
        <v>0</v>
      </c>
      <c r="M214" s="7"/>
      <c r="O214" s="36" t="n">
        <v>0.2</v>
      </c>
      <c r="S214" s="7" t="n">
        <v>2256</v>
      </c>
    </row>
    <row r="215" customFormat="false" ht="13.5" hidden="true" customHeight="false" outlineLevel="0" collapsed="false">
      <c r="A215" s="21" t="s">
        <v>48</v>
      </c>
    </row>
    <row r="216" customFormat="false" ht="13.5" hidden="true" customHeight="false" outlineLevel="0" collapsed="false">
      <c r="A216" s="21" t="s">
        <v>50</v>
      </c>
    </row>
    <row r="217" customFormat="false" ht="13.5" hidden="true" customHeight="false" outlineLevel="0" collapsed="false">
      <c r="A217" s="21" t="s">
        <v>49</v>
      </c>
    </row>
    <row r="218" customFormat="false" ht="13.5" hidden="true" customHeight="false" outlineLevel="0" collapsed="false">
      <c r="A218" s="21" t="s">
        <v>86</v>
      </c>
    </row>
    <row r="219" customFormat="false" ht="13.5" hidden="true" customHeight="false" outlineLevel="0" collapsed="false">
      <c r="A219" s="21" t="s">
        <v>51</v>
      </c>
    </row>
    <row r="220" customFormat="false" ht="13.5" hidden="true" customHeight="false" outlineLevel="0" collapsed="false">
      <c r="A220" s="21" t="s">
        <v>52</v>
      </c>
    </row>
    <row r="221" customFormat="false" ht="13.5" hidden="false" customHeight="true" outlineLevel="0" collapsed="false">
      <c r="A221" s="7" t="n">
        <v>9</v>
      </c>
      <c r="B221" s="30" t="s">
        <v>127</v>
      </c>
      <c r="C221" s="31" t="s">
        <v>128</v>
      </c>
      <c r="D221" s="31"/>
      <c r="E221" s="31"/>
      <c r="F221" s="31"/>
      <c r="G221" s="31"/>
      <c r="H221" s="32" t="s">
        <v>118</v>
      </c>
      <c r="I221" s="52" t="n">
        <v>935.64</v>
      </c>
      <c r="J221" s="52"/>
      <c r="K221" s="34"/>
      <c r="L221" s="35" t="n">
        <f aca="false">IF(AND(I221= "",J221= ""), 0, ROUND(ROUND(K221, 2) * ROUND(IF(J221="",I221,J221),  3), 2))</f>
        <v>0</v>
      </c>
      <c r="M221" s="7"/>
      <c r="O221" s="36" t="n">
        <v>0.2</v>
      </c>
      <c r="S221" s="7" t="n">
        <v>2256</v>
      </c>
    </row>
    <row r="222" customFormat="false" ht="13.5" hidden="true" customHeight="false" outlineLevel="0" collapsed="false">
      <c r="A222" s="21" t="s">
        <v>48</v>
      </c>
    </row>
    <row r="223" customFormat="false" ht="13.5" hidden="true" customHeight="false" outlineLevel="0" collapsed="false">
      <c r="A223" s="21" t="s">
        <v>50</v>
      </c>
    </row>
    <row r="224" customFormat="false" ht="13.5" hidden="true" customHeight="false" outlineLevel="0" collapsed="false">
      <c r="A224" s="21" t="s">
        <v>49</v>
      </c>
    </row>
    <row r="225" customFormat="false" ht="13.5" hidden="true" customHeight="false" outlineLevel="0" collapsed="false">
      <c r="A225" s="21" t="s">
        <v>86</v>
      </c>
    </row>
    <row r="226" customFormat="false" ht="13.5" hidden="true" customHeight="false" outlineLevel="0" collapsed="false">
      <c r="A226" s="21" t="s">
        <v>51</v>
      </c>
    </row>
    <row r="227" customFormat="false" ht="13.5" hidden="true" customHeight="false" outlineLevel="0" collapsed="false">
      <c r="A227" s="21" t="s">
        <v>52</v>
      </c>
    </row>
    <row r="228" customFormat="false" ht="13.5" hidden="false" customHeight="true" outlineLevel="0" collapsed="false">
      <c r="A228" s="7" t="n">
        <v>9</v>
      </c>
      <c r="B228" s="30" t="s">
        <v>129</v>
      </c>
      <c r="C228" s="31" t="s">
        <v>130</v>
      </c>
      <c r="D228" s="31"/>
      <c r="E228" s="31"/>
      <c r="F228" s="31"/>
      <c r="G228" s="31"/>
      <c r="H228" s="32" t="s">
        <v>118</v>
      </c>
      <c r="I228" s="52" t="n">
        <v>159.28</v>
      </c>
      <c r="J228" s="52"/>
      <c r="K228" s="34"/>
      <c r="L228" s="35" t="n">
        <f aca="false">IF(AND(I228= "",J228= ""), 0, ROUND(ROUND(K228, 2) * ROUND(IF(J228="",I228,J228),  3), 2))</f>
        <v>0</v>
      </c>
      <c r="M228" s="7"/>
      <c r="O228" s="36" t="n">
        <v>0.2</v>
      </c>
      <c r="S228" s="7" t="n">
        <v>2256</v>
      </c>
    </row>
    <row r="229" customFormat="false" ht="13.5" hidden="true" customHeight="false" outlineLevel="0" collapsed="false">
      <c r="A229" s="21" t="s">
        <v>48</v>
      </c>
    </row>
    <row r="230" customFormat="false" ht="13.5" hidden="true" customHeight="false" outlineLevel="0" collapsed="false">
      <c r="A230" s="21" t="s">
        <v>50</v>
      </c>
    </row>
    <row r="231" customFormat="false" ht="13.5" hidden="true" customHeight="false" outlineLevel="0" collapsed="false">
      <c r="A231" s="21" t="s">
        <v>49</v>
      </c>
    </row>
    <row r="232" customFormat="false" ht="13.5" hidden="true" customHeight="false" outlineLevel="0" collapsed="false">
      <c r="A232" s="21" t="s">
        <v>86</v>
      </c>
    </row>
    <row r="233" customFormat="false" ht="13.5" hidden="true" customHeight="false" outlineLevel="0" collapsed="false">
      <c r="A233" s="21" t="s">
        <v>51</v>
      </c>
    </row>
    <row r="234" customFormat="false" ht="13.5" hidden="true" customHeight="false" outlineLevel="0" collapsed="false">
      <c r="A234" s="21" t="s">
        <v>52</v>
      </c>
    </row>
    <row r="235" customFormat="false" ht="13.5" hidden="true" customHeight="false" outlineLevel="0" collapsed="false">
      <c r="A235" s="21" t="s">
        <v>81</v>
      </c>
    </row>
    <row r="236" customFormat="false" ht="13.5" hidden="false" customHeight="true" outlineLevel="0" collapsed="false">
      <c r="A236" s="7" t="n">
        <v>9</v>
      </c>
      <c r="B236" s="30" t="s">
        <v>131</v>
      </c>
      <c r="C236" s="31" t="s">
        <v>132</v>
      </c>
      <c r="D236" s="31"/>
      <c r="E236" s="31"/>
      <c r="F236" s="31"/>
      <c r="G236" s="31"/>
      <c r="H236" s="32" t="s">
        <v>13</v>
      </c>
      <c r="I236" s="51" t="n">
        <v>268</v>
      </c>
      <c r="J236" s="51"/>
      <c r="K236" s="34"/>
      <c r="L236" s="35" t="n">
        <f aca="false">IF(AND(I236= "",J236= ""), 0, ROUND(ROUND(K236, 2) * ROUND(IF(J236="",I236,J236),  2), 2))</f>
        <v>0</v>
      </c>
      <c r="M236" s="7"/>
      <c r="O236" s="36" t="n">
        <v>0.2</v>
      </c>
      <c r="S236" s="7" t="n">
        <v>2256</v>
      </c>
    </row>
    <row r="237" customFormat="false" ht="13.5" hidden="true" customHeight="false" outlineLevel="0" collapsed="false">
      <c r="A237" s="21" t="s">
        <v>48</v>
      </c>
    </row>
    <row r="238" customFormat="false" ht="13.5" hidden="true" customHeight="false" outlineLevel="0" collapsed="false">
      <c r="A238" s="21" t="s">
        <v>50</v>
      </c>
    </row>
    <row r="239" customFormat="false" ht="13.5" hidden="true" customHeight="false" outlineLevel="0" collapsed="false">
      <c r="A239" s="21" t="s">
        <v>49</v>
      </c>
    </row>
    <row r="240" customFormat="false" ht="13.5" hidden="true" customHeight="false" outlineLevel="0" collapsed="false">
      <c r="A240" s="21" t="s">
        <v>107</v>
      </c>
    </row>
    <row r="241" customFormat="false" ht="13.5" hidden="true" customHeight="false" outlineLevel="0" collapsed="false">
      <c r="A241" s="21" t="s">
        <v>51</v>
      </c>
    </row>
    <row r="242" customFormat="false" ht="13.5" hidden="true" customHeight="false" outlineLevel="0" collapsed="false">
      <c r="A242" s="21" t="s">
        <v>52</v>
      </c>
    </row>
    <row r="243" customFormat="false" ht="13.5" hidden="false" customHeight="true" outlineLevel="0" collapsed="false">
      <c r="A243" s="7" t="n">
        <v>9</v>
      </c>
      <c r="B243" s="30" t="s">
        <v>133</v>
      </c>
      <c r="C243" s="31" t="s">
        <v>134</v>
      </c>
      <c r="D243" s="31"/>
      <c r="E243" s="31"/>
      <c r="F243" s="31"/>
      <c r="G243" s="31"/>
      <c r="H243" s="32" t="s">
        <v>13</v>
      </c>
      <c r="I243" s="51" t="n">
        <v>223</v>
      </c>
      <c r="J243" s="51"/>
      <c r="K243" s="34"/>
      <c r="L243" s="35" t="n">
        <f aca="false">IF(AND(I243= "",J243= ""), 0, ROUND(ROUND(K243, 2) * ROUND(IF(J243="",I243,J243),  2), 2))</f>
        <v>0</v>
      </c>
      <c r="M243" s="7"/>
      <c r="O243" s="36" t="n">
        <v>0.2</v>
      </c>
      <c r="S243" s="7" t="n">
        <v>2256</v>
      </c>
    </row>
    <row r="244" customFormat="false" ht="13.5" hidden="true" customHeight="false" outlineLevel="0" collapsed="false">
      <c r="A244" s="21" t="s">
        <v>48</v>
      </c>
    </row>
    <row r="245" customFormat="false" ht="13.5" hidden="true" customHeight="false" outlineLevel="0" collapsed="false">
      <c r="A245" s="21" t="s">
        <v>50</v>
      </c>
    </row>
    <row r="246" customFormat="false" ht="13.5" hidden="true" customHeight="false" outlineLevel="0" collapsed="false">
      <c r="A246" s="21" t="s">
        <v>49</v>
      </c>
    </row>
    <row r="247" customFormat="false" ht="13.5" hidden="true" customHeight="false" outlineLevel="0" collapsed="false">
      <c r="A247" s="21" t="s">
        <v>51</v>
      </c>
    </row>
    <row r="248" customFormat="false" ht="13.5" hidden="true" customHeight="false" outlineLevel="0" collapsed="false">
      <c r="A248" s="21" t="s">
        <v>51</v>
      </c>
    </row>
    <row r="249" customFormat="false" ht="13.5" hidden="true" customHeight="false" outlineLevel="0" collapsed="false">
      <c r="A249" s="21" t="s">
        <v>51</v>
      </c>
    </row>
    <row r="250" customFormat="false" ht="13.5" hidden="true" customHeight="false" outlineLevel="0" collapsed="false">
      <c r="A250" s="21" t="s">
        <v>51</v>
      </c>
    </row>
    <row r="251" customFormat="false" ht="13.5" hidden="true" customHeight="false" outlineLevel="0" collapsed="false">
      <c r="A251" s="21" t="s">
        <v>51</v>
      </c>
    </row>
    <row r="252" customFormat="false" ht="13.5" hidden="true" customHeight="false" outlineLevel="0" collapsed="false">
      <c r="A252" s="21" t="s">
        <v>51</v>
      </c>
    </row>
    <row r="253" customFormat="false" ht="13.5" hidden="true" customHeight="false" outlineLevel="0" collapsed="false">
      <c r="A253" s="21" t="s">
        <v>52</v>
      </c>
    </row>
    <row r="254" customFormat="false" ht="13.5" hidden="false" customHeight="true" outlineLevel="0" collapsed="false">
      <c r="A254" s="7" t="n">
        <v>9</v>
      </c>
      <c r="B254" s="30" t="s">
        <v>135</v>
      </c>
      <c r="C254" s="31" t="s">
        <v>136</v>
      </c>
      <c r="D254" s="31"/>
      <c r="E254" s="31"/>
      <c r="F254" s="31"/>
      <c r="G254" s="31"/>
      <c r="H254" s="32" t="s">
        <v>16</v>
      </c>
      <c r="I254" s="33" t="n">
        <v>21</v>
      </c>
      <c r="J254" s="33"/>
      <c r="K254" s="34"/>
      <c r="L254" s="35" t="n">
        <f aca="false">IF(AND(I254= "",J254= ""), 0, ROUND(ROUND(K254, 2) * ROUND(IF(J254="",I254,J254),  0), 2))</f>
        <v>0</v>
      </c>
      <c r="M254" s="7"/>
      <c r="O254" s="36" t="n">
        <v>0.2</v>
      </c>
      <c r="S254" s="7" t="n">
        <v>2256</v>
      </c>
    </row>
    <row r="255" customFormat="false" ht="13.5" hidden="true" customHeight="false" outlineLevel="0" collapsed="false">
      <c r="A255" s="21" t="s">
        <v>48</v>
      </c>
    </row>
    <row r="256" customFormat="false" ht="13.5" hidden="true" customHeight="false" outlineLevel="0" collapsed="false">
      <c r="A256" s="21" t="s">
        <v>50</v>
      </c>
    </row>
    <row r="257" customFormat="false" ht="13.5" hidden="true" customHeight="false" outlineLevel="0" collapsed="false">
      <c r="A257" s="21" t="s">
        <v>49</v>
      </c>
    </row>
    <row r="258" customFormat="false" ht="13.5" hidden="true" customHeight="false" outlineLevel="0" collapsed="false">
      <c r="A258" s="21" t="s">
        <v>51</v>
      </c>
    </row>
    <row r="259" customFormat="false" ht="13.5" hidden="true" customHeight="false" outlineLevel="0" collapsed="false">
      <c r="A259" s="21" t="s">
        <v>52</v>
      </c>
    </row>
    <row r="260" customFormat="false" ht="13.5" hidden="true" customHeight="false" outlineLevel="0" collapsed="false">
      <c r="A260" s="21" t="s">
        <v>63</v>
      </c>
    </row>
    <row r="261" customFormat="false" ht="13.5" hidden="false" customHeight="true" outlineLevel="0" collapsed="false">
      <c r="A261" s="7" t="n">
        <v>6</v>
      </c>
      <c r="B261" s="37" t="s">
        <v>137</v>
      </c>
      <c r="C261" s="38" t="s">
        <v>138</v>
      </c>
      <c r="D261" s="38"/>
      <c r="E261" s="38"/>
      <c r="F261" s="38"/>
      <c r="G261" s="38"/>
      <c r="H261" s="39"/>
      <c r="I261" s="39"/>
      <c r="J261" s="39"/>
      <c r="K261" s="39"/>
      <c r="L261" s="40"/>
      <c r="M261" s="7"/>
    </row>
    <row r="262" customFormat="false" ht="13.5" hidden="false" customHeight="true" outlineLevel="0" collapsed="false">
      <c r="A262" s="7" t="n">
        <v>9</v>
      </c>
      <c r="B262" s="30" t="s">
        <v>139</v>
      </c>
      <c r="C262" s="31" t="s">
        <v>140</v>
      </c>
      <c r="D262" s="31"/>
      <c r="E262" s="31"/>
      <c r="F262" s="31"/>
      <c r="G262" s="31"/>
      <c r="H262" s="32" t="s">
        <v>13</v>
      </c>
      <c r="I262" s="51" t="n">
        <v>241.56</v>
      </c>
      <c r="J262" s="51"/>
      <c r="K262" s="34"/>
      <c r="L262" s="35" t="n">
        <f aca="false">IF(AND(I262= "",J262= ""), 0, ROUND(ROUND(K262, 2) * ROUND(IF(J262="",I262,J262),  2), 2))</f>
        <v>0</v>
      </c>
      <c r="M262" s="7"/>
      <c r="O262" s="36" t="n">
        <v>0.2</v>
      </c>
      <c r="S262" s="7" t="n">
        <v>2256</v>
      </c>
    </row>
    <row r="263" customFormat="false" ht="13.5" hidden="true" customHeight="false" outlineLevel="0" collapsed="false">
      <c r="A263" s="21" t="s">
        <v>48</v>
      </c>
    </row>
    <row r="264" customFormat="false" ht="13.5" hidden="true" customHeight="false" outlineLevel="0" collapsed="false">
      <c r="A264" s="21" t="s">
        <v>50</v>
      </c>
    </row>
    <row r="265" customFormat="false" ht="13.5" hidden="true" customHeight="false" outlineLevel="0" collapsed="false">
      <c r="A265" s="21" t="s">
        <v>49</v>
      </c>
    </row>
    <row r="266" customFormat="false" ht="13.5" hidden="true" customHeight="false" outlineLevel="0" collapsed="false">
      <c r="A266" s="21" t="s">
        <v>51</v>
      </c>
    </row>
    <row r="267" customFormat="false" ht="13.5" hidden="true" customHeight="false" outlineLevel="0" collapsed="false">
      <c r="A267" s="21" t="s">
        <v>52</v>
      </c>
    </row>
    <row r="268" customFormat="false" ht="13.5" hidden="false" customHeight="true" outlineLevel="0" collapsed="false">
      <c r="A268" s="7" t="n">
        <v>8</v>
      </c>
      <c r="B268" s="30" t="s">
        <v>141</v>
      </c>
      <c r="C268" s="50" t="s">
        <v>142</v>
      </c>
      <c r="D268" s="50"/>
      <c r="E268" s="50"/>
      <c r="F268" s="50"/>
      <c r="G268" s="50"/>
      <c r="L268" s="41"/>
      <c r="M268" s="7"/>
    </row>
    <row r="269" customFormat="false" ht="27" hidden="false" customHeight="true" outlineLevel="0" collapsed="false">
      <c r="A269" s="7" t="n">
        <v>9</v>
      </c>
      <c r="B269" s="30" t="s">
        <v>143</v>
      </c>
      <c r="C269" s="31" t="s">
        <v>144</v>
      </c>
      <c r="D269" s="31"/>
      <c r="E269" s="31"/>
      <c r="F269" s="31"/>
      <c r="G269" s="31"/>
      <c r="H269" s="32" t="s">
        <v>13</v>
      </c>
      <c r="I269" s="51" t="n">
        <v>222.69</v>
      </c>
      <c r="J269" s="51"/>
      <c r="K269" s="34"/>
      <c r="L269" s="35" t="n">
        <f aca="false">IF(AND(I269= "",J269= ""), 0, ROUND(ROUND(K269, 2) * ROUND(IF(J269="",I269,J269),  2), 2))</f>
        <v>0</v>
      </c>
      <c r="M269" s="7"/>
      <c r="O269" s="36" t="n">
        <v>0.2</v>
      </c>
      <c r="S269" s="7" t="n">
        <v>2256</v>
      </c>
    </row>
    <row r="270" customFormat="false" ht="13.5" hidden="true" customHeight="false" outlineLevel="0" collapsed="false">
      <c r="A270" s="21" t="s">
        <v>48</v>
      </c>
    </row>
    <row r="271" customFormat="false" ht="13.5" hidden="true" customHeight="false" outlineLevel="0" collapsed="false">
      <c r="A271" s="21" t="s">
        <v>50</v>
      </c>
    </row>
    <row r="272" customFormat="false" ht="13.5" hidden="true" customHeight="false" outlineLevel="0" collapsed="false">
      <c r="A272" s="21" t="s">
        <v>49</v>
      </c>
    </row>
    <row r="273" customFormat="false" ht="13.5" hidden="true" customHeight="false" outlineLevel="0" collapsed="false">
      <c r="A273" s="21" t="s">
        <v>51</v>
      </c>
    </row>
    <row r="274" customFormat="false" ht="13.5" hidden="true" customHeight="false" outlineLevel="0" collapsed="false">
      <c r="A274" s="21" t="s">
        <v>51</v>
      </c>
    </row>
    <row r="275" customFormat="false" ht="13.5" hidden="true" customHeight="false" outlineLevel="0" collapsed="false">
      <c r="A275" s="21" t="s">
        <v>51</v>
      </c>
    </row>
    <row r="276" customFormat="false" ht="13.5" hidden="true" customHeight="false" outlineLevel="0" collapsed="false">
      <c r="A276" s="21" t="s">
        <v>51</v>
      </c>
    </row>
    <row r="277" customFormat="false" ht="13.5" hidden="true" customHeight="false" outlineLevel="0" collapsed="false">
      <c r="A277" s="21" t="s">
        <v>51</v>
      </c>
    </row>
    <row r="278" customFormat="false" ht="13.5" hidden="true" customHeight="false" outlineLevel="0" collapsed="false">
      <c r="A278" s="21" t="s">
        <v>52</v>
      </c>
    </row>
    <row r="279" customFormat="false" ht="27" hidden="false" customHeight="true" outlineLevel="0" collapsed="false">
      <c r="A279" s="7" t="n">
        <v>9</v>
      </c>
      <c r="B279" s="30" t="s">
        <v>145</v>
      </c>
      <c r="C279" s="31" t="s">
        <v>146</v>
      </c>
      <c r="D279" s="31"/>
      <c r="E279" s="31"/>
      <c r="F279" s="31"/>
      <c r="G279" s="31"/>
      <c r="H279" s="32" t="s">
        <v>13</v>
      </c>
      <c r="I279" s="51" t="n">
        <v>222.69</v>
      </c>
      <c r="J279" s="51"/>
      <c r="K279" s="34"/>
      <c r="L279" s="35" t="n">
        <f aca="false">IF(AND(I279= "",J279= ""), 0, ROUND(ROUND(K279, 2) * ROUND(IF(J279="",I279,J279),  2), 2))</f>
        <v>0</v>
      </c>
      <c r="M279" s="7"/>
      <c r="O279" s="36" t="n">
        <v>0.2</v>
      </c>
      <c r="S279" s="7" t="n">
        <v>2256</v>
      </c>
    </row>
    <row r="280" customFormat="false" ht="13.5" hidden="true" customHeight="false" outlineLevel="0" collapsed="false">
      <c r="A280" s="21" t="s">
        <v>48</v>
      </c>
    </row>
    <row r="281" customFormat="false" ht="13.5" hidden="true" customHeight="false" outlineLevel="0" collapsed="false">
      <c r="A281" s="21" t="s">
        <v>49</v>
      </c>
    </row>
    <row r="282" customFormat="false" ht="13.5" hidden="true" customHeight="false" outlineLevel="0" collapsed="false">
      <c r="A282" s="21" t="s">
        <v>50</v>
      </c>
    </row>
    <row r="283" customFormat="false" ht="13.5" hidden="true" customHeight="false" outlineLevel="0" collapsed="false">
      <c r="A283" s="21" t="s">
        <v>51</v>
      </c>
    </row>
    <row r="284" customFormat="false" ht="13.5" hidden="true" customHeight="false" outlineLevel="0" collapsed="false">
      <c r="A284" s="21" t="s">
        <v>52</v>
      </c>
    </row>
    <row r="285" customFormat="false" ht="13.5" hidden="true" customHeight="false" outlineLevel="0" collapsed="false">
      <c r="A285" s="21" t="s">
        <v>81</v>
      </c>
    </row>
    <row r="286" customFormat="false" ht="13.5" hidden="true" customHeight="false" outlineLevel="0" collapsed="false">
      <c r="A286" s="21" t="s">
        <v>63</v>
      </c>
    </row>
    <row r="287" customFormat="false" ht="13.5" hidden="false" customHeight="true" outlineLevel="0" collapsed="false">
      <c r="A287" s="7" t="n">
        <v>6</v>
      </c>
      <c r="B287" s="37" t="s">
        <v>147</v>
      </c>
      <c r="C287" s="38" t="s">
        <v>148</v>
      </c>
      <c r="D287" s="38"/>
      <c r="E287" s="38"/>
      <c r="F287" s="38"/>
      <c r="G287" s="38"/>
      <c r="H287" s="39"/>
      <c r="I287" s="39"/>
      <c r="J287" s="39"/>
      <c r="K287" s="39"/>
      <c r="L287" s="40"/>
      <c r="M287" s="7"/>
    </row>
    <row r="288" customFormat="false" ht="27" hidden="false" customHeight="true" outlineLevel="0" collapsed="false">
      <c r="A288" s="7" t="n">
        <v>9</v>
      </c>
      <c r="B288" s="30" t="s">
        <v>149</v>
      </c>
      <c r="C288" s="31" t="s">
        <v>150</v>
      </c>
      <c r="D288" s="31"/>
      <c r="E288" s="31"/>
      <c r="F288" s="31"/>
      <c r="G288" s="31"/>
      <c r="H288" s="32" t="s">
        <v>13</v>
      </c>
      <c r="I288" s="51" t="n">
        <v>268</v>
      </c>
      <c r="J288" s="51"/>
      <c r="K288" s="34"/>
      <c r="L288" s="35" t="n">
        <f aca="false">IF(AND(I288= "",J288= ""), 0, ROUND(ROUND(K288, 2) * ROUND(IF(J288="",I288,J288),  2), 2))</f>
        <v>0</v>
      </c>
      <c r="M288" s="7"/>
      <c r="O288" s="36" t="n">
        <v>0.2</v>
      </c>
      <c r="S288" s="7" t="n">
        <v>2256</v>
      </c>
    </row>
    <row r="289" customFormat="false" ht="13.5" hidden="true" customHeight="false" outlineLevel="0" collapsed="false">
      <c r="A289" s="21" t="s">
        <v>48</v>
      </c>
    </row>
    <row r="290" customFormat="false" ht="13.5" hidden="true" customHeight="false" outlineLevel="0" collapsed="false">
      <c r="A290" s="21" t="s">
        <v>50</v>
      </c>
    </row>
    <row r="291" customFormat="false" ht="13.5" hidden="true" customHeight="false" outlineLevel="0" collapsed="false">
      <c r="A291" s="21" t="s">
        <v>49</v>
      </c>
    </row>
    <row r="292" customFormat="false" ht="13.5" hidden="true" customHeight="false" outlineLevel="0" collapsed="false">
      <c r="A292" s="21" t="s">
        <v>86</v>
      </c>
    </row>
    <row r="293" customFormat="false" ht="13.5" hidden="true" customHeight="false" outlineLevel="0" collapsed="false">
      <c r="A293" s="21" t="s">
        <v>51</v>
      </c>
    </row>
    <row r="294" customFormat="false" ht="13.5" hidden="true" customHeight="false" outlineLevel="0" collapsed="false">
      <c r="A294" s="21" t="s">
        <v>52</v>
      </c>
    </row>
    <row r="295" customFormat="false" ht="13.5" hidden="false" customHeight="true" outlineLevel="0" collapsed="false">
      <c r="A295" s="7" t="n">
        <v>9</v>
      </c>
      <c r="B295" s="30" t="s">
        <v>151</v>
      </c>
      <c r="C295" s="31" t="s">
        <v>152</v>
      </c>
      <c r="D295" s="31"/>
      <c r="E295" s="31"/>
      <c r="F295" s="31"/>
      <c r="G295" s="31"/>
      <c r="H295" s="32" t="s">
        <v>13</v>
      </c>
      <c r="I295" s="51" t="n">
        <v>268</v>
      </c>
      <c r="J295" s="51"/>
      <c r="K295" s="34"/>
      <c r="L295" s="35" t="n">
        <f aca="false">IF(AND(I295= "",J295= ""), 0, ROUND(ROUND(K295, 2) * ROUND(IF(J295="",I295,J295),  2), 2))</f>
        <v>0</v>
      </c>
      <c r="M295" s="7"/>
      <c r="O295" s="36" t="n">
        <v>0.2</v>
      </c>
      <c r="S295" s="7" t="n">
        <v>2256</v>
      </c>
    </row>
    <row r="296" customFormat="false" ht="13.5" hidden="true" customHeight="false" outlineLevel="0" collapsed="false">
      <c r="A296" s="21" t="s">
        <v>48</v>
      </c>
    </row>
    <row r="297" customFormat="false" ht="13.5" hidden="true" customHeight="false" outlineLevel="0" collapsed="false">
      <c r="A297" s="21" t="s">
        <v>50</v>
      </c>
    </row>
    <row r="298" customFormat="false" ht="13.5" hidden="true" customHeight="false" outlineLevel="0" collapsed="false">
      <c r="A298" s="21" t="s">
        <v>49</v>
      </c>
    </row>
    <row r="299" customFormat="false" ht="13.5" hidden="true" customHeight="false" outlineLevel="0" collapsed="false">
      <c r="A299" s="21" t="s">
        <v>51</v>
      </c>
    </row>
    <row r="300" customFormat="false" ht="13.5" hidden="true" customHeight="false" outlineLevel="0" collapsed="false">
      <c r="A300" s="21" t="s">
        <v>52</v>
      </c>
    </row>
    <row r="301" customFormat="false" ht="39" hidden="false" customHeight="true" outlineLevel="0" collapsed="false">
      <c r="A301" s="7" t="n">
        <v>9</v>
      </c>
      <c r="B301" s="30" t="s">
        <v>153</v>
      </c>
      <c r="C301" s="31" t="s">
        <v>154</v>
      </c>
      <c r="D301" s="31"/>
      <c r="E301" s="31"/>
      <c r="F301" s="31"/>
      <c r="G301" s="31"/>
      <c r="H301" s="32" t="s">
        <v>13</v>
      </c>
      <c r="I301" s="51" t="n">
        <v>268</v>
      </c>
      <c r="J301" s="51"/>
      <c r="K301" s="34"/>
      <c r="L301" s="35" t="n">
        <f aca="false">IF(AND(I301= "",J301= ""), 0, ROUND(ROUND(K301, 2) * ROUND(IF(J301="",I301,J301),  2), 2))</f>
        <v>0</v>
      </c>
      <c r="M301" s="7"/>
      <c r="O301" s="36" t="n">
        <v>0.2</v>
      </c>
      <c r="S301" s="7" t="n">
        <v>2256</v>
      </c>
    </row>
    <row r="302" customFormat="false" ht="13.5" hidden="true" customHeight="false" outlineLevel="0" collapsed="false">
      <c r="A302" s="21" t="s">
        <v>48</v>
      </c>
    </row>
    <row r="303" customFormat="false" ht="13.5" hidden="true" customHeight="false" outlineLevel="0" collapsed="false">
      <c r="A303" s="21" t="s">
        <v>50</v>
      </c>
    </row>
    <row r="304" customFormat="false" ht="13.5" hidden="true" customHeight="false" outlineLevel="0" collapsed="false">
      <c r="A304" s="21" t="s">
        <v>49</v>
      </c>
    </row>
    <row r="305" customFormat="false" ht="13.5" hidden="true" customHeight="false" outlineLevel="0" collapsed="false">
      <c r="A305" s="21" t="s">
        <v>51</v>
      </c>
    </row>
    <row r="306" customFormat="false" ht="13.5" hidden="true" customHeight="false" outlineLevel="0" collapsed="false">
      <c r="A306" s="21" t="s">
        <v>52</v>
      </c>
    </row>
    <row r="307" customFormat="false" ht="13.5" hidden="false" customHeight="true" outlineLevel="0" collapsed="false">
      <c r="A307" s="7" t="n">
        <v>9</v>
      </c>
      <c r="B307" s="30" t="s">
        <v>155</v>
      </c>
      <c r="C307" s="31" t="s">
        <v>156</v>
      </c>
      <c r="D307" s="31"/>
      <c r="E307" s="31"/>
      <c r="F307" s="31"/>
      <c r="G307" s="31"/>
      <c r="H307" s="32" t="s">
        <v>47</v>
      </c>
      <c r="I307" s="33" t="n">
        <v>1</v>
      </c>
      <c r="J307" s="33"/>
      <c r="K307" s="34"/>
      <c r="L307" s="35" t="n">
        <f aca="false">IF(AND(I307= "",J307= ""), 0, ROUND(ROUND(K307, 2) * ROUND(IF(J307="",I307,J307),  0), 2))</f>
        <v>0</v>
      </c>
      <c r="M307" s="7"/>
      <c r="O307" s="36" t="n">
        <v>0.2</v>
      </c>
      <c r="S307" s="7" t="n">
        <v>2256</v>
      </c>
    </row>
    <row r="308" customFormat="false" ht="13.5" hidden="true" customHeight="false" outlineLevel="0" collapsed="false">
      <c r="A308" s="21" t="s">
        <v>48</v>
      </c>
    </row>
    <row r="309" customFormat="false" ht="13.5" hidden="true" customHeight="false" outlineLevel="0" collapsed="false">
      <c r="A309" s="21" t="s">
        <v>50</v>
      </c>
    </row>
    <row r="310" customFormat="false" ht="13.5" hidden="true" customHeight="false" outlineLevel="0" collapsed="false">
      <c r="A310" s="21" t="s">
        <v>49</v>
      </c>
    </row>
    <row r="311" customFormat="false" ht="13.5" hidden="true" customHeight="false" outlineLevel="0" collapsed="false">
      <c r="A311" s="21" t="s">
        <v>51</v>
      </c>
    </row>
    <row r="312" customFormat="false" ht="13.5" hidden="true" customHeight="false" outlineLevel="0" collapsed="false">
      <c r="A312" s="21" t="s">
        <v>52</v>
      </c>
    </row>
    <row r="313" customFormat="false" ht="13.5" hidden="false" customHeight="true" outlineLevel="0" collapsed="false">
      <c r="A313" s="7" t="n">
        <v>9</v>
      </c>
      <c r="B313" s="30" t="s">
        <v>157</v>
      </c>
      <c r="C313" s="31" t="s">
        <v>158</v>
      </c>
      <c r="D313" s="31"/>
      <c r="E313" s="31"/>
      <c r="F313" s="31"/>
      <c r="G313" s="31"/>
      <c r="H313" s="32" t="s">
        <v>159</v>
      </c>
      <c r="I313" s="51" t="n">
        <v>21</v>
      </c>
      <c r="J313" s="51"/>
      <c r="K313" s="34"/>
      <c r="L313" s="35" t="n">
        <f aca="false">IF(AND(I313= "",J313= ""), 0, ROUND(ROUND(K313, 2) * ROUND(IF(J313="",I313,J313),  2), 2))</f>
        <v>0</v>
      </c>
      <c r="M313" s="7"/>
      <c r="O313" s="36" t="n">
        <v>0.2</v>
      </c>
      <c r="S313" s="7" t="n">
        <v>2256</v>
      </c>
    </row>
    <row r="314" customFormat="false" ht="13.5" hidden="true" customHeight="false" outlineLevel="0" collapsed="false">
      <c r="A314" s="21" t="s">
        <v>48</v>
      </c>
    </row>
    <row r="315" customFormat="false" ht="13.5" hidden="true" customHeight="false" outlineLevel="0" collapsed="false">
      <c r="A315" s="21" t="s">
        <v>50</v>
      </c>
    </row>
    <row r="316" customFormat="false" ht="13.5" hidden="true" customHeight="false" outlineLevel="0" collapsed="false">
      <c r="A316" s="21" t="s">
        <v>49</v>
      </c>
    </row>
    <row r="317" customFormat="false" ht="13.5" hidden="true" customHeight="false" outlineLevel="0" collapsed="false">
      <c r="A317" s="21" t="s">
        <v>51</v>
      </c>
    </row>
    <row r="318" customFormat="false" ht="13.5" hidden="true" customHeight="false" outlineLevel="0" collapsed="false">
      <c r="A318" s="21" t="s">
        <v>52</v>
      </c>
    </row>
    <row r="319" customFormat="false" ht="13.5" hidden="false" customHeight="true" outlineLevel="0" collapsed="false">
      <c r="A319" s="7" t="n">
        <v>9</v>
      </c>
      <c r="B319" s="30" t="s">
        <v>160</v>
      </c>
      <c r="C319" s="31" t="s">
        <v>161</v>
      </c>
      <c r="D319" s="31"/>
      <c r="E319" s="31"/>
      <c r="F319" s="31"/>
      <c r="G319" s="31"/>
      <c r="H319" s="32" t="s">
        <v>159</v>
      </c>
      <c r="I319" s="51" t="n">
        <v>34.2</v>
      </c>
      <c r="J319" s="51"/>
      <c r="K319" s="34"/>
      <c r="L319" s="35" t="n">
        <f aca="false">IF(AND(I319= "",J319= ""), 0, ROUND(ROUND(K319, 2) * ROUND(IF(J319="",I319,J319),  2), 2))</f>
        <v>0</v>
      </c>
      <c r="M319" s="7"/>
      <c r="O319" s="36" t="n">
        <v>0.2</v>
      </c>
      <c r="S319" s="7" t="n">
        <v>2256</v>
      </c>
    </row>
    <row r="320" customFormat="false" ht="13.5" hidden="true" customHeight="false" outlineLevel="0" collapsed="false">
      <c r="A320" s="21" t="s">
        <v>48</v>
      </c>
    </row>
    <row r="321" customFormat="false" ht="13.5" hidden="true" customHeight="false" outlineLevel="0" collapsed="false">
      <c r="A321" s="21" t="s">
        <v>50</v>
      </c>
    </row>
    <row r="322" customFormat="false" ht="13.5" hidden="true" customHeight="false" outlineLevel="0" collapsed="false">
      <c r="A322" s="21" t="s">
        <v>49</v>
      </c>
    </row>
    <row r="323" customFormat="false" ht="13.5" hidden="true" customHeight="false" outlineLevel="0" collapsed="false">
      <c r="A323" s="21" t="s">
        <v>51</v>
      </c>
    </row>
    <row r="324" customFormat="false" ht="13.5" hidden="true" customHeight="false" outlineLevel="0" collapsed="false">
      <c r="A324" s="21" t="s">
        <v>51</v>
      </c>
    </row>
    <row r="325" customFormat="false" ht="13.5" hidden="true" customHeight="false" outlineLevel="0" collapsed="false">
      <c r="A325" s="21" t="s">
        <v>52</v>
      </c>
    </row>
    <row r="326" customFormat="false" ht="13.5" hidden="false" customHeight="true" outlineLevel="0" collapsed="false">
      <c r="A326" s="7" t="n">
        <v>9</v>
      </c>
      <c r="B326" s="30" t="s">
        <v>162</v>
      </c>
      <c r="C326" s="31" t="s">
        <v>163</v>
      </c>
      <c r="D326" s="31"/>
      <c r="E326" s="31"/>
      <c r="F326" s="31"/>
      <c r="G326" s="31"/>
      <c r="H326" s="32" t="s">
        <v>159</v>
      </c>
      <c r="I326" s="51" t="n">
        <v>8.9</v>
      </c>
      <c r="J326" s="51"/>
      <c r="K326" s="34"/>
      <c r="L326" s="35" t="n">
        <f aca="false">IF(AND(I326= "",J326= ""), 0, ROUND(ROUND(K326, 2) * ROUND(IF(J326="",I326,J326),  2), 2))</f>
        <v>0</v>
      </c>
      <c r="M326" s="7"/>
      <c r="O326" s="36" t="n">
        <v>0.2</v>
      </c>
      <c r="S326" s="7" t="n">
        <v>2256</v>
      </c>
    </row>
    <row r="327" customFormat="false" ht="13.5" hidden="true" customHeight="false" outlineLevel="0" collapsed="false">
      <c r="A327" s="21" t="s">
        <v>48</v>
      </c>
    </row>
    <row r="328" customFormat="false" ht="13.5" hidden="true" customHeight="false" outlineLevel="0" collapsed="false">
      <c r="A328" s="21" t="s">
        <v>50</v>
      </c>
    </row>
    <row r="329" customFormat="false" ht="13.5" hidden="true" customHeight="false" outlineLevel="0" collapsed="false">
      <c r="A329" s="21" t="s">
        <v>49</v>
      </c>
    </row>
    <row r="330" customFormat="false" ht="13.5" hidden="true" customHeight="false" outlineLevel="0" collapsed="false">
      <c r="A330" s="21" t="s">
        <v>51</v>
      </c>
    </row>
    <row r="331" customFormat="false" ht="13.5" hidden="true" customHeight="false" outlineLevel="0" collapsed="false">
      <c r="A331" s="21" t="s">
        <v>52</v>
      </c>
    </row>
    <row r="332" customFormat="false" ht="13.5" hidden="false" customHeight="true" outlineLevel="0" collapsed="false">
      <c r="A332" s="7" t="n">
        <v>9</v>
      </c>
      <c r="B332" s="30" t="s">
        <v>164</v>
      </c>
      <c r="C332" s="31" t="s">
        <v>165</v>
      </c>
      <c r="D332" s="31"/>
      <c r="E332" s="31"/>
      <c r="F332" s="31"/>
      <c r="G332" s="31"/>
      <c r="H332" s="32" t="s">
        <v>16</v>
      </c>
      <c r="I332" s="33" t="n">
        <v>4</v>
      </c>
      <c r="J332" s="33"/>
      <c r="K332" s="34"/>
      <c r="L332" s="35" t="n">
        <f aca="false">IF(AND(I332= "",J332= ""), 0, ROUND(ROUND(K332, 2) * ROUND(IF(J332="",I332,J332),  0), 2))</f>
        <v>0</v>
      </c>
      <c r="M332" s="7"/>
      <c r="O332" s="36" t="n">
        <v>0.2</v>
      </c>
      <c r="S332" s="7" t="n">
        <v>2256</v>
      </c>
    </row>
    <row r="333" customFormat="false" ht="13.5" hidden="true" customHeight="false" outlineLevel="0" collapsed="false">
      <c r="A333" s="21" t="s">
        <v>48</v>
      </c>
    </row>
    <row r="334" customFormat="false" ht="13.5" hidden="true" customHeight="false" outlineLevel="0" collapsed="false">
      <c r="A334" s="21" t="s">
        <v>50</v>
      </c>
    </row>
    <row r="335" customFormat="false" ht="13.5" hidden="true" customHeight="false" outlineLevel="0" collapsed="false">
      <c r="A335" s="21" t="s">
        <v>49</v>
      </c>
    </row>
    <row r="336" customFormat="false" ht="13.5" hidden="true" customHeight="false" outlineLevel="0" collapsed="false">
      <c r="A336" s="21" t="s">
        <v>51</v>
      </c>
    </row>
    <row r="337" customFormat="false" ht="13.5" hidden="true" customHeight="false" outlineLevel="0" collapsed="false">
      <c r="A337" s="21" t="s">
        <v>52</v>
      </c>
    </row>
    <row r="338" customFormat="false" ht="13.5" hidden="false" customHeight="true" outlineLevel="0" collapsed="false">
      <c r="A338" s="7" t="n">
        <v>9</v>
      </c>
      <c r="B338" s="30" t="s">
        <v>166</v>
      </c>
      <c r="C338" s="31" t="s">
        <v>167</v>
      </c>
      <c r="D338" s="31"/>
      <c r="E338" s="31"/>
      <c r="F338" s="31"/>
      <c r="G338" s="31"/>
      <c r="H338" s="32" t="s">
        <v>16</v>
      </c>
      <c r="I338" s="33" t="n">
        <v>2</v>
      </c>
      <c r="J338" s="33"/>
      <c r="K338" s="34"/>
      <c r="L338" s="35" t="n">
        <f aca="false">IF(AND(I338= "",J338= ""), 0, ROUND(ROUND(K338, 2) * ROUND(IF(J338="",I338,J338),  0), 2))</f>
        <v>0</v>
      </c>
      <c r="M338" s="7"/>
      <c r="O338" s="36" t="n">
        <v>0.2</v>
      </c>
      <c r="S338" s="7" t="n">
        <v>2256</v>
      </c>
    </row>
    <row r="339" customFormat="false" ht="13.5" hidden="true" customHeight="false" outlineLevel="0" collapsed="false">
      <c r="A339" s="21" t="s">
        <v>48</v>
      </c>
    </row>
    <row r="340" customFormat="false" ht="13.5" hidden="true" customHeight="false" outlineLevel="0" collapsed="false">
      <c r="A340" s="21" t="s">
        <v>50</v>
      </c>
    </row>
    <row r="341" customFormat="false" ht="13.5" hidden="true" customHeight="false" outlineLevel="0" collapsed="false">
      <c r="A341" s="21" t="s">
        <v>49</v>
      </c>
    </row>
    <row r="342" customFormat="false" ht="13.5" hidden="true" customHeight="false" outlineLevel="0" collapsed="false">
      <c r="A342" s="21" t="s">
        <v>51</v>
      </c>
    </row>
    <row r="343" customFormat="false" ht="13.5" hidden="true" customHeight="false" outlineLevel="0" collapsed="false">
      <c r="A343" s="21" t="s">
        <v>52</v>
      </c>
    </row>
    <row r="344" customFormat="false" ht="13.5" hidden="false" customHeight="true" outlineLevel="0" collapsed="false">
      <c r="A344" s="7" t="n">
        <v>9</v>
      </c>
      <c r="B344" s="30" t="s">
        <v>168</v>
      </c>
      <c r="C344" s="31" t="s">
        <v>169</v>
      </c>
      <c r="D344" s="31"/>
      <c r="E344" s="31"/>
      <c r="F344" s="31"/>
      <c r="G344" s="31"/>
      <c r="H344" s="32" t="s">
        <v>16</v>
      </c>
      <c r="I344" s="33" t="n">
        <v>1</v>
      </c>
      <c r="J344" s="33"/>
      <c r="K344" s="34"/>
      <c r="L344" s="35" t="n">
        <f aca="false">IF(AND(I344= "",J344= ""), 0, ROUND(ROUND(K344, 2) * ROUND(IF(J344="",I344,J344),  0), 2))</f>
        <v>0</v>
      </c>
      <c r="M344" s="7"/>
      <c r="O344" s="36" t="n">
        <v>0.2</v>
      </c>
      <c r="S344" s="7" t="n">
        <v>2256</v>
      </c>
    </row>
    <row r="345" customFormat="false" ht="13.5" hidden="true" customHeight="false" outlineLevel="0" collapsed="false">
      <c r="A345" s="21" t="s">
        <v>48</v>
      </c>
    </row>
    <row r="346" customFormat="false" ht="13.5" hidden="true" customHeight="false" outlineLevel="0" collapsed="false">
      <c r="A346" s="21" t="s">
        <v>50</v>
      </c>
    </row>
    <row r="347" customFormat="false" ht="13.5" hidden="true" customHeight="false" outlineLevel="0" collapsed="false">
      <c r="A347" s="21" t="s">
        <v>49</v>
      </c>
    </row>
    <row r="348" customFormat="false" ht="13.5" hidden="true" customHeight="false" outlineLevel="0" collapsed="false">
      <c r="A348" s="21" t="s">
        <v>51</v>
      </c>
    </row>
    <row r="349" customFormat="false" ht="13.5" hidden="true" customHeight="false" outlineLevel="0" collapsed="false">
      <c r="A349" s="21" t="s">
        <v>52</v>
      </c>
    </row>
    <row r="350" customFormat="false" ht="13.5" hidden="false" customHeight="true" outlineLevel="0" collapsed="false">
      <c r="A350" s="7" t="n">
        <v>9</v>
      </c>
      <c r="B350" s="30" t="s">
        <v>170</v>
      </c>
      <c r="C350" s="31" t="s">
        <v>171</v>
      </c>
      <c r="D350" s="31"/>
      <c r="E350" s="31"/>
      <c r="F350" s="31"/>
      <c r="G350" s="31"/>
      <c r="H350" s="32" t="s">
        <v>16</v>
      </c>
      <c r="I350" s="33" t="n">
        <v>2</v>
      </c>
      <c r="J350" s="33"/>
      <c r="K350" s="34"/>
      <c r="L350" s="35" t="n">
        <f aca="false">IF(AND(I350= "",J350= ""), 0, ROUND(ROUND(K350, 2) * ROUND(IF(J350="",I350,J350),  0), 2))</f>
        <v>0</v>
      </c>
      <c r="M350" s="7"/>
      <c r="O350" s="36" t="n">
        <v>0.2</v>
      </c>
      <c r="S350" s="7" t="n">
        <v>2256</v>
      </c>
    </row>
    <row r="351" customFormat="false" ht="13.5" hidden="true" customHeight="false" outlineLevel="0" collapsed="false">
      <c r="A351" s="21" t="s">
        <v>48</v>
      </c>
    </row>
    <row r="352" customFormat="false" ht="13.5" hidden="true" customHeight="false" outlineLevel="0" collapsed="false">
      <c r="A352" s="21" t="s">
        <v>50</v>
      </c>
    </row>
    <row r="353" customFormat="false" ht="13.5" hidden="true" customHeight="false" outlineLevel="0" collapsed="false">
      <c r="A353" s="21" t="s">
        <v>49</v>
      </c>
    </row>
    <row r="354" customFormat="false" ht="13.5" hidden="true" customHeight="false" outlineLevel="0" collapsed="false">
      <c r="A354" s="21" t="s">
        <v>51</v>
      </c>
    </row>
    <row r="355" customFormat="false" ht="13.5" hidden="true" customHeight="false" outlineLevel="0" collapsed="false">
      <c r="A355" s="21" t="s">
        <v>52</v>
      </c>
    </row>
    <row r="356" customFormat="false" ht="13.5" hidden="false" customHeight="true" outlineLevel="0" collapsed="false">
      <c r="A356" s="7" t="n">
        <v>9</v>
      </c>
      <c r="B356" s="30" t="s">
        <v>172</v>
      </c>
      <c r="C356" s="31" t="s">
        <v>173</v>
      </c>
      <c r="D356" s="31"/>
      <c r="E356" s="31"/>
      <c r="F356" s="31"/>
      <c r="G356" s="31"/>
      <c r="H356" s="32" t="s">
        <v>16</v>
      </c>
      <c r="I356" s="33" t="n">
        <v>2</v>
      </c>
      <c r="J356" s="33"/>
      <c r="K356" s="34"/>
      <c r="L356" s="35" t="n">
        <f aca="false">IF(AND(I356= "",J356= ""), 0, ROUND(ROUND(K356, 2) * ROUND(IF(J356="",I356,J356),  0), 2))</f>
        <v>0</v>
      </c>
      <c r="M356" s="7"/>
      <c r="O356" s="36" t="n">
        <v>0.2</v>
      </c>
      <c r="S356" s="7" t="n">
        <v>2256</v>
      </c>
    </row>
    <row r="357" customFormat="false" ht="13.5" hidden="true" customHeight="false" outlineLevel="0" collapsed="false">
      <c r="A357" s="21" t="s">
        <v>48</v>
      </c>
    </row>
    <row r="358" customFormat="false" ht="13.5" hidden="true" customHeight="false" outlineLevel="0" collapsed="false">
      <c r="A358" s="21" t="s">
        <v>50</v>
      </c>
    </row>
    <row r="359" customFormat="false" ht="13.5" hidden="true" customHeight="false" outlineLevel="0" collapsed="false">
      <c r="A359" s="21" t="s">
        <v>49</v>
      </c>
    </row>
    <row r="360" customFormat="false" ht="13.5" hidden="true" customHeight="false" outlineLevel="0" collapsed="false">
      <c r="A360" s="21" t="s">
        <v>51</v>
      </c>
    </row>
    <row r="361" customFormat="false" ht="13.5" hidden="true" customHeight="false" outlineLevel="0" collapsed="false">
      <c r="A361" s="21" t="s">
        <v>52</v>
      </c>
    </row>
    <row r="362" customFormat="false" ht="13.5" hidden="false" customHeight="true" outlineLevel="0" collapsed="false">
      <c r="A362" s="7" t="n">
        <v>9</v>
      </c>
      <c r="B362" s="30" t="s">
        <v>174</v>
      </c>
      <c r="C362" s="31" t="s">
        <v>175</v>
      </c>
      <c r="D362" s="31"/>
      <c r="E362" s="31"/>
      <c r="F362" s="31"/>
      <c r="G362" s="31"/>
      <c r="H362" s="32" t="s">
        <v>159</v>
      </c>
      <c r="I362" s="51" t="n">
        <v>72.9</v>
      </c>
      <c r="J362" s="51"/>
      <c r="K362" s="34"/>
      <c r="L362" s="35" t="n">
        <f aca="false">IF(AND(I362= "",J362= ""), 0, ROUND(ROUND(K362, 2) * ROUND(IF(J362="",I362,J362),  2), 2))</f>
        <v>0</v>
      </c>
      <c r="M362" s="7"/>
      <c r="O362" s="36" t="n">
        <v>0.2</v>
      </c>
      <c r="S362" s="7" t="n">
        <v>2256</v>
      </c>
    </row>
    <row r="363" customFormat="false" ht="13.5" hidden="true" customHeight="false" outlineLevel="0" collapsed="false">
      <c r="A363" s="21" t="s">
        <v>48</v>
      </c>
    </row>
    <row r="364" customFormat="false" ht="13.5" hidden="true" customHeight="false" outlineLevel="0" collapsed="false">
      <c r="A364" s="21" t="s">
        <v>50</v>
      </c>
    </row>
    <row r="365" customFormat="false" ht="13.5" hidden="true" customHeight="false" outlineLevel="0" collapsed="false">
      <c r="A365" s="21" t="s">
        <v>49</v>
      </c>
    </row>
    <row r="366" customFormat="false" ht="13.5" hidden="true" customHeight="false" outlineLevel="0" collapsed="false">
      <c r="A366" s="21" t="s">
        <v>51</v>
      </c>
    </row>
    <row r="367" customFormat="false" ht="13.5" hidden="true" customHeight="false" outlineLevel="0" collapsed="false">
      <c r="A367" s="21" t="s">
        <v>52</v>
      </c>
    </row>
    <row r="368" customFormat="false" ht="13.5" hidden="false" customHeight="true" outlineLevel="0" collapsed="false">
      <c r="A368" s="7" t="n">
        <v>9</v>
      </c>
      <c r="B368" s="30" t="s">
        <v>176</v>
      </c>
      <c r="C368" s="31" t="s">
        <v>177</v>
      </c>
      <c r="D368" s="31"/>
      <c r="E368" s="31"/>
      <c r="F368" s="31"/>
      <c r="G368" s="31"/>
      <c r="H368" s="32" t="s">
        <v>16</v>
      </c>
      <c r="I368" s="33" t="n">
        <v>13</v>
      </c>
      <c r="J368" s="33"/>
      <c r="K368" s="34"/>
      <c r="L368" s="35" t="n">
        <f aca="false">IF(AND(I368= "",J368= ""), 0, ROUND(ROUND(K368, 2) * ROUND(IF(J368="",I368,J368),  0), 2))</f>
        <v>0</v>
      </c>
      <c r="M368" s="7"/>
      <c r="O368" s="36" t="n">
        <v>0.2</v>
      </c>
      <c r="S368" s="7" t="n">
        <v>2256</v>
      </c>
    </row>
    <row r="369" customFormat="false" ht="13.5" hidden="true" customHeight="false" outlineLevel="0" collapsed="false">
      <c r="A369" s="21" t="s">
        <v>48</v>
      </c>
    </row>
    <row r="370" customFormat="false" ht="13.5" hidden="true" customHeight="false" outlineLevel="0" collapsed="false">
      <c r="A370" s="21" t="s">
        <v>50</v>
      </c>
    </row>
    <row r="371" customFormat="false" ht="13.5" hidden="true" customHeight="false" outlineLevel="0" collapsed="false">
      <c r="A371" s="21" t="s">
        <v>49</v>
      </c>
    </row>
    <row r="372" customFormat="false" ht="13.5" hidden="true" customHeight="false" outlineLevel="0" collapsed="false">
      <c r="A372" s="21" t="s">
        <v>86</v>
      </c>
    </row>
    <row r="373" customFormat="false" ht="13.5" hidden="true" customHeight="false" outlineLevel="0" collapsed="false">
      <c r="A373" s="21" t="s">
        <v>51</v>
      </c>
    </row>
    <row r="374" customFormat="false" ht="13.5" hidden="true" customHeight="false" outlineLevel="0" collapsed="false">
      <c r="A374" s="21" t="s">
        <v>52</v>
      </c>
    </row>
    <row r="375" customFormat="false" ht="13.5" hidden="false" customHeight="true" outlineLevel="0" collapsed="false">
      <c r="A375" s="7" t="n">
        <v>8</v>
      </c>
      <c r="B375" s="30" t="s">
        <v>178</v>
      </c>
      <c r="C375" s="50" t="s">
        <v>179</v>
      </c>
      <c r="D375" s="50"/>
      <c r="E375" s="50"/>
      <c r="F375" s="50"/>
      <c r="G375" s="50"/>
      <c r="L375" s="41"/>
      <c r="M375" s="7"/>
    </row>
    <row r="376" customFormat="false" ht="13.5" hidden="false" customHeight="true" outlineLevel="0" collapsed="false">
      <c r="A376" s="7" t="n">
        <v>9</v>
      </c>
      <c r="B376" s="30" t="s">
        <v>180</v>
      </c>
      <c r="C376" s="31" t="s">
        <v>181</v>
      </c>
      <c r="D376" s="31"/>
      <c r="E376" s="31"/>
      <c r="F376" s="31"/>
      <c r="G376" s="31"/>
      <c r="H376" s="32" t="s">
        <v>16</v>
      </c>
      <c r="I376" s="33" t="n">
        <v>1</v>
      </c>
      <c r="J376" s="33"/>
      <c r="K376" s="34"/>
      <c r="L376" s="35" t="n">
        <f aca="false">IF(AND(I376= "",J376= ""), 0, ROUND(ROUND(K376, 2) * ROUND(IF(J376="",I376,J376),  0), 2))</f>
        <v>0</v>
      </c>
      <c r="M376" s="7"/>
      <c r="O376" s="36" t="n">
        <v>0.2</v>
      </c>
      <c r="S376" s="7" t="n">
        <v>2256</v>
      </c>
    </row>
    <row r="377" customFormat="false" ht="13.5" hidden="true" customHeight="false" outlineLevel="0" collapsed="false">
      <c r="A377" s="21" t="s">
        <v>48</v>
      </c>
    </row>
    <row r="378" customFormat="false" ht="13.5" hidden="true" customHeight="false" outlineLevel="0" collapsed="false">
      <c r="A378" s="21" t="s">
        <v>50</v>
      </c>
    </row>
    <row r="379" customFormat="false" ht="13.5" hidden="true" customHeight="false" outlineLevel="0" collapsed="false">
      <c r="A379" s="21" t="s">
        <v>49</v>
      </c>
    </row>
    <row r="380" customFormat="false" ht="13.5" hidden="true" customHeight="false" outlineLevel="0" collapsed="false">
      <c r="A380" s="21" t="s">
        <v>51</v>
      </c>
    </row>
    <row r="381" customFormat="false" ht="13.5" hidden="true" customHeight="false" outlineLevel="0" collapsed="false">
      <c r="A381" s="21" t="s">
        <v>52</v>
      </c>
    </row>
    <row r="382" customFormat="false" ht="27" hidden="false" customHeight="true" outlineLevel="0" collapsed="false">
      <c r="A382" s="7" t="n">
        <v>9</v>
      </c>
      <c r="B382" s="30" t="s">
        <v>182</v>
      </c>
      <c r="C382" s="31" t="s">
        <v>183</v>
      </c>
      <c r="D382" s="31"/>
      <c r="E382" s="31"/>
      <c r="F382" s="31"/>
      <c r="G382" s="31"/>
      <c r="H382" s="32" t="s">
        <v>16</v>
      </c>
      <c r="I382" s="33" t="n">
        <v>1</v>
      </c>
      <c r="J382" s="33"/>
      <c r="K382" s="34"/>
      <c r="L382" s="35" t="n">
        <f aca="false">IF(AND(I382= "",J382= ""), 0, ROUND(ROUND(K382, 2) * ROUND(IF(J382="",I382,J382),  0), 2))</f>
        <v>0</v>
      </c>
      <c r="M382" s="7"/>
      <c r="O382" s="36" t="n">
        <v>0.2</v>
      </c>
      <c r="S382" s="7" t="n">
        <v>2256</v>
      </c>
    </row>
    <row r="383" customFormat="false" ht="13.5" hidden="true" customHeight="false" outlineLevel="0" collapsed="false">
      <c r="A383" s="21" t="s">
        <v>48</v>
      </c>
    </row>
    <row r="384" customFormat="false" ht="13.5" hidden="true" customHeight="false" outlineLevel="0" collapsed="false">
      <c r="A384" s="21" t="s">
        <v>50</v>
      </c>
    </row>
    <row r="385" customFormat="false" ht="13.5" hidden="true" customHeight="false" outlineLevel="0" collapsed="false">
      <c r="A385" s="21" t="s">
        <v>49</v>
      </c>
    </row>
    <row r="386" customFormat="false" ht="13.5" hidden="true" customHeight="false" outlineLevel="0" collapsed="false">
      <c r="A386" s="21" t="s">
        <v>51</v>
      </c>
    </row>
    <row r="387" customFormat="false" ht="13.5" hidden="true" customHeight="false" outlineLevel="0" collapsed="false">
      <c r="A387" s="21" t="s">
        <v>52</v>
      </c>
    </row>
    <row r="388" customFormat="false" ht="13.5" hidden="true" customHeight="false" outlineLevel="0" collapsed="false">
      <c r="A388" s="21" t="s">
        <v>81</v>
      </c>
    </row>
    <row r="389" customFormat="false" ht="13.5" hidden="true" customHeight="false" outlineLevel="0" collapsed="false">
      <c r="A389" s="21" t="s">
        <v>63</v>
      </c>
    </row>
    <row r="390" customFormat="false" ht="13.5" hidden="false" customHeight="true" outlineLevel="0" collapsed="false">
      <c r="A390" s="7" t="n">
        <v>6</v>
      </c>
      <c r="B390" s="37" t="s">
        <v>184</v>
      </c>
      <c r="C390" s="38" t="s">
        <v>185</v>
      </c>
      <c r="D390" s="38"/>
      <c r="E390" s="38"/>
      <c r="F390" s="38"/>
      <c r="G390" s="38"/>
      <c r="H390" s="39"/>
      <c r="I390" s="39"/>
      <c r="J390" s="39"/>
      <c r="K390" s="39"/>
      <c r="L390" s="40"/>
      <c r="M390" s="7"/>
    </row>
    <row r="391" customFormat="false" ht="13.5" hidden="false" customHeight="true" outlineLevel="0" collapsed="false">
      <c r="A391" s="7" t="n">
        <v>9</v>
      </c>
      <c r="B391" s="30" t="s">
        <v>186</v>
      </c>
      <c r="C391" s="31" t="s">
        <v>187</v>
      </c>
      <c r="D391" s="31"/>
      <c r="E391" s="31"/>
      <c r="F391" s="31"/>
      <c r="G391" s="31"/>
      <c r="H391" s="32" t="s">
        <v>13</v>
      </c>
      <c r="I391" s="51" t="n">
        <v>223</v>
      </c>
      <c r="J391" s="51"/>
      <c r="K391" s="34"/>
      <c r="L391" s="35" t="n">
        <f aca="false">IF(AND(I391= "",J391= ""), 0, ROUND(ROUND(K391, 2) * ROUND(IF(J391="",I391,J391),  2), 2))</f>
        <v>0</v>
      </c>
      <c r="M391" s="7"/>
      <c r="O391" s="36" t="n">
        <v>0.2</v>
      </c>
      <c r="S391" s="7" t="n">
        <v>2256</v>
      </c>
    </row>
    <row r="392" customFormat="false" ht="13.5" hidden="true" customHeight="false" outlineLevel="0" collapsed="false">
      <c r="A392" s="21" t="s">
        <v>48</v>
      </c>
    </row>
    <row r="393" customFormat="false" ht="13.5" hidden="true" customHeight="false" outlineLevel="0" collapsed="false">
      <c r="A393" s="21" t="s">
        <v>50</v>
      </c>
    </row>
    <row r="394" customFormat="false" ht="13.5" hidden="true" customHeight="false" outlineLevel="0" collapsed="false">
      <c r="A394" s="21" t="s">
        <v>49</v>
      </c>
    </row>
    <row r="395" customFormat="false" ht="13.5" hidden="true" customHeight="false" outlineLevel="0" collapsed="false">
      <c r="A395" s="21" t="s">
        <v>51</v>
      </c>
    </row>
    <row r="396" customFormat="false" ht="13.5" hidden="true" customHeight="false" outlineLevel="0" collapsed="false">
      <c r="A396" s="21" t="s">
        <v>51</v>
      </c>
    </row>
    <row r="397" customFormat="false" ht="13.5" hidden="true" customHeight="false" outlineLevel="0" collapsed="false">
      <c r="A397" s="21" t="s">
        <v>51</v>
      </c>
    </row>
    <row r="398" customFormat="false" ht="13.5" hidden="true" customHeight="false" outlineLevel="0" collapsed="false">
      <c r="A398" s="21" t="s">
        <v>51</v>
      </c>
    </row>
    <row r="399" customFormat="false" ht="13.5" hidden="true" customHeight="false" outlineLevel="0" collapsed="false">
      <c r="A399" s="21" t="s">
        <v>51</v>
      </c>
    </row>
    <row r="400" customFormat="false" ht="13.5" hidden="true" customHeight="false" outlineLevel="0" collapsed="false">
      <c r="A400" s="21" t="s">
        <v>51</v>
      </c>
    </row>
    <row r="401" customFormat="false" ht="13.5" hidden="true" customHeight="false" outlineLevel="0" collapsed="false">
      <c r="A401" s="21" t="s">
        <v>52</v>
      </c>
    </row>
    <row r="402" customFormat="false" ht="13.5" hidden="false" customHeight="true" outlineLevel="0" collapsed="false">
      <c r="A402" s="7" t="n">
        <v>9</v>
      </c>
      <c r="B402" s="30" t="s">
        <v>188</v>
      </c>
      <c r="C402" s="31" t="s">
        <v>152</v>
      </c>
      <c r="D402" s="31"/>
      <c r="E402" s="31"/>
      <c r="F402" s="31"/>
      <c r="G402" s="31"/>
      <c r="H402" s="32" t="s">
        <v>13</v>
      </c>
      <c r="I402" s="51" t="n">
        <v>223</v>
      </c>
      <c r="J402" s="51"/>
      <c r="K402" s="34"/>
      <c r="L402" s="35" t="n">
        <f aca="false">IF(AND(I402= "",J402= ""), 0, ROUND(ROUND(K402, 2) * ROUND(IF(J402="",I402,J402),  2), 2))</f>
        <v>0</v>
      </c>
      <c r="M402" s="7"/>
      <c r="O402" s="36" t="n">
        <v>0.2</v>
      </c>
      <c r="S402" s="7" t="n">
        <v>2256</v>
      </c>
    </row>
    <row r="403" customFormat="false" ht="13.5" hidden="true" customHeight="false" outlineLevel="0" collapsed="false">
      <c r="A403" s="21" t="s">
        <v>48</v>
      </c>
    </row>
    <row r="404" customFormat="false" ht="13.5" hidden="true" customHeight="false" outlineLevel="0" collapsed="false">
      <c r="A404" s="21" t="s">
        <v>50</v>
      </c>
    </row>
    <row r="405" customFormat="false" ht="13.5" hidden="true" customHeight="false" outlineLevel="0" collapsed="false">
      <c r="A405" s="21" t="s">
        <v>49</v>
      </c>
    </row>
    <row r="406" customFormat="false" ht="13.5" hidden="true" customHeight="false" outlineLevel="0" collapsed="false">
      <c r="A406" s="21" t="s">
        <v>51</v>
      </c>
    </row>
    <row r="407" customFormat="false" ht="13.5" hidden="true" customHeight="false" outlineLevel="0" collapsed="false">
      <c r="A407" s="21" t="s">
        <v>52</v>
      </c>
    </row>
    <row r="408" customFormat="false" ht="13.5" hidden="false" customHeight="true" outlineLevel="0" collapsed="false">
      <c r="A408" s="7" t="n">
        <v>9</v>
      </c>
      <c r="B408" s="30" t="s">
        <v>189</v>
      </c>
      <c r="C408" s="31" t="s">
        <v>190</v>
      </c>
      <c r="D408" s="31"/>
      <c r="E408" s="31"/>
      <c r="F408" s="31"/>
      <c r="G408" s="31"/>
      <c r="H408" s="32" t="s">
        <v>13</v>
      </c>
      <c r="I408" s="51" t="n">
        <v>223</v>
      </c>
      <c r="J408" s="51"/>
      <c r="K408" s="34"/>
      <c r="L408" s="35" t="n">
        <f aca="false">IF(AND(I408= "",J408= ""), 0, ROUND(ROUND(K408, 2) * ROUND(IF(J408="",I408,J408),  2), 2))</f>
        <v>0</v>
      </c>
      <c r="M408" s="7"/>
      <c r="O408" s="36" t="n">
        <v>0.2</v>
      </c>
      <c r="S408" s="7" t="n">
        <v>2256</v>
      </c>
    </row>
    <row r="409" customFormat="false" ht="13.5" hidden="true" customHeight="false" outlineLevel="0" collapsed="false">
      <c r="A409" s="21" t="s">
        <v>48</v>
      </c>
    </row>
    <row r="410" customFormat="false" ht="13.5" hidden="true" customHeight="false" outlineLevel="0" collapsed="false">
      <c r="A410" s="21" t="s">
        <v>50</v>
      </c>
    </row>
    <row r="411" customFormat="false" ht="13.5" hidden="true" customHeight="false" outlineLevel="0" collapsed="false">
      <c r="A411" s="21" t="s">
        <v>49</v>
      </c>
    </row>
    <row r="412" customFormat="false" ht="13.5" hidden="true" customHeight="false" outlineLevel="0" collapsed="false">
      <c r="A412" s="21" t="s">
        <v>51</v>
      </c>
    </row>
    <row r="413" customFormat="false" ht="13.5" hidden="true" customHeight="false" outlineLevel="0" collapsed="false">
      <c r="A413" s="21" t="s">
        <v>52</v>
      </c>
    </row>
    <row r="414" customFormat="false" ht="13.5" hidden="false" customHeight="true" outlineLevel="0" collapsed="false">
      <c r="A414" s="7" t="n">
        <v>9</v>
      </c>
      <c r="B414" s="30" t="s">
        <v>191</v>
      </c>
      <c r="C414" s="31" t="s">
        <v>192</v>
      </c>
      <c r="D414" s="31"/>
      <c r="E414" s="31"/>
      <c r="F414" s="31"/>
      <c r="G414" s="31"/>
      <c r="H414" s="32" t="s">
        <v>159</v>
      </c>
      <c r="I414" s="51" t="n">
        <v>125.3</v>
      </c>
      <c r="J414" s="51"/>
      <c r="K414" s="34"/>
      <c r="L414" s="35" t="n">
        <f aca="false">IF(AND(I414= "",J414= ""), 0, ROUND(ROUND(K414, 2) * ROUND(IF(J414="",I414,J414),  2), 2))</f>
        <v>0</v>
      </c>
      <c r="M414" s="7"/>
      <c r="O414" s="36" t="n">
        <v>0.2</v>
      </c>
      <c r="S414" s="7" t="n">
        <v>2256</v>
      </c>
    </row>
    <row r="415" customFormat="false" ht="13.5" hidden="true" customHeight="false" outlineLevel="0" collapsed="false">
      <c r="A415" s="21" t="s">
        <v>48</v>
      </c>
    </row>
    <row r="416" customFormat="false" ht="13.5" hidden="true" customHeight="false" outlineLevel="0" collapsed="false">
      <c r="A416" s="21" t="s">
        <v>50</v>
      </c>
    </row>
    <row r="417" customFormat="false" ht="13.5" hidden="true" customHeight="false" outlineLevel="0" collapsed="false">
      <c r="A417" s="21" t="s">
        <v>49</v>
      </c>
    </row>
    <row r="418" customFormat="false" ht="13.5" hidden="true" customHeight="false" outlineLevel="0" collapsed="false">
      <c r="A418" s="21" t="s">
        <v>51</v>
      </c>
    </row>
    <row r="419" customFormat="false" ht="13.5" hidden="true" customHeight="false" outlineLevel="0" collapsed="false">
      <c r="A419" s="21" t="s">
        <v>51</v>
      </c>
    </row>
    <row r="420" customFormat="false" ht="13.5" hidden="true" customHeight="false" outlineLevel="0" collapsed="false">
      <c r="A420" s="21" t="s">
        <v>51</v>
      </c>
    </row>
    <row r="421" customFormat="false" ht="13.5" hidden="true" customHeight="false" outlineLevel="0" collapsed="false">
      <c r="A421" s="21" t="s">
        <v>51</v>
      </c>
    </row>
    <row r="422" customFormat="false" ht="13.5" hidden="true" customHeight="false" outlineLevel="0" collapsed="false">
      <c r="A422" s="21" t="s">
        <v>52</v>
      </c>
    </row>
    <row r="423" customFormat="false" ht="13.5" hidden="true" customHeight="false" outlineLevel="0" collapsed="false">
      <c r="A423" s="21" t="s">
        <v>63</v>
      </c>
    </row>
    <row r="424" customFormat="false" ht="16.5" hidden="false" customHeight="true" outlineLevel="0" collapsed="false">
      <c r="A424" s="7" t="n">
        <v>6</v>
      </c>
      <c r="B424" s="37" t="s">
        <v>193</v>
      </c>
      <c r="C424" s="38" t="s">
        <v>194</v>
      </c>
      <c r="D424" s="38"/>
      <c r="E424" s="38"/>
      <c r="F424" s="38"/>
      <c r="G424" s="38"/>
      <c r="H424" s="39"/>
      <c r="I424" s="39"/>
      <c r="J424" s="39"/>
      <c r="K424" s="39"/>
      <c r="L424" s="40"/>
      <c r="M424" s="7"/>
    </row>
    <row r="425" customFormat="false" ht="13.5" hidden="false" customHeight="true" outlineLevel="0" collapsed="false">
      <c r="A425" s="7" t="n">
        <v>8</v>
      </c>
      <c r="B425" s="30" t="s">
        <v>195</v>
      </c>
      <c r="C425" s="50" t="s">
        <v>196</v>
      </c>
      <c r="D425" s="50"/>
      <c r="E425" s="50"/>
      <c r="F425" s="50"/>
      <c r="G425" s="50"/>
      <c r="L425" s="41"/>
      <c r="M425" s="7"/>
    </row>
    <row r="426" customFormat="false" ht="27" hidden="false" customHeight="true" outlineLevel="0" collapsed="false">
      <c r="A426" s="7" t="n">
        <v>9</v>
      </c>
      <c r="B426" s="30" t="s">
        <v>197</v>
      </c>
      <c r="C426" s="31" t="s">
        <v>198</v>
      </c>
      <c r="D426" s="31"/>
      <c r="E426" s="31"/>
      <c r="F426" s="31"/>
      <c r="G426" s="31"/>
      <c r="H426" s="32" t="s">
        <v>16</v>
      </c>
      <c r="I426" s="33" t="n">
        <v>1</v>
      </c>
      <c r="J426" s="33"/>
      <c r="K426" s="34"/>
      <c r="L426" s="35" t="n">
        <f aca="false">IF(AND(I426= "",J426= ""), 0, ROUND(ROUND(K426, 2) * ROUND(IF(J426="",I426,J426),  0), 2))</f>
        <v>0</v>
      </c>
      <c r="M426" s="7"/>
      <c r="O426" s="36" t="n">
        <v>0.2</v>
      </c>
      <c r="S426" s="7" t="n">
        <v>2256</v>
      </c>
    </row>
    <row r="427" customFormat="false" ht="13.5" hidden="true" customHeight="false" outlineLevel="0" collapsed="false">
      <c r="A427" s="21" t="s">
        <v>48</v>
      </c>
    </row>
    <row r="428" customFormat="false" ht="13.5" hidden="true" customHeight="false" outlineLevel="0" collapsed="false">
      <c r="A428" s="21" t="s">
        <v>50</v>
      </c>
    </row>
    <row r="429" customFormat="false" ht="13.5" hidden="true" customHeight="false" outlineLevel="0" collapsed="false">
      <c r="A429" s="21" t="s">
        <v>49</v>
      </c>
    </row>
    <row r="430" customFormat="false" ht="13.5" hidden="true" customHeight="false" outlineLevel="0" collapsed="false">
      <c r="A430" s="21" t="s">
        <v>51</v>
      </c>
    </row>
    <row r="431" customFormat="false" ht="13.5" hidden="true" customHeight="false" outlineLevel="0" collapsed="false">
      <c r="A431" s="21" t="s">
        <v>52</v>
      </c>
    </row>
    <row r="432" customFormat="false" ht="27" hidden="false" customHeight="true" outlineLevel="0" collapsed="false">
      <c r="A432" s="7" t="n">
        <v>9</v>
      </c>
      <c r="B432" s="30" t="s">
        <v>199</v>
      </c>
      <c r="C432" s="31" t="s">
        <v>200</v>
      </c>
      <c r="D432" s="31"/>
      <c r="E432" s="31"/>
      <c r="F432" s="31"/>
      <c r="G432" s="31"/>
      <c r="H432" s="32" t="s">
        <v>16</v>
      </c>
      <c r="I432" s="33" t="n">
        <v>1</v>
      </c>
      <c r="J432" s="33"/>
      <c r="K432" s="34"/>
      <c r="L432" s="35" t="n">
        <f aca="false">IF(AND(I432= "",J432= ""), 0, ROUND(ROUND(K432, 2) * ROUND(IF(J432="",I432,J432),  0), 2))</f>
        <v>0</v>
      </c>
      <c r="M432" s="7"/>
      <c r="O432" s="36" t="n">
        <v>0.2</v>
      </c>
      <c r="S432" s="7" t="n">
        <v>2256</v>
      </c>
    </row>
    <row r="433" customFormat="false" ht="13.5" hidden="true" customHeight="false" outlineLevel="0" collapsed="false">
      <c r="A433" s="21" t="s">
        <v>48</v>
      </c>
    </row>
    <row r="434" customFormat="false" ht="13.5" hidden="true" customHeight="false" outlineLevel="0" collapsed="false">
      <c r="A434" s="21" t="s">
        <v>50</v>
      </c>
    </row>
    <row r="435" customFormat="false" ht="13.5" hidden="true" customHeight="false" outlineLevel="0" collapsed="false">
      <c r="A435" s="21" t="s">
        <v>49</v>
      </c>
    </row>
    <row r="436" customFormat="false" ht="13.5" hidden="true" customHeight="false" outlineLevel="0" collapsed="false">
      <c r="A436" s="21" t="s">
        <v>51</v>
      </c>
    </row>
    <row r="437" customFormat="false" ht="13.5" hidden="true" customHeight="false" outlineLevel="0" collapsed="false">
      <c r="A437" s="21" t="s">
        <v>52</v>
      </c>
    </row>
    <row r="438" customFormat="false" ht="27" hidden="false" customHeight="true" outlineLevel="0" collapsed="false">
      <c r="A438" s="7" t="n">
        <v>9</v>
      </c>
      <c r="B438" s="30" t="s">
        <v>201</v>
      </c>
      <c r="C438" s="31" t="s">
        <v>202</v>
      </c>
      <c r="D438" s="31"/>
      <c r="E438" s="31"/>
      <c r="F438" s="31"/>
      <c r="G438" s="31"/>
      <c r="H438" s="32" t="s">
        <v>16</v>
      </c>
      <c r="I438" s="33" t="n">
        <v>1</v>
      </c>
      <c r="J438" s="33"/>
      <c r="K438" s="34"/>
      <c r="L438" s="35" t="n">
        <f aca="false">IF(AND(I438= "",J438= ""), 0, ROUND(ROUND(K438, 2) * ROUND(IF(J438="",I438,J438),  0), 2))</f>
        <v>0</v>
      </c>
      <c r="M438" s="7"/>
      <c r="O438" s="36" t="n">
        <v>0.2</v>
      </c>
      <c r="S438" s="7" t="n">
        <v>2256</v>
      </c>
    </row>
    <row r="439" customFormat="false" ht="13.5" hidden="true" customHeight="false" outlineLevel="0" collapsed="false">
      <c r="A439" s="21" t="s">
        <v>48</v>
      </c>
    </row>
    <row r="440" customFormat="false" ht="13.5" hidden="true" customHeight="false" outlineLevel="0" collapsed="false">
      <c r="A440" s="21" t="s">
        <v>50</v>
      </c>
    </row>
    <row r="441" customFormat="false" ht="13.5" hidden="true" customHeight="false" outlineLevel="0" collapsed="false">
      <c r="A441" s="21" t="s">
        <v>49</v>
      </c>
    </row>
    <row r="442" customFormat="false" ht="13.5" hidden="true" customHeight="false" outlineLevel="0" collapsed="false">
      <c r="A442" s="21" t="s">
        <v>51</v>
      </c>
    </row>
    <row r="443" customFormat="false" ht="13.5" hidden="true" customHeight="false" outlineLevel="0" collapsed="false">
      <c r="A443" s="21" t="s">
        <v>52</v>
      </c>
    </row>
    <row r="444" customFormat="false" ht="27" hidden="false" customHeight="true" outlineLevel="0" collapsed="false">
      <c r="A444" s="7" t="n">
        <v>9</v>
      </c>
      <c r="B444" s="30" t="s">
        <v>203</v>
      </c>
      <c r="C444" s="31" t="s">
        <v>204</v>
      </c>
      <c r="D444" s="31"/>
      <c r="E444" s="31"/>
      <c r="F444" s="31"/>
      <c r="G444" s="31"/>
      <c r="H444" s="32" t="s">
        <v>16</v>
      </c>
      <c r="I444" s="33" t="n">
        <v>1</v>
      </c>
      <c r="J444" s="33"/>
      <c r="K444" s="34"/>
      <c r="L444" s="35" t="n">
        <f aca="false">IF(AND(I444= "",J444= ""), 0, ROUND(ROUND(K444, 2) * ROUND(IF(J444="",I444,J444),  0), 2))</f>
        <v>0</v>
      </c>
      <c r="M444" s="7"/>
      <c r="O444" s="36" t="n">
        <v>0.2</v>
      </c>
      <c r="S444" s="7" t="n">
        <v>2256</v>
      </c>
    </row>
    <row r="445" customFormat="false" ht="13.5" hidden="true" customHeight="false" outlineLevel="0" collapsed="false">
      <c r="A445" s="21" t="s">
        <v>48</v>
      </c>
    </row>
    <row r="446" customFormat="false" ht="13.5" hidden="true" customHeight="false" outlineLevel="0" collapsed="false">
      <c r="A446" s="21" t="s">
        <v>50</v>
      </c>
    </row>
    <row r="447" customFormat="false" ht="13.5" hidden="true" customHeight="false" outlineLevel="0" collapsed="false">
      <c r="A447" s="21" t="s">
        <v>49</v>
      </c>
    </row>
    <row r="448" customFormat="false" ht="13.5" hidden="true" customHeight="false" outlineLevel="0" collapsed="false">
      <c r="A448" s="21" t="s">
        <v>51</v>
      </c>
    </row>
    <row r="449" customFormat="false" ht="13.5" hidden="true" customHeight="false" outlineLevel="0" collapsed="false">
      <c r="A449" s="21" t="s">
        <v>52</v>
      </c>
    </row>
    <row r="450" customFormat="false" ht="13.5" hidden="true" customHeight="false" outlineLevel="0" collapsed="false">
      <c r="A450" s="21" t="s">
        <v>81</v>
      </c>
    </row>
    <row r="451" customFormat="false" ht="13.5" hidden="false" customHeight="true" outlineLevel="0" collapsed="false">
      <c r="A451" s="7" t="n">
        <v>8</v>
      </c>
      <c r="B451" s="30" t="s">
        <v>205</v>
      </c>
      <c r="C451" s="50" t="s">
        <v>206</v>
      </c>
      <c r="D451" s="50"/>
      <c r="E451" s="50"/>
      <c r="F451" s="50"/>
      <c r="G451" s="50"/>
      <c r="L451" s="41"/>
      <c r="M451" s="7"/>
    </row>
    <row r="452" customFormat="false" ht="27" hidden="false" customHeight="true" outlineLevel="0" collapsed="false">
      <c r="A452" s="7" t="n">
        <v>9</v>
      </c>
      <c r="B452" s="30" t="s">
        <v>207</v>
      </c>
      <c r="C452" s="31" t="s">
        <v>208</v>
      </c>
      <c r="D452" s="31"/>
      <c r="E452" s="31"/>
      <c r="F452" s="31"/>
      <c r="G452" s="31"/>
      <c r="H452" s="32" t="s">
        <v>159</v>
      </c>
      <c r="I452" s="51" t="n">
        <v>72.9</v>
      </c>
      <c r="J452" s="51"/>
      <c r="K452" s="34"/>
      <c r="L452" s="35" t="n">
        <f aca="false">IF(AND(I452= "",J452= ""), 0, ROUND(ROUND(K452, 2) * ROUND(IF(J452="",I452,J452),  2), 2))</f>
        <v>0</v>
      </c>
      <c r="M452" s="7"/>
      <c r="O452" s="36" t="n">
        <v>0.2</v>
      </c>
      <c r="S452" s="7" t="n">
        <v>2256</v>
      </c>
    </row>
    <row r="453" customFormat="false" ht="13.5" hidden="true" customHeight="false" outlineLevel="0" collapsed="false">
      <c r="A453" s="21" t="s">
        <v>48</v>
      </c>
    </row>
    <row r="454" customFormat="false" ht="13.5" hidden="true" customHeight="false" outlineLevel="0" collapsed="false">
      <c r="A454" s="21" t="s">
        <v>50</v>
      </c>
    </row>
    <row r="455" customFormat="false" ht="13.5" hidden="true" customHeight="false" outlineLevel="0" collapsed="false">
      <c r="A455" s="21" t="s">
        <v>49</v>
      </c>
    </row>
    <row r="456" customFormat="false" ht="13.5" hidden="true" customHeight="false" outlineLevel="0" collapsed="false">
      <c r="A456" s="21" t="s">
        <v>51</v>
      </c>
    </row>
    <row r="457" customFormat="false" ht="13.5" hidden="true" customHeight="false" outlineLevel="0" collapsed="false">
      <c r="A457" s="21" t="s">
        <v>52</v>
      </c>
    </row>
    <row r="458" customFormat="false" ht="27" hidden="false" customHeight="true" outlineLevel="0" collapsed="false">
      <c r="A458" s="7" t="n">
        <v>9</v>
      </c>
      <c r="B458" s="30" t="s">
        <v>209</v>
      </c>
      <c r="C458" s="31" t="s">
        <v>210</v>
      </c>
      <c r="D458" s="31"/>
      <c r="E458" s="31"/>
      <c r="F458" s="31"/>
      <c r="G458" s="31"/>
      <c r="H458" s="32" t="s">
        <v>16</v>
      </c>
      <c r="I458" s="33" t="n">
        <v>4</v>
      </c>
      <c r="J458" s="33"/>
      <c r="K458" s="34"/>
      <c r="L458" s="35" t="n">
        <f aca="false">IF(AND(I458= "",J458= ""), 0, ROUND(ROUND(K458, 2) * ROUND(IF(J458="",I458,J458),  0), 2))</f>
        <v>0</v>
      </c>
      <c r="M458" s="7"/>
      <c r="O458" s="36" t="n">
        <v>0.2</v>
      </c>
      <c r="S458" s="7" t="n">
        <v>2256</v>
      </c>
    </row>
    <row r="459" customFormat="false" ht="13.5" hidden="true" customHeight="false" outlineLevel="0" collapsed="false">
      <c r="A459" s="21" t="s">
        <v>48</v>
      </c>
    </row>
    <row r="460" customFormat="false" ht="13.5" hidden="true" customHeight="false" outlineLevel="0" collapsed="false">
      <c r="A460" s="21" t="s">
        <v>50</v>
      </c>
    </row>
    <row r="461" customFormat="false" ht="13.5" hidden="true" customHeight="false" outlineLevel="0" collapsed="false">
      <c r="A461" s="21" t="s">
        <v>49</v>
      </c>
    </row>
    <row r="462" customFormat="false" ht="13.5" hidden="true" customHeight="false" outlineLevel="0" collapsed="false">
      <c r="A462" s="21" t="s">
        <v>51</v>
      </c>
    </row>
    <row r="463" customFormat="false" ht="13.5" hidden="true" customHeight="false" outlineLevel="0" collapsed="false">
      <c r="A463" s="21" t="s">
        <v>52</v>
      </c>
    </row>
    <row r="464" customFormat="false" ht="27" hidden="false" customHeight="true" outlineLevel="0" collapsed="false">
      <c r="A464" s="7" t="n">
        <v>9</v>
      </c>
      <c r="B464" s="30" t="s">
        <v>211</v>
      </c>
      <c r="C464" s="31" t="s">
        <v>212</v>
      </c>
      <c r="D464" s="31"/>
      <c r="E464" s="31"/>
      <c r="F464" s="31"/>
      <c r="G464" s="31"/>
      <c r="H464" s="32" t="s">
        <v>159</v>
      </c>
      <c r="I464" s="51" t="n">
        <v>61.4</v>
      </c>
      <c r="J464" s="51"/>
      <c r="K464" s="34"/>
      <c r="L464" s="35" t="n">
        <f aca="false">IF(AND(I464= "",J464= ""), 0, ROUND(ROUND(K464, 2) * ROUND(IF(J464="",I464,J464),  2), 2))</f>
        <v>0</v>
      </c>
      <c r="M464" s="7"/>
      <c r="O464" s="36" t="n">
        <v>0.2</v>
      </c>
      <c r="S464" s="7" t="n">
        <v>2256</v>
      </c>
    </row>
    <row r="465" customFormat="false" ht="13.5" hidden="true" customHeight="false" outlineLevel="0" collapsed="false">
      <c r="A465" s="21" t="s">
        <v>48</v>
      </c>
    </row>
    <row r="466" customFormat="false" ht="13.5" hidden="true" customHeight="false" outlineLevel="0" collapsed="false">
      <c r="A466" s="21" t="s">
        <v>50</v>
      </c>
    </row>
    <row r="467" customFormat="false" ht="13.5" hidden="true" customHeight="false" outlineLevel="0" collapsed="false">
      <c r="A467" s="21" t="s">
        <v>49</v>
      </c>
    </row>
    <row r="468" customFormat="false" ht="13.5" hidden="true" customHeight="false" outlineLevel="0" collapsed="false">
      <c r="A468" s="21" t="s">
        <v>51</v>
      </c>
    </row>
    <row r="469" customFormat="false" ht="13.5" hidden="true" customHeight="false" outlineLevel="0" collapsed="false">
      <c r="A469" s="21" t="s">
        <v>52</v>
      </c>
    </row>
    <row r="470" customFormat="false" ht="27" hidden="false" customHeight="true" outlineLevel="0" collapsed="false">
      <c r="A470" s="7" t="n">
        <v>9</v>
      </c>
      <c r="B470" s="30" t="s">
        <v>213</v>
      </c>
      <c r="C470" s="31" t="s">
        <v>214</v>
      </c>
      <c r="D470" s="31"/>
      <c r="E470" s="31"/>
      <c r="F470" s="31"/>
      <c r="G470" s="31"/>
      <c r="H470" s="32" t="s">
        <v>159</v>
      </c>
      <c r="I470" s="51" t="n">
        <v>19.2</v>
      </c>
      <c r="J470" s="51"/>
      <c r="K470" s="34"/>
      <c r="L470" s="35" t="n">
        <f aca="false">IF(AND(I470= "",J470= ""), 0, ROUND(ROUND(K470, 2) * ROUND(IF(J470="",I470,J470),  2), 2))</f>
        <v>0</v>
      </c>
      <c r="M470" s="7"/>
      <c r="O470" s="36" t="n">
        <v>0.2</v>
      </c>
      <c r="S470" s="7" t="n">
        <v>2256</v>
      </c>
    </row>
    <row r="471" customFormat="false" ht="13.5" hidden="true" customHeight="false" outlineLevel="0" collapsed="false">
      <c r="A471" s="21" t="s">
        <v>48</v>
      </c>
    </row>
    <row r="472" customFormat="false" ht="13.5" hidden="true" customHeight="false" outlineLevel="0" collapsed="false">
      <c r="A472" s="21" t="s">
        <v>50</v>
      </c>
    </row>
    <row r="473" customFormat="false" ht="13.5" hidden="true" customHeight="false" outlineLevel="0" collapsed="false">
      <c r="A473" s="21" t="s">
        <v>49</v>
      </c>
    </row>
    <row r="474" customFormat="false" ht="13.5" hidden="true" customHeight="false" outlineLevel="0" collapsed="false">
      <c r="A474" s="21" t="s">
        <v>51</v>
      </c>
    </row>
    <row r="475" customFormat="false" ht="13.5" hidden="true" customHeight="false" outlineLevel="0" collapsed="false">
      <c r="A475" s="21" t="s">
        <v>52</v>
      </c>
    </row>
    <row r="476" customFormat="false" ht="13.5" hidden="false" customHeight="true" outlineLevel="0" collapsed="false">
      <c r="A476" s="7" t="n">
        <v>9</v>
      </c>
      <c r="B476" s="30" t="s">
        <v>215</v>
      </c>
      <c r="C476" s="31" t="s">
        <v>216</v>
      </c>
      <c r="D476" s="31"/>
      <c r="E476" s="31"/>
      <c r="F476" s="31"/>
      <c r="G476" s="31"/>
      <c r="H476" s="32" t="s">
        <v>16</v>
      </c>
      <c r="I476" s="33" t="n">
        <v>21</v>
      </c>
      <c r="J476" s="33"/>
      <c r="K476" s="34"/>
      <c r="L476" s="35" t="n">
        <f aca="false">IF(AND(I476= "",J476= ""), 0, ROUND(ROUND(K476, 2) * ROUND(IF(J476="",I476,J476),  0), 2))</f>
        <v>0</v>
      </c>
      <c r="M476" s="7"/>
      <c r="O476" s="36" t="n">
        <v>0.2</v>
      </c>
      <c r="S476" s="7" t="n">
        <v>2256</v>
      </c>
    </row>
    <row r="477" customFormat="false" ht="13.5" hidden="true" customHeight="false" outlineLevel="0" collapsed="false">
      <c r="A477" s="21" t="s">
        <v>48</v>
      </c>
    </row>
    <row r="478" customFormat="false" ht="13.5" hidden="true" customHeight="false" outlineLevel="0" collapsed="false">
      <c r="A478" s="21" t="s">
        <v>50</v>
      </c>
    </row>
    <row r="479" customFormat="false" ht="13.5" hidden="true" customHeight="false" outlineLevel="0" collapsed="false">
      <c r="A479" s="21" t="s">
        <v>49</v>
      </c>
    </row>
    <row r="480" customFormat="false" ht="13.5" hidden="true" customHeight="false" outlineLevel="0" collapsed="false">
      <c r="A480" s="21" t="s">
        <v>51</v>
      </c>
    </row>
    <row r="481" customFormat="false" ht="13.5" hidden="true" customHeight="false" outlineLevel="0" collapsed="false">
      <c r="A481" s="21" t="s">
        <v>52</v>
      </c>
    </row>
    <row r="482" customFormat="false" ht="13.5" hidden="true" customHeight="false" outlineLevel="0" collapsed="false">
      <c r="A482" s="21" t="s">
        <v>81</v>
      </c>
    </row>
    <row r="483" customFormat="false" ht="29.25" hidden="false" customHeight="true" outlineLevel="0" collapsed="false">
      <c r="A483" s="7" t="n">
        <v>8</v>
      </c>
      <c r="B483" s="30" t="s">
        <v>217</v>
      </c>
      <c r="C483" s="50" t="s">
        <v>218</v>
      </c>
      <c r="D483" s="50"/>
      <c r="E483" s="50"/>
      <c r="F483" s="50"/>
      <c r="G483" s="50"/>
      <c r="L483" s="41"/>
      <c r="M483" s="7"/>
    </row>
    <row r="484" customFormat="false" ht="13.5" hidden="false" customHeight="true" outlineLevel="0" collapsed="false">
      <c r="A484" s="7" t="n">
        <v>9</v>
      </c>
      <c r="B484" s="30" t="s">
        <v>219</v>
      </c>
      <c r="C484" s="31" t="s">
        <v>220</v>
      </c>
      <c r="D484" s="31"/>
      <c r="E484" s="31"/>
      <c r="F484" s="31"/>
      <c r="G484" s="31"/>
      <c r="H484" s="32" t="s">
        <v>159</v>
      </c>
      <c r="I484" s="51" t="n">
        <v>61.6</v>
      </c>
      <c r="J484" s="51"/>
      <c r="K484" s="34"/>
      <c r="L484" s="35" t="n">
        <f aca="false">IF(AND(I484= "",J484= ""), 0, ROUND(ROUND(K484, 2) * ROUND(IF(J484="",I484,J484),  2), 2))</f>
        <v>0</v>
      </c>
      <c r="M484" s="7"/>
      <c r="O484" s="36" t="n">
        <v>0.2</v>
      </c>
      <c r="S484" s="7" t="n">
        <v>2256</v>
      </c>
    </row>
    <row r="485" customFormat="false" ht="13.5" hidden="true" customHeight="false" outlineLevel="0" collapsed="false">
      <c r="A485" s="21" t="s">
        <v>48</v>
      </c>
    </row>
    <row r="486" customFormat="false" ht="13.5" hidden="true" customHeight="false" outlineLevel="0" collapsed="false">
      <c r="A486" s="21" t="s">
        <v>50</v>
      </c>
    </row>
    <row r="487" customFormat="false" ht="13.5" hidden="true" customHeight="false" outlineLevel="0" collapsed="false">
      <c r="A487" s="21" t="s">
        <v>49</v>
      </c>
    </row>
    <row r="488" customFormat="false" ht="13.5" hidden="true" customHeight="false" outlineLevel="0" collapsed="false">
      <c r="A488" s="21" t="s">
        <v>51</v>
      </c>
    </row>
    <row r="489" customFormat="false" ht="13.5" hidden="true" customHeight="false" outlineLevel="0" collapsed="false">
      <c r="A489" s="21" t="s">
        <v>52</v>
      </c>
    </row>
    <row r="490" customFormat="false" ht="13.5" hidden="false" customHeight="true" outlineLevel="0" collapsed="false">
      <c r="A490" s="7" t="n">
        <v>9</v>
      </c>
      <c r="B490" s="30" t="s">
        <v>221</v>
      </c>
      <c r="C490" s="31" t="s">
        <v>222</v>
      </c>
      <c r="D490" s="31"/>
      <c r="E490" s="31"/>
      <c r="F490" s="31"/>
      <c r="G490" s="31"/>
      <c r="H490" s="32" t="s">
        <v>16</v>
      </c>
      <c r="I490" s="33" t="n">
        <v>4</v>
      </c>
      <c r="J490" s="33"/>
      <c r="K490" s="34"/>
      <c r="L490" s="35" t="n">
        <f aca="false">IF(AND(I490= "",J490= ""), 0, ROUND(ROUND(K490, 2) * ROUND(IF(J490="",I490,J490),  0), 2))</f>
        <v>0</v>
      </c>
      <c r="M490" s="7"/>
      <c r="O490" s="36" t="n">
        <v>0.2</v>
      </c>
      <c r="S490" s="7" t="n">
        <v>2256</v>
      </c>
    </row>
    <row r="491" customFormat="false" ht="13.5" hidden="true" customHeight="false" outlineLevel="0" collapsed="false">
      <c r="A491" s="21" t="s">
        <v>48</v>
      </c>
    </row>
    <row r="492" customFormat="false" ht="13.5" hidden="true" customHeight="false" outlineLevel="0" collapsed="false">
      <c r="A492" s="21" t="s">
        <v>50</v>
      </c>
    </row>
    <row r="493" customFormat="false" ht="13.5" hidden="true" customHeight="false" outlineLevel="0" collapsed="false">
      <c r="A493" s="21" t="s">
        <v>49</v>
      </c>
    </row>
    <row r="494" customFormat="false" ht="13.5" hidden="true" customHeight="false" outlineLevel="0" collapsed="false">
      <c r="A494" s="21" t="s">
        <v>51</v>
      </c>
    </row>
    <row r="495" customFormat="false" ht="13.5" hidden="true" customHeight="false" outlineLevel="0" collapsed="false">
      <c r="A495" s="21" t="s">
        <v>52</v>
      </c>
    </row>
    <row r="496" customFormat="false" ht="13.5" hidden="false" customHeight="true" outlineLevel="0" collapsed="false">
      <c r="A496" s="7" t="n">
        <v>9</v>
      </c>
      <c r="B496" s="30" t="s">
        <v>223</v>
      </c>
      <c r="C496" s="31" t="s">
        <v>224</v>
      </c>
      <c r="D496" s="31"/>
      <c r="E496" s="31"/>
      <c r="F496" s="31"/>
      <c r="G496" s="31"/>
      <c r="H496" s="32" t="s">
        <v>159</v>
      </c>
      <c r="I496" s="51" t="n">
        <v>39.2</v>
      </c>
      <c r="J496" s="51"/>
      <c r="K496" s="34"/>
      <c r="L496" s="35" t="n">
        <f aca="false">IF(AND(I496= "",J496= ""), 0, ROUND(ROUND(K496, 2) * ROUND(IF(J496="",I496,J496),  2), 2))</f>
        <v>0</v>
      </c>
      <c r="M496" s="7"/>
      <c r="O496" s="36" t="n">
        <v>0.2</v>
      </c>
      <c r="S496" s="7" t="n">
        <v>2256</v>
      </c>
    </row>
    <row r="497" customFormat="false" ht="13.5" hidden="true" customHeight="false" outlineLevel="0" collapsed="false">
      <c r="A497" s="21" t="s">
        <v>48</v>
      </c>
    </row>
    <row r="498" customFormat="false" ht="13.5" hidden="true" customHeight="false" outlineLevel="0" collapsed="false">
      <c r="A498" s="21" t="s">
        <v>50</v>
      </c>
    </row>
    <row r="499" customFormat="false" ht="13.5" hidden="true" customHeight="false" outlineLevel="0" collapsed="false">
      <c r="A499" s="21" t="s">
        <v>49</v>
      </c>
    </row>
    <row r="500" customFormat="false" ht="13.5" hidden="true" customHeight="false" outlineLevel="0" collapsed="false">
      <c r="A500" s="21" t="s">
        <v>51</v>
      </c>
    </row>
    <row r="501" customFormat="false" ht="13.5" hidden="true" customHeight="false" outlineLevel="0" collapsed="false">
      <c r="A501" s="21" t="s">
        <v>52</v>
      </c>
    </row>
    <row r="502" customFormat="false" ht="13.5" hidden="true" customHeight="false" outlineLevel="0" collapsed="false">
      <c r="A502" s="21" t="s">
        <v>81</v>
      </c>
    </row>
    <row r="503" customFormat="false" ht="13.5" hidden="true" customHeight="false" outlineLevel="0" collapsed="false">
      <c r="A503" s="21" t="s">
        <v>63</v>
      </c>
    </row>
    <row r="504" customFormat="false" ht="16.5" hidden="false" customHeight="true" outlineLevel="0" collapsed="false">
      <c r="A504" s="7" t="n">
        <v>6</v>
      </c>
      <c r="B504" s="37" t="s">
        <v>225</v>
      </c>
      <c r="C504" s="38" t="s">
        <v>226</v>
      </c>
      <c r="D504" s="38"/>
      <c r="E504" s="38"/>
      <c r="F504" s="38"/>
      <c r="G504" s="38"/>
      <c r="H504" s="39"/>
      <c r="I504" s="39"/>
      <c r="J504" s="39"/>
      <c r="K504" s="39"/>
      <c r="L504" s="40"/>
      <c r="M504" s="7"/>
    </row>
    <row r="505" customFormat="false" ht="13.5" hidden="false" customHeight="true" outlineLevel="0" collapsed="false">
      <c r="A505" s="7" t="n">
        <v>9</v>
      </c>
      <c r="B505" s="30" t="s">
        <v>227</v>
      </c>
      <c r="C505" s="31" t="s">
        <v>228</v>
      </c>
      <c r="D505" s="31"/>
      <c r="E505" s="31"/>
      <c r="F505" s="31"/>
      <c r="G505" s="31"/>
      <c r="H505" s="32" t="s">
        <v>13</v>
      </c>
      <c r="I505" s="51" t="n">
        <v>7.2</v>
      </c>
      <c r="J505" s="51"/>
      <c r="K505" s="34"/>
      <c r="L505" s="35" t="n">
        <f aca="false">IF(AND(I505= "",J505= ""), 0, ROUND(ROUND(K505, 2) * ROUND(IF(J505="",I505,J505),  2), 2))</f>
        <v>0</v>
      </c>
      <c r="M505" s="7"/>
      <c r="O505" s="36" t="n">
        <v>0.2</v>
      </c>
      <c r="S505" s="7" t="n">
        <v>2256</v>
      </c>
    </row>
    <row r="506" customFormat="false" ht="13.5" hidden="true" customHeight="false" outlineLevel="0" collapsed="false">
      <c r="A506" s="21" t="s">
        <v>48</v>
      </c>
    </row>
    <row r="507" customFormat="false" ht="13.5" hidden="true" customHeight="false" outlineLevel="0" collapsed="false">
      <c r="A507" s="21" t="s">
        <v>50</v>
      </c>
    </row>
    <row r="508" customFormat="false" ht="13.5" hidden="true" customHeight="false" outlineLevel="0" collapsed="false">
      <c r="A508" s="21" t="s">
        <v>49</v>
      </c>
    </row>
    <row r="509" customFormat="false" ht="13.5" hidden="true" customHeight="false" outlineLevel="0" collapsed="false">
      <c r="A509" s="21" t="s">
        <v>51</v>
      </c>
    </row>
    <row r="510" customFormat="false" ht="13.5" hidden="true" customHeight="false" outlineLevel="0" collapsed="false">
      <c r="A510" s="21" t="s">
        <v>51</v>
      </c>
    </row>
    <row r="511" customFormat="false" ht="13.5" hidden="true" customHeight="false" outlineLevel="0" collapsed="false">
      <c r="A511" s="21" t="s">
        <v>52</v>
      </c>
    </row>
    <row r="512" customFormat="false" ht="27" hidden="false" customHeight="true" outlineLevel="0" collapsed="false">
      <c r="A512" s="7" t="n">
        <v>9</v>
      </c>
      <c r="B512" s="30" t="s">
        <v>229</v>
      </c>
      <c r="C512" s="31" t="s">
        <v>230</v>
      </c>
      <c r="D512" s="31"/>
      <c r="E512" s="31"/>
      <c r="F512" s="31"/>
      <c r="G512" s="31"/>
      <c r="H512" s="32" t="s">
        <v>13</v>
      </c>
      <c r="I512" s="51" t="n">
        <v>6</v>
      </c>
      <c r="J512" s="51"/>
      <c r="K512" s="34"/>
      <c r="L512" s="35" t="n">
        <f aca="false">IF(AND(I512= "",J512= ""), 0, ROUND(ROUND(K512, 2) * ROUND(IF(J512="",I512,J512),  2), 2))</f>
        <v>0</v>
      </c>
      <c r="M512" s="7"/>
      <c r="O512" s="36" t="n">
        <v>0.2</v>
      </c>
      <c r="S512" s="7" t="n">
        <v>2256</v>
      </c>
    </row>
    <row r="513" customFormat="false" ht="13.5" hidden="true" customHeight="false" outlineLevel="0" collapsed="false">
      <c r="A513" s="21" t="s">
        <v>48</v>
      </c>
    </row>
    <row r="514" customFormat="false" ht="13.5" hidden="true" customHeight="false" outlineLevel="0" collapsed="false">
      <c r="A514" s="21" t="s">
        <v>50</v>
      </c>
    </row>
    <row r="515" customFormat="false" ht="13.5" hidden="true" customHeight="false" outlineLevel="0" collapsed="false">
      <c r="A515" s="21" t="s">
        <v>49</v>
      </c>
    </row>
    <row r="516" customFormat="false" ht="13.5" hidden="true" customHeight="false" outlineLevel="0" collapsed="false">
      <c r="A516" s="21" t="s">
        <v>51</v>
      </c>
    </row>
    <row r="517" customFormat="false" ht="13.5" hidden="true" customHeight="false" outlineLevel="0" collapsed="false">
      <c r="A517" s="21" t="s">
        <v>52</v>
      </c>
    </row>
    <row r="518" customFormat="false" ht="13.5" hidden="false" customHeight="true" outlineLevel="0" collapsed="false">
      <c r="A518" s="7" t="n">
        <v>9</v>
      </c>
      <c r="B518" s="30" t="s">
        <v>231</v>
      </c>
      <c r="C518" s="31" t="s">
        <v>232</v>
      </c>
      <c r="D518" s="31"/>
      <c r="E518" s="31"/>
      <c r="F518" s="31"/>
      <c r="G518" s="31"/>
      <c r="H518" s="32" t="s">
        <v>16</v>
      </c>
      <c r="I518" s="33" t="n">
        <v>1</v>
      </c>
      <c r="J518" s="33"/>
      <c r="K518" s="34"/>
      <c r="L518" s="35" t="n">
        <f aca="false">IF(AND(I518= "",J518= ""), 0, ROUND(ROUND(K518, 2) * ROUND(IF(J518="",I518,J518),  0), 2))</f>
        <v>0</v>
      </c>
      <c r="M518" s="7"/>
      <c r="O518" s="36" t="n">
        <v>0.2</v>
      </c>
      <c r="S518" s="7" t="n">
        <v>2256</v>
      </c>
    </row>
    <row r="519" customFormat="false" ht="13.5" hidden="true" customHeight="false" outlineLevel="0" collapsed="false">
      <c r="A519" s="21" t="s">
        <v>50</v>
      </c>
    </row>
    <row r="520" customFormat="false" ht="13.5" hidden="true" customHeight="false" outlineLevel="0" collapsed="false">
      <c r="A520" s="21" t="s">
        <v>49</v>
      </c>
    </row>
    <row r="521" customFormat="false" ht="13.5" hidden="true" customHeight="false" outlineLevel="0" collapsed="false">
      <c r="A521" s="21" t="s">
        <v>51</v>
      </c>
    </row>
    <row r="522" customFormat="false" ht="13.5" hidden="true" customHeight="false" outlineLevel="0" collapsed="false">
      <c r="A522" s="21" t="s">
        <v>52</v>
      </c>
    </row>
    <row r="523" customFormat="false" ht="13.5" hidden="false" customHeight="true" outlineLevel="0" collapsed="false">
      <c r="A523" s="7" t="n">
        <v>9</v>
      </c>
      <c r="B523" s="30" t="s">
        <v>233</v>
      </c>
      <c r="C523" s="31" t="s">
        <v>234</v>
      </c>
      <c r="D523" s="31"/>
      <c r="E523" s="31"/>
      <c r="F523" s="31"/>
      <c r="G523" s="31"/>
      <c r="H523" s="32" t="s">
        <v>13</v>
      </c>
      <c r="I523" s="51" t="n">
        <v>38</v>
      </c>
      <c r="J523" s="51"/>
      <c r="K523" s="34"/>
      <c r="L523" s="35" t="n">
        <f aca="false">IF(AND(I523= "",J523= ""), 0, ROUND(ROUND(K523, 2) * ROUND(IF(J523="",I523,J523),  2), 2))</f>
        <v>0</v>
      </c>
      <c r="M523" s="7"/>
      <c r="O523" s="36" t="n">
        <v>0.2</v>
      </c>
      <c r="S523" s="7" t="n">
        <v>2256</v>
      </c>
    </row>
    <row r="524" customFormat="false" ht="13.5" hidden="true" customHeight="false" outlineLevel="0" collapsed="false">
      <c r="A524" s="21" t="s">
        <v>48</v>
      </c>
    </row>
    <row r="525" customFormat="false" ht="13.5" hidden="true" customHeight="false" outlineLevel="0" collapsed="false">
      <c r="A525" s="21" t="s">
        <v>48</v>
      </c>
    </row>
    <row r="526" customFormat="false" ht="13.5" hidden="true" customHeight="false" outlineLevel="0" collapsed="false">
      <c r="A526" s="21" t="s">
        <v>48</v>
      </c>
    </row>
    <row r="527" customFormat="false" ht="13.5" hidden="true" customHeight="false" outlineLevel="0" collapsed="false">
      <c r="A527" s="21" t="s">
        <v>48</v>
      </c>
    </row>
    <row r="528" customFormat="false" ht="13.5" hidden="true" customHeight="false" outlineLevel="0" collapsed="false">
      <c r="A528" s="21" t="s">
        <v>48</v>
      </c>
    </row>
    <row r="529" customFormat="false" ht="13.5" hidden="true" customHeight="false" outlineLevel="0" collapsed="false">
      <c r="A529" s="21" t="s">
        <v>48</v>
      </c>
    </row>
    <row r="530" customFormat="false" ht="13.5" hidden="true" customHeight="false" outlineLevel="0" collapsed="false">
      <c r="A530" s="21" t="s">
        <v>50</v>
      </c>
    </row>
    <row r="531" customFormat="false" ht="13.5" hidden="true" customHeight="false" outlineLevel="0" collapsed="false">
      <c r="A531" s="21" t="s">
        <v>49</v>
      </c>
    </row>
    <row r="532" customFormat="false" ht="13.5" hidden="true" customHeight="false" outlineLevel="0" collapsed="false">
      <c r="A532" s="21" t="s">
        <v>51</v>
      </c>
    </row>
    <row r="533" customFormat="false" ht="13.5" hidden="true" customHeight="false" outlineLevel="0" collapsed="false">
      <c r="A533" s="21" t="s">
        <v>52</v>
      </c>
    </row>
    <row r="534" customFormat="false" ht="13.5" hidden="true" customHeight="false" outlineLevel="0" collapsed="false">
      <c r="A534" s="21" t="s">
        <v>63</v>
      </c>
    </row>
    <row r="535" customFormat="false" ht="13.5" hidden="false" customHeight="false" outlineLevel="0" collapsed="false">
      <c r="A535" s="21" t="s">
        <v>43</v>
      </c>
      <c r="B535" s="41"/>
      <c r="C535" s="42"/>
      <c r="D535" s="42"/>
      <c r="E535" s="42"/>
      <c r="F535" s="42"/>
      <c r="G535" s="42"/>
      <c r="L535" s="41"/>
    </row>
    <row r="536" customFormat="false" ht="13.5" hidden="false" customHeight="true" outlineLevel="0" collapsed="false">
      <c r="B536" s="41"/>
      <c r="C536" s="43" t="s">
        <v>67</v>
      </c>
      <c r="D536" s="43"/>
      <c r="E536" s="43"/>
      <c r="F536" s="43"/>
      <c r="G536" s="43"/>
      <c r="H536" s="44"/>
      <c r="I536" s="44"/>
      <c r="J536" s="44"/>
      <c r="K536" s="44"/>
      <c r="L536" s="44"/>
    </row>
    <row r="537" customFormat="false" ht="13.5" hidden="false" customHeight="false" outlineLevel="0" collapsed="false">
      <c r="B537" s="41"/>
      <c r="C537" s="45"/>
      <c r="D537" s="45"/>
      <c r="E537" s="45"/>
      <c r="F537" s="45"/>
      <c r="G537" s="45"/>
      <c r="H537" s="9"/>
      <c r="I537" s="9"/>
      <c r="J537" s="9"/>
      <c r="K537" s="9"/>
      <c r="L537" s="9"/>
    </row>
    <row r="538" customFormat="false" ht="13.5" hidden="false" customHeight="true" outlineLevel="0" collapsed="false">
      <c r="B538" s="41"/>
      <c r="C538" s="46" t="s">
        <v>64</v>
      </c>
      <c r="D538" s="46"/>
      <c r="E538" s="46"/>
      <c r="F538" s="46"/>
      <c r="G538" s="46"/>
      <c r="H538" s="47" t="n">
        <f aca="false">SUMIF(M69:M535, IF(M68="","",M68), L69:L535)</f>
        <v>0</v>
      </c>
      <c r="I538" s="47"/>
      <c r="J538" s="47"/>
      <c r="K538" s="47"/>
      <c r="L538" s="47"/>
    </row>
    <row r="539" customFormat="false" ht="13.5" hidden="true" customHeight="true" outlineLevel="0" collapsed="false">
      <c r="B539" s="41"/>
      <c r="C539" s="48" t="s">
        <v>65</v>
      </c>
      <c r="D539" s="48"/>
      <c r="E539" s="48"/>
      <c r="F539" s="48"/>
      <c r="G539" s="48"/>
      <c r="H539" s="49" t="n">
        <f aca="false">ROUND(SUMIF(M69:M535, IF(M68="","",M68), L69:L535) * 0.2, 2)</f>
        <v>0</v>
      </c>
      <c r="I539" s="49"/>
      <c r="J539" s="49"/>
      <c r="K539" s="49"/>
      <c r="L539" s="49"/>
    </row>
    <row r="540" customFormat="false" ht="13.5" hidden="true" customHeight="true" outlineLevel="0" collapsed="false">
      <c r="B540" s="41"/>
      <c r="C540" s="46" t="s">
        <v>66</v>
      </c>
      <c r="D540" s="46"/>
      <c r="E540" s="46"/>
      <c r="F540" s="46"/>
      <c r="G540" s="46"/>
      <c r="H540" s="47" t="n">
        <f aca="false">SUM(H538:H539)</f>
        <v>0</v>
      </c>
      <c r="I540" s="47"/>
      <c r="J540" s="47"/>
      <c r="K540" s="47"/>
      <c r="L540" s="47"/>
    </row>
    <row r="541" customFormat="false" ht="18" hidden="false" customHeight="true" outlineLevel="0" collapsed="false">
      <c r="A541" s="7" t="n">
        <v>3</v>
      </c>
      <c r="B541" s="26" t="n">
        <v>7</v>
      </c>
      <c r="C541" s="27" t="s">
        <v>235</v>
      </c>
      <c r="D541" s="27"/>
      <c r="E541" s="27"/>
      <c r="F541" s="27"/>
      <c r="G541" s="27"/>
      <c r="H541" s="28"/>
      <c r="I541" s="28"/>
      <c r="J541" s="28"/>
      <c r="K541" s="28"/>
      <c r="L541" s="29"/>
      <c r="M541" s="7"/>
    </row>
    <row r="542" customFormat="false" ht="16.5" hidden="false" customHeight="true" outlineLevel="0" collapsed="false">
      <c r="A542" s="7" t="n">
        <v>6</v>
      </c>
      <c r="B542" s="37" t="s">
        <v>236</v>
      </c>
      <c r="C542" s="38" t="s">
        <v>237</v>
      </c>
      <c r="D542" s="38"/>
      <c r="E542" s="38"/>
      <c r="F542" s="38"/>
      <c r="G542" s="38"/>
      <c r="H542" s="39"/>
      <c r="I542" s="39"/>
      <c r="J542" s="39"/>
      <c r="K542" s="39"/>
      <c r="L542" s="40"/>
      <c r="M542" s="7"/>
    </row>
    <row r="543" customFormat="false" ht="13.5" hidden="false" customHeight="true" outlineLevel="0" collapsed="false">
      <c r="A543" s="7" t="n">
        <v>9</v>
      </c>
      <c r="B543" s="30" t="s">
        <v>238</v>
      </c>
      <c r="C543" s="31" t="s">
        <v>71</v>
      </c>
      <c r="D543" s="31"/>
      <c r="E543" s="31"/>
      <c r="F543" s="31"/>
      <c r="G543" s="31"/>
      <c r="H543" s="32" t="s">
        <v>47</v>
      </c>
      <c r="I543" s="33" t="n">
        <v>1</v>
      </c>
      <c r="J543" s="33"/>
      <c r="K543" s="34"/>
      <c r="L543" s="35" t="n">
        <f aca="false">IF(AND(I543= "",J543= ""), 0, ROUND(ROUND(K543, 2) * ROUND(IF(J543="",I543,J543),  0), 2))</f>
        <v>0</v>
      </c>
      <c r="M543" s="7"/>
      <c r="O543" s="36" t="n">
        <v>0.2</v>
      </c>
      <c r="S543" s="7" t="n">
        <v>2256</v>
      </c>
    </row>
    <row r="544" customFormat="false" ht="13.5" hidden="true" customHeight="false" outlineLevel="0" collapsed="false">
      <c r="A544" s="21" t="s">
        <v>48</v>
      </c>
    </row>
    <row r="545" customFormat="false" ht="13.5" hidden="true" customHeight="false" outlineLevel="0" collapsed="false">
      <c r="A545" s="21" t="s">
        <v>50</v>
      </c>
    </row>
    <row r="546" customFormat="false" ht="13.5" hidden="true" customHeight="false" outlineLevel="0" collapsed="false">
      <c r="A546" s="21" t="s">
        <v>49</v>
      </c>
    </row>
    <row r="547" customFormat="false" ht="13.5" hidden="true" customHeight="false" outlineLevel="0" collapsed="false">
      <c r="A547" s="21" t="s">
        <v>51</v>
      </c>
    </row>
    <row r="548" customFormat="false" ht="13.5" hidden="true" customHeight="false" outlineLevel="0" collapsed="false">
      <c r="A548" s="21" t="s">
        <v>52</v>
      </c>
    </row>
    <row r="549" customFormat="false" ht="13.5" hidden="false" customHeight="true" outlineLevel="0" collapsed="false">
      <c r="A549" s="7" t="n">
        <v>9</v>
      </c>
      <c r="B549" s="30" t="s">
        <v>239</v>
      </c>
      <c r="C549" s="31" t="s">
        <v>73</v>
      </c>
      <c r="D549" s="31"/>
      <c r="E549" s="31"/>
      <c r="F549" s="31"/>
      <c r="G549" s="31"/>
      <c r="H549" s="32" t="s">
        <v>47</v>
      </c>
      <c r="I549" s="33" t="n">
        <v>1</v>
      </c>
      <c r="J549" s="33"/>
      <c r="K549" s="34"/>
      <c r="L549" s="35" t="n">
        <f aca="false">IF(AND(I549= "",J549= ""), 0, ROUND(ROUND(K549, 2) * ROUND(IF(J549="",I549,J549),  0), 2))</f>
        <v>0</v>
      </c>
      <c r="M549" s="7"/>
      <c r="O549" s="36" t="n">
        <v>0.2</v>
      </c>
      <c r="S549" s="7" t="n">
        <v>2256</v>
      </c>
    </row>
    <row r="550" customFormat="false" ht="13.5" hidden="true" customHeight="false" outlineLevel="0" collapsed="false">
      <c r="A550" s="21" t="s">
        <v>48</v>
      </c>
    </row>
    <row r="551" customFormat="false" ht="13.5" hidden="true" customHeight="false" outlineLevel="0" collapsed="false">
      <c r="A551" s="21" t="s">
        <v>50</v>
      </c>
    </row>
    <row r="552" customFormat="false" ht="13.5" hidden="true" customHeight="false" outlineLevel="0" collapsed="false">
      <c r="A552" s="21" t="s">
        <v>49</v>
      </c>
    </row>
    <row r="553" customFormat="false" ht="13.5" hidden="true" customHeight="false" outlineLevel="0" collapsed="false">
      <c r="A553" s="21" t="s">
        <v>51</v>
      </c>
    </row>
    <row r="554" customFormat="false" ht="13.5" hidden="true" customHeight="false" outlineLevel="0" collapsed="false">
      <c r="A554" s="21" t="s">
        <v>52</v>
      </c>
    </row>
    <row r="555" customFormat="false" ht="27" hidden="false" customHeight="true" outlineLevel="0" collapsed="false">
      <c r="A555" s="7" t="n">
        <v>9</v>
      </c>
      <c r="B555" s="30" t="s">
        <v>240</v>
      </c>
      <c r="C555" s="31" t="s">
        <v>241</v>
      </c>
      <c r="D555" s="31"/>
      <c r="E555" s="31"/>
      <c r="F555" s="31"/>
      <c r="G555" s="31"/>
      <c r="H555" s="32" t="s">
        <v>47</v>
      </c>
      <c r="I555" s="33" t="n">
        <v>1</v>
      </c>
      <c r="J555" s="33"/>
      <c r="K555" s="34"/>
      <c r="L555" s="35" t="n">
        <f aca="false">IF(AND(I555= "",J555= ""), 0, ROUND(ROUND(K555, 2) * ROUND(IF(J555="",I555,J555),  0), 2))</f>
        <v>0</v>
      </c>
      <c r="M555" s="7"/>
      <c r="O555" s="36" t="n">
        <v>0.2</v>
      </c>
      <c r="S555" s="7" t="n">
        <v>2256</v>
      </c>
    </row>
    <row r="556" customFormat="false" ht="13.5" hidden="true" customHeight="false" outlineLevel="0" collapsed="false">
      <c r="A556" s="21" t="s">
        <v>48</v>
      </c>
    </row>
    <row r="557" customFormat="false" ht="13.5" hidden="true" customHeight="false" outlineLevel="0" collapsed="false">
      <c r="A557" s="21" t="s">
        <v>50</v>
      </c>
    </row>
    <row r="558" customFormat="false" ht="13.5" hidden="true" customHeight="false" outlineLevel="0" collapsed="false">
      <c r="A558" s="21" t="s">
        <v>49</v>
      </c>
    </row>
    <row r="559" customFormat="false" ht="13.5" hidden="true" customHeight="false" outlineLevel="0" collapsed="false">
      <c r="A559" s="21" t="s">
        <v>51</v>
      </c>
    </row>
    <row r="560" customFormat="false" ht="13.5" hidden="true" customHeight="false" outlineLevel="0" collapsed="false">
      <c r="A560" s="21" t="s">
        <v>52</v>
      </c>
    </row>
    <row r="561" customFormat="false" ht="13.5" hidden="false" customHeight="true" outlineLevel="0" collapsed="false">
      <c r="A561" s="7" t="n">
        <v>9</v>
      </c>
      <c r="B561" s="30" t="s">
        <v>242</v>
      </c>
      <c r="C561" s="31" t="s">
        <v>75</v>
      </c>
      <c r="D561" s="31"/>
      <c r="E561" s="31"/>
      <c r="F561" s="31"/>
      <c r="G561" s="31"/>
      <c r="H561" s="32" t="s">
        <v>47</v>
      </c>
      <c r="I561" s="33" t="n">
        <v>1</v>
      </c>
      <c r="J561" s="33"/>
      <c r="K561" s="34"/>
      <c r="L561" s="35" t="n">
        <f aca="false">IF(AND(I561= "",J561= ""), 0, ROUND(ROUND(K561, 2) * ROUND(IF(J561="",I561,J561),  0), 2))</f>
        <v>0</v>
      </c>
      <c r="M561" s="7"/>
      <c r="O561" s="36" t="n">
        <v>0.2</v>
      </c>
      <c r="S561" s="7" t="n">
        <v>2256</v>
      </c>
    </row>
    <row r="562" customFormat="false" ht="13.5" hidden="true" customHeight="false" outlineLevel="0" collapsed="false">
      <c r="A562" s="21" t="s">
        <v>48</v>
      </c>
    </row>
    <row r="563" customFormat="false" ht="13.5" hidden="true" customHeight="false" outlineLevel="0" collapsed="false">
      <c r="A563" s="21" t="s">
        <v>49</v>
      </c>
    </row>
    <row r="564" customFormat="false" ht="13.5" hidden="true" customHeight="false" outlineLevel="0" collapsed="false">
      <c r="A564" s="21" t="s">
        <v>50</v>
      </c>
    </row>
    <row r="565" customFormat="false" ht="13.5" hidden="true" customHeight="false" outlineLevel="0" collapsed="false">
      <c r="A565" s="21" t="s">
        <v>51</v>
      </c>
    </row>
    <row r="566" customFormat="false" ht="13.5" hidden="true" customHeight="false" outlineLevel="0" collapsed="false">
      <c r="A566" s="21" t="s">
        <v>52</v>
      </c>
    </row>
    <row r="567" customFormat="false" ht="27" hidden="false" customHeight="true" outlineLevel="0" collapsed="false">
      <c r="A567" s="7" t="n">
        <v>9</v>
      </c>
      <c r="B567" s="30" t="s">
        <v>243</v>
      </c>
      <c r="C567" s="31" t="s">
        <v>77</v>
      </c>
      <c r="D567" s="31"/>
      <c r="E567" s="31"/>
      <c r="F567" s="31"/>
      <c r="G567" s="31"/>
      <c r="H567" s="32" t="s">
        <v>47</v>
      </c>
      <c r="I567" s="33" t="n">
        <v>1</v>
      </c>
      <c r="J567" s="33"/>
      <c r="K567" s="34"/>
      <c r="L567" s="35" t="n">
        <f aca="false">IF(AND(I567= "",J567= ""), 0, ROUND(ROUND(K567, 2) * ROUND(IF(J567="",I567,J567),  0), 2))</f>
        <v>0</v>
      </c>
      <c r="M567" s="7"/>
      <c r="O567" s="36" t="n">
        <v>0.2</v>
      </c>
      <c r="S567" s="7" t="n">
        <v>2256</v>
      </c>
    </row>
    <row r="568" customFormat="false" ht="13.5" hidden="true" customHeight="false" outlineLevel="0" collapsed="false">
      <c r="A568" s="21" t="s">
        <v>48</v>
      </c>
    </row>
    <row r="569" customFormat="false" ht="13.5" hidden="true" customHeight="false" outlineLevel="0" collapsed="false">
      <c r="A569" s="21" t="s">
        <v>48</v>
      </c>
    </row>
    <row r="570" customFormat="false" ht="13.5" hidden="true" customHeight="false" outlineLevel="0" collapsed="false">
      <c r="A570" s="21" t="s">
        <v>50</v>
      </c>
    </row>
    <row r="571" customFormat="false" ht="13.5" hidden="true" customHeight="false" outlineLevel="0" collapsed="false">
      <c r="A571" s="21" t="s">
        <v>49</v>
      </c>
    </row>
    <row r="572" customFormat="false" ht="13.5" hidden="true" customHeight="false" outlineLevel="0" collapsed="false">
      <c r="A572" s="21" t="s">
        <v>51</v>
      </c>
    </row>
    <row r="573" customFormat="false" ht="13.5" hidden="true" customHeight="false" outlineLevel="0" collapsed="false">
      <c r="A573" s="21" t="s">
        <v>52</v>
      </c>
    </row>
    <row r="574" customFormat="false" ht="13.5" hidden="false" customHeight="true" outlineLevel="0" collapsed="false">
      <c r="A574" s="7" t="n">
        <v>8</v>
      </c>
      <c r="B574" s="30" t="s">
        <v>244</v>
      </c>
      <c r="C574" s="50" t="s">
        <v>56</v>
      </c>
      <c r="D574" s="50"/>
      <c r="E574" s="50"/>
      <c r="F574" s="50"/>
      <c r="G574" s="50"/>
      <c r="L574" s="41"/>
      <c r="M574" s="7"/>
    </row>
    <row r="575" customFormat="false" ht="13.5" hidden="true" customHeight="false" outlineLevel="0" collapsed="false">
      <c r="A575" s="7" t="n">
        <v>9</v>
      </c>
    </row>
    <row r="576" customFormat="false" ht="13.5" hidden="true" customHeight="false" outlineLevel="0" collapsed="false">
      <c r="A576" s="21" t="s">
        <v>52</v>
      </c>
    </row>
    <row r="577" customFormat="false" ht="13.5" hidden="false" customHeight="true" outlineLevel="0" collapsed="false">
      <c r="A577" s="7" t="n">
        <v>9</v>
      </c>
      <c r="B577" s="30" t="s">
        <v>245</v>
      </c>
      <c r="C577" s="31" t="s">
        <v>80</v>
      </c>
      <c r="D577" s="31"/>
      <c r="E577" s="31"/>
      <c r="F577" s="31"/>
      <c r="G577" s="31"/>
      <c r="H577" s="32" t="s">
        <v>47</v>
      </c>
      <c r="I577" s="33" t="n">
        <v>1</v>
      </c>
      <c r="J577" s="33"/>
      <c r="K577" s="34"/>
      <c r="L577" s="35" t="n">
        <f aca="false">IF(AND(I577= "",J577= ""), 0, ROUND(ROUND(K577, 2) * ROUND(IF(J577="",I577,J577),  0), 2))</f>
        <v>0</v>
      </c>
      <c r="M577" s="7"/>
      <c r="O577" s="36" t="n">
        <v>0.2</v>
      </c>
      <c r="S577" s="7" t="n">
        <v>2256</v>
      </c>
    </row>
    <row r="578" customFormat="false" ht="13.5" hidden="true" customHeight="false" outlineLevel="0" collapsed="false">
      <c r="A578" s="21" t="s">
        <v>48</v>
      </c>
    </row>
    <row r="579" customFormat="false" ht="13.5" hidden="true" customHeight="false" outlineLevel="0" collapsed="false">
      <c r="A579" s="21" t="s">
        <v>50</v>
      </c>
    </row>
    <row r="580" customFormat="false" ht="13.5" hidden="true" customHeight="false" outlineLevel="0" collapsed="false">
      <c r="A580" s="21" t="s">
        <v>49</v>
      </c>
    </row>
    <row r="581" customFormat="false" ht="13.5" hidden="true" customHeight="false" outlineLevel="0" collapsed="false">
      <c r="A581" s="21" t="s">
        <v>51</v>
      </c>
    </row>
    <row r="582" customFormat="false" ht="13.5" hidden="true" customHeight="false" outlineLevel="0" collapsed="false">
      <c r="A582" s="21" t="s">
        <v>52</v>
      </c>
    </row>
    <row r="583" customFormat="false" ht="27" hidden="false" customHeight="true" outlineLevel="0" collapsed="false">
      <c r="A583" s="7" t="n">
        <v>9</v>
      </c>
      <c r="B583" s="30" t="s">
        <v>246</v>
      </c>
      <c r="C583" s="31" t="s">
        <v>247</v>
      </c>
      <c r="D583" s="31"/>
      <c r="E583" s="31"/>
      <c r="F583" s="31"/>
      <c r="G583" s="31"/>
      <c r="H583" s="32" t="s">
        <v>16</v>
      </c>
      <c r="I583" s="33" t="n">
        <v>3</v>
      </c>
      <c r="J583" s="33"/>
      <c r="K583" s="34"/>
      <c r="L583" s="35" t="n">
        <f aca="false">IF(AND(I583= "",J583= ""), 0, ROUND(ROUND(K583, 2) * ROUND(IF(J583="",I583,J583),  0), 2))</f>
        <v>0</v>
      </c>
      <c r="M583" s="7"/>
      <c r="O583" s="36" t="n">
        <v>0.2</v>
      </c>
      <c r="S583" s="7" t="n">
        <v>2256</v>
      </c>
    </row>
    <row r="584" customFormat="false" ht="13.5" hidden="true" customHeight="false" outlineLevel="0" collapsed="false">
      <c r="A584" s="21" t="s">
        <v>48</v>
      </c>
    </row>
    <row r="585" customFormat="false" ht="13.5" hidden="true" customHeight="false" outlineLevel="0" collapsed="false">
      <c r="A585" s="21" t="s">
        <v>50</v>
      </c>
    </row>
    <row r="586" customFormat="false" ht="13.5" hidden="true" customHeight="false" outlineLevel="0" collapsed="false">
      <c r="A586" s="21" t="s">
        <v>49</v>
      </c>
    </row>
    <row r="587" customFormat="false" ht="13.5" hidden="true" customHeight="false" outlineLevel="0" collapsed="false">
      <c r="A587" s="21" t="s">
        <v>51</v>
      </c>
    </row>
    <row r="588" customFormat="false" ht="13.5" hidden="true" customHeight="false" outlineLevel="0" collapsed="false">
      <c r="A588" s="21" t="s">
        <v>52</v>
      </c>
    </row>
    <row r="589" customFormat="false" ht="13.5" hidden="true" customHeight="false" outlineLevel="0" collapsed="false">
      <c r="A589" s="21" t="s">
        <v>81</v>
      </c>
    </row>
    <row r="590" customFormat="false" ht="13.5" hidden="false" customHeight="true" outlineLevel="0" collapsed="false">
      <c r="A590" s="7" t="n">
        <v>8</v>
      </c>
      <c r="B590" s="30" t="s">
        <v>248</v>
      </c>
      <c r="C590" s="50" t="s">
        <v>83</v>
      </c>
      <c r="D590" s="50"/>
      <c r="E590" s="50"/>
      <c r="F590" s="50"/>
      <c r="G590" s="50"/>
      <c r="L590" s="41"/>
      <c r="M590" s="7"/>
    </row>
    <row r="591" customFormat="false" ht="13.5" hidden="false" customHeight="true" outlineLevel="0" collapsed="false">
      <c r="A591" s="7" t="n">
        <v>9</v>
      </c>
      <c r="B591" s="30" t="s">
        <v>249</v>
      </c>
      <c r="C591" s="31" t="s">
        <v>85</v>
      </c>
      <c r="D591" s="31"/>
      <c r="E591" s="31"/>
      <c r="F591" s="31"/>
      <c r="G591" s="31"/>
      <c r="H591" s="32" t="s">
        <v>13</v>
      </c>
      <c r="I591" s="51" t="n">
        <v>423</v>
      </c>
      <c r="J591" s="51"/>
      <c r="K591" s="34"/>
      <c r="L591" s="35" t="n">
        <f aca="false">IF(AND(I591= "",J591= ""), 0, ROUND(ROUND(K591, 2) * ROUND(IF(J591="",I591,J591),  2), 2))</f>
        <v>0</v>
      </c>
      <c r="M591" s="7"/>
      <c r="O591" s="36" t="n">
        <v>0.2</v>
      </c>
      <c r="S591" s="7" t="n">
        <v>2256</v>
      </c>
    </row>
    <row r="592" customFormat="false" ht="13.5" hidden="true" customHeight="false" outlineLevel="0" collapsed="false">
      <c r="A592" s="21" t="s">
        <v>48</v>
      </c>
    </row>
    <row r="593" customFormat="false" ht="13.5" hidden="true" customHeight="false" outlineLevel="0" collapsed="false">
      <c r="A593" s="21" t="s">
        <v>50</v>
      </c>
    </row>
    <row r="594" customFormat="false" ht="13.5" hidden="true" customHeight="false" outlineLevel="0" collapsed="false">
      <c r="A594" s="21" t="s">
        <v>49</v>
      </c>
    </row>
    <row r="595" customFormat="false" ht="13.5" hidden="true" customHeight="false" outlineLevel="0" collapsed="false">
      <c r="A595" s="21" t="s">
        <v>86</v>
      </c>
    </row>
    <row r="596" customFormat="false" ht="13.5" hidden="true" customHeight="false" outlineLevel="0" collapsed="false">
      <c r="A596" s="21" t="s">
        <v>51</v>
      </c>
    </row>
    <row r="597" customFormat="false" ht="13.5" hidden="true" customHeight="false" outlineLevel="0" collapsed="false">
      <c r="A597" s="21" t="s">
        <v>52</v>
      </c>
    </row>
    <row r="598" customFormat="false" ht="27" hidden="false" customHeight="true" outlineLevel="0" collapsed="false">
      <c r="A598" s="7" t="n">
        <v>9</v>
      </c>
      <c r="B598" s="30" t="s">
        <v>250</v>
      </c>
      <c r="C598" s="31" t="s">
        <v>88</v>
      </c>
      <c r="D598" s="31"/>
      <c r="E598" s="31"/>
      <c r="F598" s="31"/>
      <c r="G598" s="31"/>
      <c r="H598" s="32" t="s">
        <v>13</v>
      </c>
      <c r="I598" s="51" t="n">
        <v>423</v>
      </c>
      <c r="J598" s="51"/>
      <c r="K598" s="34"/>
      <c r="L598" s="35" t="n">
        <f aca="false">IF(AND(I598= "",J598= ""), 0, ROUND(ROUND(K598, 2) * ROUND(IF(J598="",I598,J598),  2), 2))</f>
        <v>0</v>
      </c>
      <c r="M598" s="7"/>
      <c r="O598" s="36" t="n">
        <v>0.2</v>
      </c>
      <c r="S598" s="7" t="n">
        <v>2256</v>
      </c>
    </row>
    <row r="599" customFormat="false" ht="13.5" hidden="true" customHeight="false" outlineLevel="0" collapsed="false">
      <c r="A599" s="21" t="s">
        <v>48</v>
      </c>
    </row>
    <row r="600" customFormat="false" ht="13.5" hidden="true" customHeight="false" outlineLevel="0" collapsed="false">
      <c r="A600" s="21" t="s">
        <v>50</v>
      </c>
    </row>
    <row r="601" customFormat="false" ht="13.5" hidden="true" customHeight="false" outlineLevel="0" collapsed="false">
      <c r="A601" s="21" t="s">
        <v>49</v>
      </c>
    </row>
    <row r="602" customFormat="false" ht="13.5" hidden="true" customHeight="false" outlineLevel="0" collapsed="false">
      <c r="A602" s="21" t="s">
        <v>51</v>
      </c>
    </row>
    <row r="603" customFormat="false" ht="13.5" hidden="true" customHeight="false" outlineLevel="0" collapsed="false">
      <c r="A603" s="21" t="s">
        <v>52</v>
      </c>
    </row>
    <row r="604" customFormat="false" ht="13.5" hidden="false" customHeight="true" outlineLevel="0" collapsed="false">
      <c r="A604" s="7" t="n">
        <v>9</v>
      </c>
      <c r="B604" s="30" t="s">
        <v>251</v>
      </c>
      <c r="C604" s="31" t="s">
        <v>252</v>
      </c>
      <c r="D604" s="31"/>
      <c r="E604" s="31"/>
      <c r="F604" s="31"/>
      <c r="G604" s="31"/>
      <c r="H604" s="32" t="s">
        <v>16</v>
      </c>
      <c r="I604" s="33" t="n">
        <v>1</v>
      </c>
      <c r="J604" s="33"/>
      <c r="K604" s="34"/>
      <c r="L604" s="35" t="n">
        <f aca="false">IF(AND(I604= "",J604= ""), 0, ROUND(ROUND(K604, 2) * ROUND(IF(J604="",I604,J604),  0), 2))</f>
        <v>0</v>
      </c>
      <c r="M604" s="7"/>
      <c r="O604" s="36" t="n">
        <v>0.2</v>
      </c>
      <c r="S604" s="7" t="n">
        <v>2256</v>
      </c>
    </row>
    <row r="605" customFormat="false" ht="13.5" hidden="true" customHeight="false" outlineLevel="0" collapsed="false">
      <c r="A605" s="21" t="s">
        <v>48</v>
      </c>
    </row>
    <row r="606" customFormat="false" ht="13.5" hidden="true" customHeight="false" outlineLevel="0" collapsed="false">
      <c r="A606" s="21" t="s">
        <v>50</v>
      </c>
    </row>
    <row r="607" customFormat="false" ht="13.5" hidden="true" customHeight="false" outlineLevel="0" collapsed="false">
      <c r="A607" s="21" t="s">
        <v>49</v>
      </c>
    </row>
    <row r="608" customFormat="false" ht="13.5" hidden="true" customHeight="false" outlineLevel="0" collapsed="false">
      <c r="A608" s="21" t="s">
        <v>51</v>
      </c>
    </row>
    <row r="609" customFormat="false" ht="13.5" hidden="true" customHeight="false" outlineLevel="0" collapsed="false">
      <c r="A609" s="21" t="s">
        <v>52</v>
      </c>
    </row>
    <row r="610" customFormat="false" ht="13.5" hidden="true" customHeight="false" outlineLevel="0" collapsed="false">
      <c r="A610" s="21" t="s">
        <v>81</v>
      </c>
    </row>
    <row r="611" customFormat="false" ht="13.5" hidden="false" customHeight="true" outlineLevel="0" collapsed="false">
      <c r="A611" s="7" t="n">
        <v>8</v>
      </c>
      <c r="B611" s="30" t="s">
        <v>253</v>
      </c>
      <c r="C611" s="50" t="s">
        <v>254</v>
      </c>
      <c r="D611" s="50"/>
      <c r="E611" s="50"/>
      <c r="F611" s="50"/>
      <c r="G611" s="50"/>
      <c r="L611" s="41"/>
      <c r="M611" s="7"/>
    </row>
    <row r="612" customFormat="false" ht="27" hidden="false" customHeight="true" outlineLevel="0" collapsed="false">
      <c r="A612" s="7" t="n">
        <v>9</v>
      </c>
      <c r="B612" s="30" t="s">
        <v>255</v>
      </c>
      <c r="C612" s="31" t="s">
        <v>92</v>
      </c>
      <c r="D612" s="31"/>
      <c r="E612" s="31"/>
      <c r="F612" s="31"/>
      <c r="G612" s="31"/>
      <c r="H612" s="32" t="s">
        <v>13</v>
      </c>
      <c r="I612" s="51" t="n">
        <v>233</v>
      </c>
      <c r="J612" s="51"/>
      <c r="K612" s="34"/>
      <c r="L612" s="35" t="n">
        <f aca="false">IF(AND(I612= "",J612= ""), 0, ROUND(ROUND(K612, 2) * ROUND(IF(J612="",I612,J612),  2), 2))</f>
        <v>0</v>
      </c>
      <c r="M612" s="7"/>
      <c r="O612" s="36" t="n">
        <v>0.2</v>
      </c>
      <c r="S612" s="7" t="n">
        <v>2256</v>
      </c>
    </row>
    <row r="613" customFormat="false" ht="13.5" hidden="true" customHeight="false" outlineLevel="0" collapsed="false">
      <c r="A613" s="21" t="s">
        <v>48</v>
      </c>
    </row>
    <row r="614" customFormat="false" ht="13.5" hidden="true" customHeight="false" outlineLevel="0" collapsed="false">
      <c r="A614" s="21" t="s">
        <v>50</v>
      </c>
    </row>
    <row r="615" customFormat="false" ht="13.5" hidden="true" customHeight="false" outlineLevel="0" collapsed="false">
      <c r="A615" s="21" t="s">
        <v>49</v>
      </c>
    </row>
    <row r="616" customFormat="false" ht="13.5" hidden="true" customHeight="false" outlineLevel="0" collapsed="false">
      <c r="A616" s="21" t="s">
        <v>51</v>
      </c>
    </row>
    <row r="617" customFormat="false" ht="13.5" hidden="true" customHeight="false" outlineLevel="0" collapsed="false">
      <c r="A617" s="21" t="s">
        <v>51</v>
      </c>
    </row>
    <row r="618" customFormat="false" ht="13.5" hidden="true" customHeight="false" outlineLevel="0" collapsed="false">
      <c r="A618" s="21" t="s">
        <v>51</v>
      </c>
    </row>
    <row r="619" customFormat="false" ht="13.5" hidden="true" customHeight="false" outlineLevel="0" collapsed="false">
      <c r="A619" s="21" t="s">
        <v>51</v>
      </c>
    </row>
    <row r="620" customFormat="false" ht="13.5" hidden="true" customHeight="false" outlineLevel="0" collapsed="false">
      <c r="A620" s="21" t="s">
        <v>51</v>
      </c>
    </row>
    <row r="621" customFormat="false" ht="13.5" hidden="true" customHeight="false" outlineLevel="0" collapsed="false">
      <c r="A621" s="21" t="s">
        <v>51</v>
      </c>
    </row>
    <row r="622" customFormat="false" ht="13.5" hidden="true" customHeight="false" outlineLevel="0" collapsed="false">
      <c r="A622" s="21" t="s">
        <v>52</v>
      </c>
    </row>
    <row r="623" customFormat="false" ht="27" hidden="false" customHeight="true" outlineLevel="0" collapsed="false">
      <c r="A623" s="7" t="n">
        <v>9</v>
      </c>
      <c r="B623" s="30" t="s">
        <v>256</v>
      </c>
      <c r="C623" s="31" t="s">
        <v>94</v>
      </c>
      <c r="D623" s="31"/>
      <c r="E623" s="31"/>
      <c r="F623" s="31"/>
      <c r="G623" s="31"/>
      <c r="H623" s="32" t="s">
        <v>13</v>
      </c>
      <c r="I623" s="51" t="n">
        <v>233</v>
      </c>
      <c r="J623" s="51"/>
      <c r="K623" s="34"/>
      <c r="L623" s="35" t="n">
        <f aca="false">IF(AND(I623= "",J623= ""), 0, ROUND(ROUND(K623, 2) * ROUND(IF(J623="",I623,J623),  2), 2))</f>
        <v>0</v>
      </c>
      <c r="M623" s="7"/>
      <c r="O623" s="36" t="n">
        <v>0.2</v>
      </c>
      <c r="S623" s="7" t="n">
        <v>2256</v>
      </c>
    </row>
    <row r="624" customFormat="false" ht="13.5" hidden="true" customHeight="false" outlineLevel="0" collapsed="false">
      <c r="A624" s="21" t="s">
        <v>48</v>
      </c>
    </row>
    <row r="625" customFormat="false" ht="13.5" hidden="true" customHeight="false" outlineLevel="0" collapsed="false">
      <c r="A625" s="21" t="s">
        <v>50</v>
      </c>
    </row>
    <row r="626" customFormat="false" ht="13.5" hidden="true" customHeight="false" outlineLevel="0" collapsed="false">
      <c r="A626" s="21" t="s">
        <v>49</v>
      </c>
    </row>
    <row r="627" customFormat="false" ht="13.5" hidden="true" customHeight="false" outlineLevel="0" collapsed="false">
      <c r="A627" s="21" t="s">
        <v>51</v>
      </c>
    </row>
    <row r="628" customFormat="false" ht="13.5" hidden="true" customHeight="false" outlineLevel="0" collapsed="false">
      <c r="A628" s="21" t="s">
        <v>52</v>
      </c>
    </row>
    <row r="629" customFormat="false" ht="13.5" hidden="true" customHeight="false" outlineLevel="0" collapsed="false">
      <c r="A629" s="21" t="s">
        <v>81</v>
      </c>
    </row>
    <row r="630" customFormat="false" ht="13.5" hidden="true" customHeight="false" outlineLevel="0" collapsed="false">
      <c r="A630" s="21" t="s">
        <v>63</v>
      </c>
    </row>
    <row r="631" customFormat="false" ht="16.5" hidden="false" customHeight="true" outlineLevel="0" collapsed="false">
      <c r="A631" s="7" t="n">
        <v>6</v>
      </c>
      <c r="B631" s="37" t="s">
        <v>257</v>
      </c>
      <c r="C631" s="38" t="s">
        <v>258</v>
      </c>
      <c r="D631" s="38"/>
      <c r="E631" s="38"/>
      <c r="F631" s="38"/>
      <c r="G631" s="38"/>
      <c r="H631" s="39"/>
      <c r="I631" s="39"/>
      <c r="J631" s="39"/>
      <c r="K631" s="39"/>
      <c r="L631" s="40"/>
      <c r="M631" s="7"/>
    </row>
    <row r="632" customFormat="false" ht="27" hidden="false" customHeight="true" outlineLevel="0" collapsed="false">
      <c r="A632" s="7" t="n">
        <v>9</v>
      </c>
      <c r="B632" s="30" t="s">
        <v>259</v>
      </c>
      <c r="C632" s="31" t="s">
        <v>100</v>
      </c>
      <c r="D632" s="31"/>
      <c r="E632" s="31"/>
      <c r="F632" s="31"/>
      <c r="G632" s="31"/>
      <c r="H632" s="32" t="s">
        <v>47</v>
      </c>
      <c r="I632" s="33" t="n">
        <v>1</v>
      </c>
      <c r="J632" s="33"/>
      <c r="K632" s="34"/>
      <c r="L632" s="35" t="n">
        <f aca="false">IF(AND(I632= "",J632= ""), 0, ROUND(ROUND(K632, 2) * ROUND(IF(J632="",I632,J632),  0), 2))</f>
        <v>0</v>
      </c>
      <c r="M632" s="7"/>
      <c r="O632" s="36" t="n">
        <v>0.2</v>
      </c>
      <c r="S632" s="7" t="n">
        <v>2256</v>
      </c>
    </row>
    <row r="633" customFormat="false" ht="13.5" hidden="true" customHeight="false" outlineLevel="0" collapsed="false">
      <c r="A633" s="21" t="s">
        <v>48</v>
      </c>
    </row>
    <row r="634" customFormat="false" ht="13.5" hidden="true" customHeight="false" outlineLevel="0" collapsed="false">
      <c r="A634" s="21" t="s">
        <v>50</v>
      </c>
    </row>
    <row r="635" customFormat="false" ht="13.5" hidden="true" customHeight="false" outlineLevel="0" collapsed="false">
      <c r="A635" s="21" t="s">
        <v>49</v>
      </c>
    </row>
    <row r="636" customFormat="false" ht="13.5" hidden="true" customHeight="false" outlineLevel="0" collapsed="false">
      <c r="A636" s="21" t="s">
        <v>86</v>
      </c>
    </row>
    <row r="637" customFormat="false" ht="13.5" hidden="true" customHeight="false" outlineLevel="0" collapsed="false">
      <c r="A637" s="21" t="s">
        <v>51</v>
      </c>
    </row>
    <row r="638" customFormat="false" ht="13.5" hidden="true" customHeight="false" outlineLevel="0" collapsed="false">
      <c r="A638" s="21" t="s">
        <v>52</v>
      </c>
    </row>
    <row r="639" customFormat="false" ht="13.5" hidden="true" customHeight="false" outlineLevel="0" collapsed="false">
      <c r="A639" s="21" t="s">
        <v>63</v>
      </c>
    </row>
    <row r="640" customFormat="false" ht="16.5" hidden="false" customHeight="true" outlineLevel="0" collapsed="false">
      <c r="A640" s="7" t="n">
        <v>6</v>
      </c>
      <c r="B640" s="37" t="s">
        <v>260</v>
      </c>
      <c r="C640" s="38" t="s">
        <v>102</v>
      </c>
      <c r="D640" s="38"/>
      <c r="E640" s="38"/>
      <c r="F640" s="38"/>
      <c r="G640" s="38"/>
      <c r="H640" s="39"/>
      <c r="I640" s="39"/>
      <c r="J640" s="39"/>
      <c r="K640" s="39"/>
      <c r="L640" s="40"/>
      <c r="M640" s="7"/>
    </row>
    <row r="641" customFormat="false" ht="13.5" hidden="false" customHeight="true" outlineLevel="0" collapsed="false">
      <c r="A641" s="7" t="n">
        <v>8</v>
      </c>
      <c r="B641" s="30" t="s">
        <v>261</v>
      </c>
      <c r="C641" s="50" t="s">
        <v>104</v>
      </c>
      <c r="D641" s="50"/>
      <c r="E641" s="50"/>
      <c r="F641" s="50"/>
      <c r="G641" s="50"/>
      <c r="L641" s="41"/>
      <c r="M641" s="7"/>
    </row>
    <row r="642" customFormat="false" ht="27" hidden="false" customHeight="true" outlineLevel="0" collapsed="false">
      <c r="A642" s="7" t="n">
        <v>9</v>
      </c>
      <c r="B642" s="30" t="s">
        <v>262</v>
      </c>
      <c r="C642" s="31" t="s">
        <v>263</v>
      </c>
      <c r="D642" s="31"/>
      <c r="E642" s="31"/>
      <c r="F642" s="31"/>
      <c r="G642" s="31"/>
      <c r="H642" s="32" t="s">
        <v>14</v>
      </c>
      <c r="I642" s="52" t="n">
        <v>3.031</v>
      </c>
      <c r="J642" s="52"/>
      <c r="K642" s="34"/>
      <c r="L642" s="35" t="n">
        <f aca="false">IF(AND(I642= "",J642= ""), 0, ROUND(ROUND(K642, 2) * ROUND(IF(J642="",I642,J642),  3), 2))</f>
        <v>0</v>
      </c>
      <c r="M642" s="7"/>
      <c r="O642" s="36" t="n">
        <v>0.2</v>
      </c>
      <c r="S642" s="7" t="n">
        <v>2256</v>
      </c>
    </row>
    <row r="643" customFormat="false" ht="13.5" hidden="true" customHeight="false" outlineLevel="0" collapsed="false">
      <c r="A643" s="21" t="s">
        <v>48</v>
      </c>
    </row>
    <row r="644" customFormat="false" ht="13.5" hidden="true" customHeight="false" outlineLevel="0" collapsed="false">
      <c r="A644" s="21" t="s">
        <v>50</v>
      </c>
    </row>
    <row r="645" customFormat="false" ht="13.5" hidden="true" customHeight="false" outlineLevel="0" collapsed="false">
      <c r="A645" s="21" t="s">
        <v>49</v>
      </c>
    </row>
    <row r="646" customFormat="false" ht="13.5" hidden="true" customHeight="false" outlineLevel="0" collapsed="false">
      <c r="A646" s="21" t="s">
        <v>86</v>
      </c>
    </row>
    <row r="647" customFormat="false" ht="13.5" hidden="true" customHeight="false" outlineLevel="0" collapsed="false">
      <c r="A647" s="21" t="s">
        <v>107</v>
      </c>
    </row>
    <row r="648" customFormat="false" ht="13.5" hidden="true" customHeight="false" outlineLevel="0" collapsed="false">
      <c r="A648" s="21" t="s">
        <v>112</v>
      </c>
    </row>
    <row r="649" customFormat="false" ht="13.5" hidden="true" customHeight="false" outlineLevel="0" collapsed="false">
      <c r="A649" s="21" t="s">
        <v>113</v>
      </c>
    </row>
    <row r="650" customFormat="false" ht="13.5" hidden="true" customHeight="false" outlineLevel="0" collapsed="false">
      <c r="A650" s="21" t="s">
        <v>51</v>
      </c>
    </row>
    <row r="651" customFormat="false" ht="13.5" hidden="true" customHeight="false" outlineLevel="0" collapsed="false">
      <c r="A651" s="21" t="s">
        <v>264</v>
      </c>
    </row>
    <row r="652" customFormat="false" ht="13.5" hidden="true" customHeight="false" outlineLevel="0" collapsed="false">
      <c r="A652" s="21" t="s">
        <v>51</v>
      </c>
    </row>
    <row r="653" customFormat="false" ht="13.5" hidden="true" customHeight="false" outlineLevel="0" collapsed="false">
      <c r="A653" s="21" t="s">
        <v>52</v>
      </c>
    </row>
    <row r="654" customFormat="false" ht="13.5" hidden="false" customHeight="true" outlineLevel="0" collapsed="false">
      <c r="A654" s="7" t="n">
        <v>9</v>
      </c>
      <c r="B654" s="30" t="s">
        <v>265</v>
      </c>
      <c r="C654" s="31" t="s">
        <v>266</v>
      </c>
      <c r="D654" s="31"/>
      <c r="E654" s="31"/>
      <c r="F654" s="31"/>
      <c r="G654" s="31"/>
      <c r="H654" s="32" t="s">
        <v>14</v>
      </c>
      <c r="I654" s="52" t="n">
        <v>0.444</v>
      </c>
      <c r="J654" s="52"/>
      <c r="K654" s="34"/>
      <c r="L654" s="35" t="n">
        <f aca="false">IF(AND(I654= "",J654= ""), 0, ROUND(ROUND(K654, 2) * ROUND(IF(J654="",I654,J654),  3), 2))</f>
        <v>0</v>
      </c>
      <c r="M654" s="7"/>
      <c r="O654" s="36" t="n">
        <v>0.2</v>
      </c>
      <c r="S654" s="7" t="n">
        <v>2256</v>
      </c>
    </row>
    <row r="655" customFormat="false" ht="13.5" hidden="true" customHeight="false" outlineLevel="0" collapsed="false">
      <c r="A655" s="21" t="s">
        <v>48</v>
      </c>
    </row>
    <row r="656" customFormat="false" ht="13.5" hidden="true" customHeight="false" outlineLevel="0" collapsed="false">
      <c r="A656" s="21" t="s">
        <v>50</v>
      </c>
    </row>
    <row r="657" customFormat="false" ht="13.5" hidden="true" customHeight="false" outlineLevel="0" collapsed="false">
      <c r="A657" s="21" t="s">
        <v>49</v>
      </c>
    </row>
    <row r="658" customFormat="false" ht="13.5" hidden="true" customHeight="false" outlineLevel="0" collapsed="false">
      <c r="A658" s="21" t="s">
        <v>86</v>
      </c>
    </row>
    <row r="659" customFormat="false" ht="13.5" hidden="true" customHeight="false" outlineLevel="0" collapsed="false">
      <c r="A659" s="21" t="s">
        <v>51</v>
      </c>
    </row>
    <row r="660" customFormat="false" ht="13.5" hidden="true" customHeight="false" outlineLevel="0" collapsed="false">
      <c r="A660" s="21" t="s">
        <v>52</v>
      </c>
    </row>
    <row r="661" customFormat="false" ht="13.5" hidden="false" customHeight="true" outlineLevel="0" collapsed="false">
      <c r="A661" s="7" t="n">
        <v>9</v>
      </c>
      <c r="B661" s="30" t="s">
        <v>267</v>
      </c>
      <c r="C661" s="31" t="s">
        <v>268</v>
      </c>
      <c r="D661" s="31"/>
      <c r="E661" s="31"/>
      <c r="F661" s="31"/>
      <c r="G661" s="31"/>
      <c r="H661" s="32" t="s">
        <v>14</v>
      </c>
      <c r="I661" s="52" t="n">
        <v>0.146</v>
      </c>
      <c r="J661" s="52"/>
      <c r="K661" s="34"/>
      <c r="L661" s="35" t="n">
        <f aca="false">IF(AND(I661= "",J661= ""), 0, ROUND(ROUND(K661, 2) * ROUND(IF(J661="",I661,J661),  3), 2))</f>
        <v>0</v>
      </c>
      <c r="M661" s="7"/>
      <c r="O661" s="36" t="n">
        <v>0.2</v>
      </c>
      <c r="S661" s="7" t="n">
        <v>2256</v>
      </c>
    </row>
    <row r="662" customFormat="false" ht="13.5" hidden="true" customHeight="false" outlineLevel="0" collapsed="false">
      <c r="A662" s="21" t="s">
        <v>48</v>
      </c>
    </row>
    <row r="663" customFormat="false" ht="13.5" hidden="true" customHeight="false" outlineLevel="0" collapsed="false">
      <c r="A663" s="21" t="s">
        <v>50</v>
      </c>
    </row>
    <row r="664" customFormat="false" ht="13.5" hidden="true" customHeight="false" outlineLevel="0" collapsed="false">
      <c r="A664" s="21" t="s">
        <v>49</v>
      </c>
    </row>
    <row r="665" customFormat="false" ht="13.5" hidden="true" customHeight="false" outlineLevel="0" collapsed="false">
      <c r="A665" s="21" t="s">
        <v>113</v>
      </c>
    </row>
    <row r="666" customFormat="false" ht="13.5" hidden="true" customHeight="false" outlineLevel="0" collapsed="false">
      <c r="A666" s="21" t="s">
        <v>112</v>
      </c>
    </row>
    <row r="667" customFormat="false" ht="13.5" hidden="true" customHeight="false" outlineLevel="0" collapsed="false">
      <c r="A667" s="21" t="s">
        <v>51</v>
      </c>
    </row>
    <row r="668" customFormat="false" ht="13.5" hidden="true" customHeight="false" outlineLevel="0" collapsed="false">
      <c r="A668" s="21" t="s">
        <v>52</v>
      </c>
    </row>
    <row r="669" customFormat="false" ht="13.5" hidden="false" customHeight="true" outlineLevel="0" collapsed="false">
      <c r="A669" s="7" t="n">
        <v>9</v>
      </c>
      <c r="B669" s="30" t="s">
        <v>269</v>
      </c>
      <c r="C669" s="31" t="s">
        <v>270</v>
      </c>
      <c r="D669" s="31"/>
      <c r="E669" s="31"/>
      <c r="F669" s="31"/>
      <c r="G669" s="31"/>
      <c r="H669" s="32" t="s">
        <v>14</v>
      </c>
      <c r="I669" s="52" t="n">
        <v>0.132</v>
      </c>
      <c r="J669" s="52"/>
      <c r="K669" s="34"/>
      <c r="L669" s="35" t="n">
        <f aca="false">IF(AND(I669= "",J669= ""), 0, ROUND(ROUND(K669, 2) * ROUND(IF(J669="",I669,J669),  3), 2))</f>
        <v>0</v>
      </c>
      <c r="M669" s="7"/>
      <c r="O669" s="36" t="n">
        <v>0.2</v>
      </c>
      <c r="S669" s="7" t="n">
        <v>2256</v>
      </c>
    </row>
    <row r="670" customFormat="false" ht="13.5" hidden="true" customHeight="false" outlineLevel="0" collapsed="false">
      <c r="A670" s="21" t="s">
        <v>48</v>
      </c>
    </row>
    <row r="671" customFormat="false" ht="13.5" hidden="true" customHeight="false" outlineLevel="0" collapsed="false">
      <c r="A671" s="21" t="s">
        <v>50</v>
      </c>
    </row>
    <row r="672" customFormat="false" ht="13.5" hidden="true" customHeight="false" outlineLevel="0" collapsed="false">
      <c r="A672" s="21" t="s">
        <v>49</v>
      </c>
    </row>
    <row r="673" customFormat="false" ht="13.5" hidden="true" customHeight="false" outlineLevel="0" collapsed="false">
      <c r="A673" s="21" t="s">
        <v>113</v>
      </c>
    </row>
    <row r="674" customFormat="false" ht="13.5" hidden="true" customHeight="false" outlineLevel="0" collapsed="false">
      <c r="A674" s="21" t="s">
        <v>112</v>
      </c>
    </row>
    <row r="675" customFormat="false" ht="13.5" hidden="true" customHeight="false" outlineLevel="0" collapsed="false">
      <c r="A675" s="21" t="s">
        <v>51</v>
      </c>
    </row>
    <row r="676" customFormat="false" ht="13.5" hidden="true" customHeight="false" outlineLevel="0" collapsed="false">
      <c r="A676" s="21" t="s">
        <v>52</v>
      </c>
    </row>
    <row r="677" customFormat="false" ht="13.5" hidden="false" customHeight="true" outlineLevel="0" collapsed="false">
      <c r="A677" s="7" t="n">
        <v>9</v>
      </c>
      <c r="B677" s="30" t="s">
        <v>271</v>
      </c>
      <c r="C677" s="31" t="s">
        <v>272</v>
      </c>
      <c r="D677" s="31"/>
      <c r="E677" s="31"/>
      <c r="F677" s="31"/>
      <c r="G677" s="31"/>
      <c r="H677" s="32" t="s">
        <v>14</v>
      </c>
      <c r="I677" s="52" t="n">
        <v>0.933</v>
      </c>
      <c r="J677" s="52"/>
      <c r="K677" s="34"/>
      <c r="L677" s="35" t="n">
        <f aca="false">IF(AND(I677= "",J677= ""), 0, ROUND(ROUND(K677, 2) * ROUND(IF(J677="",I677,J677),  3), 2))</f>
        <v>0</v>
      </c>
      <c r="M677" s="7"/>
      <c r="O677" s="36" t="n">
        <v>0.2</v>
      </c>
      <c r="S677" s="7" t="n">
        <v>2256</v>
      </c>
    </row>
    <row r="678" customFormat="false" ht="13.5" hidden="true" customHeight="false" outlineLevel="0" collapsed="false">
      <c r="A678" s="21" t="s">
        <v>48</v>
      </c>
    </row>
    <row r="679" customFormat="false" ht="13.5" hidden="true" customHeight="false" outlineLevel="0" collapsed="false">
      <c r="A679" s="21" t="s">
        <v>50</v>
      </c>
    </row>
    <row r="680" customFormat="false" ht="13.5" hidden="true" customHeight="false" outlineLevel="0" collapsed="false">
      <c r="A680" s="21" t="s">
        <v>49</v>
      </c>
    </row>
    <row r="681" customFormat="false" ht="13.5" hidden="true" customHeight="false" outlineLevel="0" collapsed="false">
      <c r="A681" s="21" t="s">
        <v>86</v>
      </c>
    </row>
    <row r="682" customFormat="false" ht="13.5" hidden="true" customHeight="false" outlineLevel="0" collapsed="false">
      <c r="A682" s="21" t="s">
        <v>107</v>
      </c>
    </row>
    <row r="683" customFormat="false" ht="13.5" hidden="true" customHeight="false" outlineLevel="0" collapsed="false">
      <c r="A683" s="21" t="s">
        <v>113</v>
      </c>
    </row>
    <row r="684" customFormat="false" ht="13.5" hidden="true" customHeight="false" outlineLevel="0" collapsed="false">
      <c r="A684" s="21" t="s">
        <v>112</v>
      </c>
    </row>
    <row r="685" customFormat="false" ht="13.5" hidden="true" customHeight="false" outlineLevel="0" collapsed="false">
      <c r="A685" s="21" t="s">
        <v>51</v>
      </c>
    </row>
    <row r="686" customFormat="false" ht="13.5" hidden="true" customHeight="false" outlineLevel="0" collapsed="false">
      <c r="A686" s="21" t="s">
        <v>52</v>
      </c>
    </row>
    <row r="687" customFormat="false" ht="13.5" hidden="false" customHeight="true" outlineLevel="0" collapsed="false">
      <c r="A687" s="7" t="n">
        <v>9</v>
      </c>
      <c r="B687" s="30" t="s">
        <v>273</v>
      </c>
      <c r="C687" s="31" t="s">
        <v>274</v>
      </c>
      <c r="D687" s="31"/>
      <c r="E687" s="31"/>
      <c r="F687" s="31"/>
      <c r="G687" s="31"/>
      <c r="H687" s="32" t="s">
        <v>14</v>
      </c>
      <c r="I687" s="52" t="n">
        <v>0.269</v>
      </c>
      <c r="J687" s="52"/>
      <c r="K687" s="34"/>
      <c r="L687" s="35" t="n">
        <f aca="false">IF(AND(I687= "",J687= ""), 0, ROUND(ROUND(K687, 2) * ROUND(IF(J687="",I687,J687),  3), 2))</f>
        <v>0</v>
      </c>
      <c r="M687" s="7"/>
      <c r="O687" s="36" t="n">
        <v>0.2</v>
      </c>
      <c r="S687" s="7" t="n">
        <v>2256</v>
      </c>
    </row>
    <row r="688" customFormat="false" ht="13.5" hidden="true" customHeight="false" outlineLevel="0" collapsed="false">
      <c r="A688" s="21" t="s">
        <v>48</v>
      </c>
    </row>
    <row r="689" customFormat="false" ht="13.5" hidden="true" customHeight="false" outlineLevel="0" collapsed="false">
      <c r="A689" s="21" t="s">
        <v>50</v>
      </c>
    </row>
    <row r="690" customFormat="false" ht="13.5" hidden="true" customHeight="false" outlineLevel="0" collapsed="false">
      <c r="A690" s="21" t="s">
        <v>49</v>
      </c>
    </row>
    <row r="691" customFormat="false" ht="13.5" hidden="true" customHeight="false" outlineLevel="0" collapsed="false">
      <c r="A691" s="21" t="s">
        <v>86</v>
      </c>
    </row>
    <row r="692" customFormat="false" ht="13.5" hidden="true" customHeight="false" outlineLevel="0" collapsed="false">
      <c r="A692" s="21" t="s">
        <v>112</v>
      </c>
    </row>
    <row r="693" customFormat="false" ht="13.5" hidden="true" customHeight="false" outlineLevel="0" collapsed="false">
      <c r="A693" s="21" t="s">
        <v>51</v>
      </c>
    </row>
    <row r="694" customFormat="false" ht="13.5" hidden="true" customHeight="false" outlineLevel="0" collapsed="false">
      <c r="A694" s="21" t="s">
        <v>52</v>
      </c>
    </row>
    <row r="695" customFormat="false" ht="13.5" hidden="false" customHeight="true" outlineLevel="0" collapsed="false">
      <c r="A695" s="7" t="n">
        <v>9</v>
      </c>
      <c r="B695" s="30" t="s">
        <v>275</v>
      </c>
      <c r="C695" s="31" t="s">
        <v>276</v>
      </c>
      <c r="D695" s="31"/>
      <c r="E695" s="31"/>
      <c r="F695" s="31"/>
      <c r="G695" s="31"/>
      <c r="H695" s="32" t="s">
        <v>14</v>
      </c>
      <c r="I695" s="52" t="n">
        <v>0.128</v>
      </c>
      <c r="J695" s="52"/>
      <c r="K695" s="34"/>
      <c r="L695" s="35" t="n">
        <f aca="false">IF(AND(I695= "",J695= ""), 0, ROUND(ROUND(K695, 2) * ROUND(IF(J695="",I695,J695),  3), 2))</f>
        <v>0</v>
      </c>
      <c r="M695" s="7"/>
      <c r="O695" s="36" t="n">
        <v>0.2</v>
      </c>
      <c r="S695" s="7" t="n">
        <v>2256</v>
      </c>
    </row>
    <row r="696" customFormat="false" ht="13.5" hidden="true" customHeight="false" outlineLevel="0" collapsed="false">
      <c r="A696" s="21" t="s">
        <v>48</v>
      </c>
    </row>
    <row r="697" customFormat="false" ht="13.5" hidden="true" customHeight="false" outlineLevel="0" collapsed="false">
      <c r="A697" s="21" t="s">
        <v>50</v>
      </c>
    </row>
    <row r="698" customFormat="false" ht="13.5" hidden="true" customHeight="false" outlineLevel="0" collapsed="false">
      <c r="A698" s="21" t="s">
        <v>49</v>
      </c>
    </row>
    <row r="699" customFormat="false" ht="13.5" hidden="true" customHeight="false" outlineLevel="0" collapsed="false">
      <c r="A699" s="21" t="s">
        <v>86</v>
      </c>
    </row>
    <row r="700" customFormat="false" ht="13.5" hidden="true" customHeight="false" outlineLevel="0" collapsed="false">
      <c r="A700" s="21" t="s">
        <v>112</v>
      </c>
    </row>
    <row r="701" customFormat="false" ht="13.5" hidden="true" customHeight="false" outlineLevel="0" collapsed="false">
      <c r="A701" s="21" t="s">
        <v>51</v>
      </c>
    </row>
    <row r="702" customFormat="false" ht="13.5" hidden="true" customHeight="false" outlineLevel="0" collapsed="false">
      <c r="A702" s="21" t="s">
        <v>52</v>
      </c>
    </row>
    <row r="703" customFormat="false" ht="13.5" hidden="false" customHeight="true" outlineLevel="0" collapsed="false">
      <c r="A703" s="7" t="n">
        <v>9</v>
      </c>
      <c r="B703" s="30" t="s">
        <v>277</v>
      </c>
      <c r="C703" s="31" t="s">
        <v>278</v>
      </c>
      <c r="D703" s="31"/>
      <c r="E703" s="31"/>
      <c r="F703" s="31"/>
      <c r="G703" s="31"/>
      <c r="H703" s="32" t="s">
        <v>14</v>
      </c>
      <c r="I703" s="52" t="n">
        <v>0.044</v>
      </c>
      <c r="J703" s="52"/>
      <c r="K703" s="34"/>
      <c r="L703" s="35" t="n">
        <f aca="false">IF(AND(I703= "",J703= ""), 0, ROUND(ROUND(K703, 2) * ROUND(IF(J703="",I703,J703),  3), 2))</f>
        <v>0</v>
      </c>
      <c r="M703" s="7"/>
      <c r="O703" s="36" t="n">
        <v>0.2</v>
      </c>
      <c r="S703" s="7" t="n">
        <v>2256</v>
      </c>
    </row>
    <row r="704" customFormat="false" ht="13.5" hidden="true" customHeight="false" outlineLevel="0" collapsed="false">
      <c r="A704" s="21" t="s">
        <v>48</v>
      </c>
    </row>
    <row r="705" customFormat="false" ht="13.5" hidden="true" customHeight="false" outlineLevel="0" collapsed="false">
      <c r="A705" s="21" t="s">
        <v>50</v>
      </c>
    </row>
    <row r="706" customFormat="false" ht="13.5" hidden="true" customHeight="false" outlineLevel="0" collapsed="false">
      <c r="A706" s="21" t="s">
        <v>49</v>
      </c>
    </row>
    <row r="707" customFormat="false" ht="13.5" hidden="true" customHeight="false" outlineLevel="0" collapsed="false">
      <c r="A707" s="21" t="s">
        <v>86</v>
      </c>
    </row>
    <row r="708" customFormat="false" ht="13.5" hidden="true" customHeight="false" outlineLevel="0" collapsed="false">
      <c r="A708" s="21" t="s">
        <v>112</v>
      </c>
    </row>
    <row r="709" customFormat="false" ht="13.5" hidden="true" customHeight="false" outlineLevel="0" collapsed="false">
      <c r="A709" s="21" t="s">
        <v>51</v>
      </c>
    </row>
    <row r="710" customFormat="false" ht="13.5" hidden="true" customHeight="false" outlineLevel="0" collapsed="false">
      <c r="A710" s="21" t="s">
        <v>52</v>
      </c>
    </row>
    <row r="711" customFormat="false" ht="13.5" hidden="false" customHeight="true" outlineLevel="0" collapsed="false">
      <c r="A711" s="7" t="n">
        <v>9</v>
      </c>
      <c r="B711" s="30" t="s">
        <v>279</v>
      </c>
      <c r="C711" s="31" t="s">
        <v>280</v>
      </c>
      <c r="D711" s="31"/>
      <c r="E711" s="31"/>
      <c r="F711" s="31"/>
      <c r="G711" s="31"/>
      <c r="H711" s="32" t="s">
        <v>14</v>
      </c>
      <c r="I711" s="52" t="n">
        <v>0.063</v>
      </c>
      <c r="J711" s="52"/>
      <c r="K711" s="34"/>
      <c r="L711" s="35" t="n">
        <f aca="false">IF(AND(I711= "",J711= ""), 0, ROUND(ROUND(K711, 2) * ROUND(IF(J711="",I711,J711),  3), 2))</f>
        <v>0</v>
      </c>
      <c r="M711" s="7"/>
      <c r="O711" s="36" t="n">
        <v>0.2</v>
      </c>
      <c r="S711" s="7" t="n">
        <v>2256</v>
      </c>
    </row>
    <row r="712" customFormat="false" ht="13.5" hidden="true" customHeight="false" outlineLevel="0" collapsed="false">
      <c r="A712" s="21" t="s">
        <v>48</v>
      </c>
    </row>
    <row r="713" customFormat="false" ht="13.5" hidden="true" customHeight="false" outlineLevel="0" collapsed="false">
      <c r="A713" s="21" t="s">
        <v>50</v>
      </c>
    </row>
    <row r="714" customFormat="false" ht="13.5" hidden="true" customHeight="false" outlineLevel="0" collapsed="false">
      <c r="A714" s="21" t="s">
        <v>49</v>
      </c>
    </row>
    <row r="715" customFormat="false" ht="13.5" hidden="true" customHeight="false" outlineLevel="0" collapsed="false">
      <c r="A715" s="21" t="s">
        <v>86</v>
      </c>
    </row>
    <row r="716" customFormat="false" ht="13.5" hidden="true" customHeight="false" outlineLevel="0" collapsed="false">
      <c r="A716" s="21" t="s">
        <v>112</v>
      </c>
    </row>
    <row r="717" customFormat="false" ht="13.5" hidden="true" customHeight="false" outlineLevel="0" collapsed="false">
      <c r="A717" s="21" t="s">
        <v>51</v>
      </c>
    </row>
    <row r="718" customFormat="false" ht="13.5" hidden="true" customHeight="false" outlineLevel="0" collapsed="false">
      <c r="A718" s="21" t="s">
        <v>52</v>
      </c>
    </row>
    <row r="719" customFormat="false" ht="13.5" hidden="false" customHeight="true" outlineLevel="0" collapsed="false">
      <c r="A719" s="7" t="n">
        <v>9</v>
      </c>
      <c r="B719" s="30" t="s">
        <v>281</v>
      </c>
      <c r="C719" s="31" t="s">
        <v>282</v>
      </c>
      <c r="D719" s="31"/>
      <c r="E719" s="31"/>
      <c r="F719" s="31"/>
      <c r="G719" s="31"/>
      <c r="H719" s="32" t="s">
        <v>14</v>
      </c>
      <c r="I719" s="52" t="n">
        <v>0.232</v>
      </c>
      <c r="J719" s="52"/>
      <c r="K719" s="34"/>
      <c r="L719" s="35" t="n">
        <f aca="false">IF(AND(I719= "",J719= ""), 0, ROUND(ROUND(K719, 2) * ROUND(IF(J719="",I719,J719),  3), 2))</f>
        <v>0</v>
      </c>
      <c r="M719" s="7"/>
      <c r="O719" s="36" t="n">
        <v>0.2</v>
      </c>
      <c r="S719" s="7" t="n">
        <v>2256</v>
      </c>
    </row>
    <row r="720" customFormat="false" ht="13.5" hidden="true" customHeight="false" outlineLevel="0" collapsed="false">
      <c r="A720" s="21" t="s">
        <v>48</v>
      </c>
    </row>
    <row r="721" customFormat="false" ht="13.5" hidden="true" customHeight="false" outlineLevel="0" collapsed="false">
      <c r="A721" s="21" t="s">
        <v>50</v>
      </c>
    </row>
    <row r="722" customFormat="false" ht="13.5" hidden="true" customHeight="false" outlineLevel="0" collapsed="false">
      <c r="A722" s="21" t="s">
        <v>49</v>
      </c>
    </row>
    <row r="723" customFormat="false" ht="13.5" hidden="true" customHeight="false" outlineLevel="0" collapsed="false">
      <c r="A723" s="21" t="s">
        <v>86</v>
      </c>
    </row>
    <row r="724" customFormat="false" ht="13.5" hidden="true" customHeight="false" outlineLevel="0" collapsed="false">
      <c r="A724" s="21" t="s">
        <v>107</v>
      </c>
    </row>
    <row r="725" customFormat="false" ht="13.5" hidden="true" customHeight="false" outlineLevel="0" collapsed="false">
      <c r="A725" s="21" t="s">
        <v>113</v>
      </c>
    </row>
    <row r="726" customFormat="false" ht="13.5" hidden="true" customHeight="false" outlineLevel="0" collapsed="false">
      <c r="A726" s="21" t="s">
        <v>112</v>
      </c>
    </row>
    <row r="727" customFormat="false" ht="13.5" hidden="true" customHeight="false" outlineLevel="0" collapsed="false">
      <c r="A727" s="21" t="s">
        <v>51</v>
      </c>
    </row>
    <row r="728" customFormat="false" ht="13.5" hidden="true" customHeight="false" outlineLevel="0" collapsed="false">
      <c r="A728" s="21" t="s">
        <v>52</v>
      </c>
    </row>
    <row r="729" customFormat="false" ht="13.5" hidden="false" customHeight="true" outlineLevel="0" collapsed="false">
      <c r="A729" s="7" t="n">
        <v>9</v>
      </c>
      <c r="B729" s="30" t="s">
        <v>283</v>
      </c>
      <c r="C729" s="31" t="s">
        <v>284</v>
      </c>
      <c r="D729" s="31"/>
      <c r="E729" s="31"/>
      <c r="F729" s="31"/>
      <c r="G729" s="31"/>
      <c r="H729" s="32" t="s">
        <v>14</v>
      </c>
      <c r="I729" s="52" t="n">
        <v>0.076</v>
      </c>
      <c r="J729" s="52"/>
      <c r="K729" s="34"/>
      <c r="L729" s="35" t="n">
        <f aca="false">IF(AND(I729= "",J729= ""), 0, ROUND(ROUND(K729, 2) * ROUND(IF(J729="",I729,J729),  3), 2))</f>
        <v>0</v>
      </c>
      <c r="M729" s="7"/>
      <c r="O729" s="36" t="n">
        <v>0.2</v>
      </c>
      <c r="S729" s="7" t="n">
        <v>2256</v>
      </c>
    </row>
    <row r="730" customFormat="false" ht="13.5" hidden="true" customHeight="false" outlineLevel="0" collapsed="false">
      <c r="A730" s="21" t="s">
        <v>48</v>
      </c>
    </row>
    <row r="731" customFormat="false" ht="13.5" hidden="true" customHeight="false" outlineLevel="0" collapsed="false">
      <c r="A731" s="21" t="s">
        <v>50</v>
      </c>
    </row>
    <row r="732" customFormat="false" ht="13.5" hidden="true" customHeight="false" outlineLevel="0" collapsed="false">
      <c r="A732" s="21" t="s">
        <v>49</v>
      </c>
    </row>
    <row r="733" customFormat="false" ht="13.5" hidden="true" customHeight="false" outlineLevel="0" collapsed="false">
      <c r="A733" s="21" t="s">
        <v>86</v>
      </c>
    </row>
    <row r="734" customFormat="false" ht="13.5" hidden="true" customHeight="false" outlineLevel="0" collapsed="false">
      <c r="A734" s="21" t="s">
        <v>112</v>
      </c>
    </row>
    <row r="735" customFormat="false" ht="13.5" hidden="true" customHeight="false" outlineLevel="0" collapsed="false">
      <c r="A735" s="21" t="s">
        <v>51</v>
      </c>
    </row>
    <row r="736" customFormat="false" ht="13.5" hidden="true" customHeight="false" outlineLevel="0" collapsed="false">
      <c r="A736" s="21" t="s">
        <v>52</v>
      </c>
    </row>
    <row r="737" customFormat="false" ht="13.5" hidden="false" customHeight="true" outlineLevel="0" collapsed="false">
      <c r="A737" s="7" t="n">
        <v>9</v>
      </c>
      <c r="B737" s="30" t="s">
        <v>285</v>
      </c>
      <c r="C737" s="31" t="s">
        <v>286</v>
      </c>
      <c r="D737" s="31"/>
      <c r="E737" s="31"/>
      <c r="F737" s="31"/>
      <c r="G737" s="31"/>
      <c r="H737" s="32" t="s">
        <v>14</v>
      </c>
      <c r="I737" s="52" t="n">
        <v>0.063</v>
      </c>
      <c r="J737" s="52"/>
      <c r="K737" s="34"/>
      <c r="L737" s="35" t="n">
        <f aca="false">IF(AND(I737= "",J737= ""), 0, ROUND(ROUND(K737, 2) * ROUND(IF(J737="",I737,J737),  3), 2))</f>
        <v>0</v>
      </c>
      <c r="M737" s="7"/>
      <c r="O737" s="36" t="n">
        <v>0.2</v>
      </c>
      <c r="S737" s="7" t="n">
        <v>2256</v>
      </c>
    </row>
    <row r="738" customFormat="false" ht="13.5" hidden="true" customHeight="false" outlineLevel="0" collapsed="false">
      <c r="A738" s="21" t="s">
        <v>48</v>
      </c>
    </row>
    <row r="739" customFormat="false" ht="13.5" hidden="true" customHeight="false" outlineLevel="0" collapsed="false">
      <c r="A739" s="21" t="s">
        <v>50</v>
      </c>
    </row>
    <row r="740" customFormat="false" ht="13.5" hidden="true" customHeight="false" outlineLevel="0" collapsed="false">
      <c r="A740" s="21" t="s">
        <v>49</v>
      </c>
    </row>
    <row r="741" customFormat="false" ht="13.5" hidden="true" customHeight="false" outlineLevel="0" collapsed="false">
      <c r="A741" s="21" t="s">
        <v>86</v>
      </c>
    </row>
    <row r="742" customFormat="false" ht="13.5" hidden="true" customHeight="false" outlineLevel="0" collapsed="false">
      <c r="A742" s="21" t="s">
        <v>112</v>
      </c>
    </row>
    <row r="743" customFormat="false" ht="13.5" hidden="true" customHeight="false" outlineLevel="0" collapsed="false">
      <c r="A743" s="21" t="s">
        <v>51</v>
      </c>
    </row>
    <row r="744" customFormat="false" ht="13.5" hidden="true" customHeight="false" outlineLevel="0" collapsed="false">
      <c r="A744" s="21" t="s">
        <v>52</v>
      </c>
    </row>
    <row r="745" customFormat="false" ht="13.5" hidden="false" customHeight="true" outlineLevel="0" collapsed="false">
      <c r="A745" s="7" t="n">
        <v>9</v>
      </c>
      <c r="B745" s="30" t="s">
        <v>287</v>
      </c>
      <c r="C745" s="31" t="s">
        <v>288</v>
      </c>
      <c r="D745" s="31"/>
      <c r="E745" s="31"/>
      <c r="F745" s="31"/>
      <c r="G745" s="31"/>
      <c r="H745" s="32" t="s">
        <v>14</v>
      </c>
      <c r="I745" s="52" t="n">
        <v>0.27</v>
      </c>
      <c r="J745" s="52"/>
      <c r="K745" s="34"/>
      <c r="L745" s="35" t="n">
        <f aca="false">IF(AND(I745= "",J745= ""), 0, ROUND(ROUND(K745, 2) * ROUND(IF(J745="",I745,J745),  3), 2))</f>
        <v>0</v>
      </c>
      <c r="M745" s="7"/>
      <c r="O745" s="36" t="n">
        <v>0.2</v>
      </c>
      <c r="S745" s="7" t="n">
        <v>2256</v>
      </c>
    </row>
    <row r="746" customFormat="false" ht="13.5" hidden="true" customHeight="false" outlineLevel="0" collapsed="false">
      <c r="A746" s="21" t="s">
        <v>48</v>
      </c>
    </row>
    <row r="747" customFormat="false" ht="13.5" hidden="true" customHeight="false" outlineLevel="0" collapsed="false">
      <c r="A747" s="21" t="s">
        <v>48</v>
      </c>
    </row>
    <row r="748" customFormat="false" ht="13.5" hidden="true" customHeight="false" outlineLevel="0" collapsed="false">
      <c r="A748" s="21" t="s">
        <v>50</v>
      </c>
    </row>
    <row r="749" customFormat="false" ht="13.5" hidden="true" customHeight="false" outlineLevel="0" collapsed="false">
      <c r="A749" s="21" t="s">
        <v>49</v>
      </c>
    </row>
    <row r="750" customFormat="false" ht="13.5" hidden="true" customHeight="false" outlineLevel="0" collapsed="false">
      <c r="A750" s="21" t="s">
        <v>51</v>
      </c>
    </row>
    <row r="751" customFormat="false" ht="13.5" hidden="true" customHeight="false" outlineLevel="0" collapsed="false">
      <c r="A751" s="21" t="s">
        <v>51</v>
      </c>
    </row>
    <row r="752" customFormat="false" ht="13.5" hidden="true" customHeight="false" outlineLevel="0" collapsed="false">
      <c r="A752" s="21" t="s">
        <v>51</v>
      </c>
    </row>
    <row r="753" customFormat="false" ht="13.5" hidden="true" customHeight="false" outlineLevel="0" collapsed="false">
      <c r="A753" s="21" t="s">
        <v>52</v>
      </c>
    </row>
    <row r="754" customFormat="false" ht="13.5" hidden="true" customHeight="false" outlineLevel="0" collapsed="false">
      <c r="A754" s="21" t="s">
        <v>81</v>
      </c>
    </row>
    <row r="755" customFormat="false" ht="13.5" hidden="false" customHeight="true" outlineLevel="0" collapsed="false">
      <c r="A755" s="7" t="n">
        <v>8</v>
      </c>
      <c r="B755" s="30" t="s">
        <v>289</v>
      </c>
      <c r="C755" s="50" t="s">
        <v>120</v>
      </c>
      <c r="D755" s="50"/>
      <c r="E755" s="50"/>
      <c r="F755" s="50"/>
      <c r="G755" s="50"/>
      <c r="L755" s="41"/>
      <c r="M755" s="7"/>
    </row>
    <row r="756" customFormat="false" ht="13.5" hidden="false" customHeight="true" outlineLevel="0" collapsed="false">
      <c r="A756" s="7" t="n">
        <v>9</v>
      </c>
      <c r="B756" s="30" t="s">
        <v>290</v>
      </c>
      <c r="C756" s="31" t="s">
        <v>291</v>
      </c>
      <c r="D756" s="31"/>
      <c r="E756" s="31"/>
      <c r="F756" s="31"/>
      <c r="G756" s="31"/>
      <c r="H756" s="32" t="s">
        <v>14</v>
      </c>
      <c r="I756" s="52" t="n">
        <v>0.484</v>
      </c>
      <c r="J756" s="52"/>
      <c r="K756" s="34"/>
      <c r="L756" s="35" t="n">
        <f aca="false">IF(AND(I756= "",J756= ""), 0, ROUND(ROUND(K756, 2) * ROUND(IF(J756="",I756,J756),  3), 2))</f>
        <v>0</v>
      </c>
      <c r="M756" s="7"/>
      <c r="O756" s="36" t="n">
        <v>0.2</v>
      </c>
      <c r="S756" s="7" t="n">
        <v>2256</v>
      </c>
    </row>
    <row r="757" customFormat="false" ht="13.5" hidden="true" customHeight="false" outlineLevel="0" collapsed="false">
      <c r="A757" s="21" t="s">
        <v>48</v>
      </c>
    </row>
    <row r="758" customFormat="false" ht="13.5" hidden="true" customHeight="false" outlineLevel="0" collapsed="false">
      <c r="A758" s="21" t="s">
        <v>50</v>
      </c>
    </row>
    <row r="759" customFormat="false" ht="13.5" hidden="true" customHeight="false" outlineLevel="0" collapsed="false">
      <c r="A759" s="21" t="s">
        <v>49</v>
      </c>
    </row>
    <row r="760" customFormat="false" ht="13.5" hidden="true" customHeight="false" outlineLevel="0" collapsed="false">
      <c r="A760" s="21" t="s">
        <v>86</v>
      </c>
    </row>
    <row r="761" customFormat="false" ht="13.5" hidden="true" customHeight="false" outlineLevel="0" collapsed="false">
      <c r="A761" s="21" t="s">
        <v>51</v>
      </c>
    </row>
    <row r="762" customFormat="false" ht="13.5" hidden="true" customHeight="false" outlineLevel="0" collapsed="false">
      <c r="A762" s="21" t="s">
        <v>52</v>
      </c>
    </row>
    <row r="763" customFormat="false" ht="13.5" hidden="false" customHeight="true" outlineLevel="0" collapsed="false">
      <c r="A763" s="7" t="n">
        <v>9</v>
      </c>
      <c r="B763" s="30" t="s">
        <v>292</v>
      </c>
      <c r="C763" s="31" t="s">
        <v>293</v>
      </c>
      <c r="D763" s="31"/>
      <c r="E763" s="31"/>
      <c r="F763" s="31"/>
      <c r="G763" s="31"/>
      <c r="H763" s="32" t="s">
        <v>14</v>
      </c>
      <c r="I763" s="52" t="n">
        <v>1.187</v>
      </c>
      <c r="J763" s="52"/>
      <c r="K763" s="34"/>
      <c r="L763" s="35" t="n">
        <f aca="false">IF(AND(I763= "",J763= ""), 0, ROUND(ROUND(K763, 2) * ROUND(IF(J763="",I763,J763),  3), 2))</f>
        <v>0</v>
      </c>
      <c r="M763" s="7"/>
      <c r="O763" s="36" t="n">
        <v>0.2</v>
      </c>
      <c r="S763" s="7" t="n">
        <v>2256</v>
      </c>
    </row>
    <row r="764" customFormat="false" ht="13.5" hidden="true" customHeight="false" outlineLevel="0" collapsed="false">
      <c r="A764" s="21" t="s">
        <v>48</v>
      </c>
    </row>
    <row r="765" customFormat="false" ht="13.5" hidden="true" customHeight="false" outlineLevel="0" collapsed="false">
      <c r="A765" s="21" t="s">
        <v>50</v>
      </c>
    </row>
    <row r="766" customFormat="false" ht="13.5" hidden="true" customHeight="false" outlineLevel="0" collapsed="false">
      <c r="A766" s="21" t="s">
        <v>49</v>
      </c>
    </row>
    <row r="767" customFormat="false" ht="13.5" hidden="true" customHeight="false" outlineLevel="0" collapsed="false">
      <c r="A767" s="21" t="s">
        <v>86</v>
      </c>
    </row>
    <row r="768" customFormat="false" ht="13.5" hidden="true" customHeight="false" outlineLevel="0" collapsed="false">
      <c r="A768" s="21" t="s">
        <v>51</v>
      </c>
    </row>
    <row r="769" customFormat="false" ht="13.5" hidden="true" customHeight="false" outlineLevel="0" collapsed="false">
      <c r="A769" s="21" t="s">
        <v>52</v>
      </c>
    </row>
    <row r="770" customFormat="false" ht="13.5" hidden="true" customHeight="false" outlineLevel="0" collapsed="false">
      <c r="A770" s="21" t="s">
        <v>81</v>
      </c>
    </row>
    <row r="771" customFormat="false" ht="29.25" hidden="false" customHeight="true" outlineLevel="0" collapsed="false">
      <c r="A771" s="7" t="n">
        <v>8</v>
      </c>
      <c r="B771" s="30" t="s">
        <v>294</v>
      </c>
      <c r="C771" s="50" t="s">
        <v>124</v>
      </c>
      <c r="D771" s="50"/>
      <c r="E771" s="50"/>
      <c r="F771" s="50"/>
      <c r="G771" s="50"/>
      <c r="L771" s="41"/>
      <c r="M771" s="7"/>
    </row>
    <row r="772" customFormat="false" ht="13.5" hidden="false" customHeight="true" outlineLevel="0" collapsed="false">
      <c r="A772" s="7" t="n">
        <v>9</v>
      </c>
      <c r="B772" s="30" t="s">
        <v>295</v>
      </c>
      <c r="C772" s="31" t="s">
        <v>128</v>
      </c>
      <c r="D772" s="31"/>
      <c r="E772" s="31"/>
      <c r="F772" s="31"/>
      <c r="G772" s="31"/>
      <c r="H772" s="32" t="s">
        <v>118</v>
      </c>
      <c r="I772" s="52" t="n">
        <v>1030.56</v>
      </c>
      <c r="J772" s="52"/>
      <c r="K772" s="34"/>
      <c r="L772" s="35" t="n">
        <f aca="false">IF(AND(I772= "",J772= ""), 0, ROUND(ROUND(K772, 2) * ROUND(IF(J772="",I772,J772),  3), 2))</f>
        <v>0</v>
      </c>
      <c r="M772" s="7"/>
      <c r="O772" s="36" t="n">
        <v>0.2</v>
      </c>
      <c r="S772" s="7" t="n">
        <v>2256</v>
      </c>
    </row>
    <row r="773" customFormat="false" ht="13.5" hidden="true" customHeight="false" outlineLevel="0" collapsed="false">
      <c r="A773" s="21" t="s">
        <v>48</v>
      </c>
    </row>
    <row r="774" customFormat="false" ht="13.5" hidden="true" customHeight="false" outlineLevel="0" collapsed="false">
      <c r="A774" s="21" t="s">
        <v>50</v>
      </c>
    </row>
    <row r="775" customFormat="false" ht="13.5" hidden="true" customHeight="false" outlineLevel="0" collapsed="false">
      <c r="A775" s="21" t="s">
        <v>49</v>
      </c>
    </row>
    <row r="776" customFormat="false" ht="13.5" hidden="true" customHeight="false" outlineLevel="0" collapsed="false">
      <c r="A776" s="21" t="s">
        <v>86</v>
      </c>
    </row>
    <row r="777" customFormat="false" ht="13.5" hidden="true" customHeight="false" outlineLevel="0" collapsed="false">
      <c r="A777" s="21" t="s">
        <v>51</v>
      </c>
    </row>
    <row r="778" customFormat="false" ht="13.5" hidden="true" customHeight="false" outlineLevel="0" collapsed="false">
      <c r="A778" s="21" t="s">
        <v>52</v>
      </c>
    </row>
    <row r="779" customFormat="false" ht="13.5" hidden="false" customHeight="true" outlineLevel="0" collapsed="false">
      <c r="A779" s="7" t="n">
        <v>9</v>
      </c>
      <c r="B779" s="30" t="s">
        <v>296</v>
      </c>
      <c r="C779" s="31" t="s">
        <v>130</v>
      </c>
      <c r="D779" s="31"/>
      <c r="E779" s="31"/>
      <c r="F779" s="31"/>
      <c r="G779" s="31"/>
      <c r="H779" s="32" t="s">
        <v>118</v>
      </c>
      <c r="I779" s="52" t="n">
        <v>126.7</v>
      </c>
      <c r="J779" s="52"/>
      <c r="K779" s="34"/>
      <c r="L779" s="35" t="n">
        <f aca="false">IF(AND(I779= "",J779= ""), 0, ROUND(ROUND(K779, 2) * ROUND(IF(J779="",I779,J779),  3), 2))</f>
        <v>0</v>
      </c>
      <c r="M779" s="7"/>
      <c r="O779" s="36" t="n">
        <v>0.2</v>
      </c>
      <c r="S779" s="7" t="n">
        <v>2256</v>
      </c>
    </row>
    <row r="780" customFormat="false" ht="13.5" hidden="true" customHeight="false" outlineLevel="0" collapsed="false">
      <c r="A780" s="21" t="s">
        <v>48</v>
      </c>
    </row>
    <row r="781" customFormat="false" ht="13.5" hidden="true" customHeight="false" outlineLevel="0" collapsed="false">
      <c r="A781" s="21" t="s">
        <v>50</v>
      </c>
    </row>
    <row r="782" customFormat="false" ht="13.5" hidden="true" customHeight="false" outlineLevel="0" collapsed="false">
      <c r="A782" s="21" t="s">
        <v>49</v>
      </c>
    </row>
    <row r="783" customFormat="false" ht="13.5" hidden="true" customHeight="false" outlineLevel="0" collapsed="false">
      <c r="A783" s="21" t="s">
        <v>86</v>
      </c>
    </row>
    <row r="784" customFormat="false" ht="13.5" hidden="true" customHeight="false" outlineLevel="0" collapsed="false">
      <c r="A784" s="21" t="s">
        <v>51</v>
      </c>
    </row>
    <row r="785" customFormat="false" ht="13.5" hidden="true" customHeight="false" outlineLevel="0" collapsed="false">
      <c r="A785" s="21" t="s">
        <v>52</v>
      </c>
    </row>
    <row r="786" customFormat="false" ht="13.5" hidden="true" customHeight="false" outlineLevel="0" collapsed="false">
      <c r="A786" s="21" t="s">
        <v>81</v>
      </c>
    </row>
    <row r="787" customFormat="false" ht="13.5" hidden="false" customHeight="true" outlineLevel="0" collapsed="false">
      <c r="A787" s="7" t="n">
        <v>9</v>
      </c>
      <c r="B787" s="30" t="s">
        <v>297</v>
      </c>
      <c r="C787" s="31" t="s">
        <v>298</v>
      </c>
      <c r="D787" s="31"/>
      <c r="E787" s="31"/>
      <c r="F787" s="31"/>
      <c r="G787" s="31"/>
      <c r="H787" s="32" t="s">
        <v>16</v>
      </c>
      <c r="I787" s="33" t="n">
        <v>2</v>
      </c>
      <c r="J787" s="33"/>
      <c r="K787" s="34"/>
      <c r="L787" s="35" t="n">
        <f aca="false">IF(AND(I787= "",J787= ""), 0, ROUND(ROUND(K787, 2) * ROUND(IF(J787="",I787,J787),  0), 2))</f>
        <v>0</v>
      </c>
      <c r="M787" s="7"/>
      <c r="O787" s="36" t="n">
        <v>0.2</v>
      </c>
      <c r="S787" s="7" t="n">
        <v>2256</v>
      </c>
    </row>
    <row r="788" customFormat="false" ht="13.5" hidden="true" customHeight="false" outlineLevel="0" collapsed="false">
      <c r="A788" s="21" t="s">
        <v>48</v>
      </c>
    </row>
    <row r="789" customFormat="false" ht="13.5" hidden="true" customHeight="false" outlineLevel="0" collapsed="false">
      <c r="A789" s="21" t="s">
        <v>50</v>
      </c>
    </row>
    <row r="790" customFormat="false" ht="13.5" hidden="true" customHeight="false" outlineLevel="0" collapsed="false">
      <c r="A790" s="21" t="s">
        <v>49</v>
      </c>
    </row>
    <row r="791" customFormat="false" ht="13.5" hidden="true" customHeight="false" outlineLevel="0" collapsed="false">
      <c r="A791" s="21" t="s">
        <v>51</v>
      </c>
    </row>
    <row r="792" customFormat="false" ht="13.5" hidden="true" customHeight="false" outlineLevel="0" collapsed="false">
      <c r="A792" s="21" t="s">
        <v>52</v>
      </c>
    </row>
    <row r="793" customFormat="false" ht="13.5" hidden="false" customHeight="true" outlineLevel="0" collapsed="false">
      <c r="A793" s="7" t="n">
        <v>9</v>
      </c>
      <c r="B793" s="30" t="s">
        <v>299</v>
      </c>
      <c r="C793" s="31" t="s">
        <v>300</v>
      </c>
      <c r="D793" s="31"/>
      <c r="E793" s="31"/>
      <c r="F793" s="31"/>
      <c r="G793" s="31"/>
      <c r="H793" s="32" t="s">
        <v>16</v>
      </c>
      <c r="I793" s="33" t="n">
        <v>2</v>
      </c>
      <c r="J793" s="33"/>
      <c r="K793" s="34"/>
      <c r="L793" s="35" t="n">
        <f aca="false">IF(AND(I793= "",J793= ""), 0, ROUND(ROUND(K793, 2) * ROUND(IF(J793="",I793,J793),  0), 2))</f>
        <v>0</v>
      </c>
      <c r="M793" s="7"/>
      <c r="O793" s="36" t="n">
        <v>0.2</v>
      </c>
      <c r="S793" s="7" t="n">
        <v>2256</v>
      </c>
    </row>
    <row r="794" customFormat="false" ht="13.5" hidden="true" customHeight="false" outlineLevel="0" collapsed="false">
      <c r="A794" s="21" t="s">
        <v>48</v>
      </c>
    </row>
    <row r="795" customFormat="false" ht="13.5" hidden="true" customHeight="false" outlineLevel="0" collapsed="false">
      <c r="A795" s="21" t="s">
        <v>50</v>
      </c>
    </row>
    <row r="796" customFormat="false" ht="13.5" hidden="true" customHeight="false" outlineLevel="0" collapsed="false">
      <c r="A796" s="21" t="s">
        <v>49</v>
      </c>
    </row>
    <row r="797" customFormat="false" ht="13.5" hidden="true" customHeight="false" outlineLevel="0" collapsed="false">
      <c r="A797" s="21" t="s">
        <v>51</v>
      </c>
    </row>
    <row r="798" customFormat="false" ht="13.5" hidden="true" customHeight="false" outlineLevel="0" collapsed="false">
      <c r="A798" s="21" t="s">
        <v>52</v>
      </c>
    </row>
    <row r="799" customFormat="false" ht="13.5" hidden="false" customHeight="true" outlineLevel="0" collapsed="false">
      <c r="A799" s="7" t="n">
        <v>9</v>
      </c>
      <c r="B799" s="30" t="s">
        <v>301</v>
      </c>
      <c r="C799" s="31" t="s">
        <v>132</v>
      </c>
      <c r="D799" s="31"/>
      <c r="E799" s="31"/>
      <c r="F799" s="31"/>
      <c r="G799" s="31"/>
      <c r="H799" s="32" t="s">
        <v>13</v>
      </c>
      <c r="I799" s="51" t="n">
        <v>390</v>
      </c>
      <c r="J799" s="51"/>
      <c r="K799" s="34"/>
      <c r="L799" s="35" t="n">
        <f aca="false">IF(AND(I799= "",J799= ""), 0, ROUND(ROUND(K799, 2) * ROUND(IF(J799="",I799,J799),  2), 2))</f>
        <v>0</v>
      </c>
      <c r="M799" s="7"/>
      <c r="O799" s="36" t="n">
        <v>0.2</v>
      </c>
      <c r="S799" s="7" t="n">
        <v>2256</v>
      </c>
    </row>
    <row r="800" customFormat="false" ht="13.5" hidden="true" customHeight="false" outlineLevel="0" collapsed="false">
      <c r="A800" s="21" t="s">
        <v>48</v>
      </c>
    </row>
    <row r="801" customFormat="false" ht="13.5" hidden="true" customHeight="false" outlineLevel="0" collapsed="false">
      <c r="A801" s="21" t="s">
        <v>50</v>
      </c>
    </row>
    <row r="802" customFormat="false" ht="13.5" hidden="true" customHeight="false" outlineLevel="0" collapsed="false">
      <c r="A802" s="21" t="s">
        <v>49</v>
      </c>
    </row>
    <row r="803" customFormat="false" ht="13.5" hidden="true" customHeight="false" outlineLevel="0" collapsed="false">
      <c r="A803" s="21" t="s">
        <v>86</v>
      </c>
    </row>
    <row r="804" customFormat="false" ht="13.5" hidden="true" customHeight="false" outlineLevel="0" collapsed="false">
      <c r="A804" s="21" t="s">
        <v>51</v>
      </c>
    </row>
    <row r="805" customFormat="false" ht="13.5" hidden="true" customHeight="false" outlineLevel="0" collapsed="false">
      <c r="A805" s="21" t="s">
        <v>52</v>
      </c>
    </row>
    <row r="806" customFormat="false" ht="13.5" hidden="false" customHeight="true" outlineLevel="0" collapsed="false">
      <c r="A806" s="7" t="n">
        <v>9</v>
      </c>
      <c r="B806" s="30" t="s">
        <v>302</v>
      </c>
      <c r="C806" s="31" t="s">
        <v>134</v>
      </c>
      <c r="D806" s="31"/>
      <c r="E806" s="31"/>
      <c r="F806" s="31"/>
      <c r="G806" s="31"/>
      <c r="H806" s="32" t="s">
        <v>13</v>
      </c>
      <c r="I806" s="51" t="n">
        <v>195</v>
      </c>
      <c r="J806" s="51"/>
      <c r="K806" s="34"/>
      <c r="L806" s="35" t="n">
        <f aca="false">IF(AND(I806= "",J806= ""), 0, ROUND(ROUND(K806, 2) * ROUND(IF(J806="",I806,J806),  2), 2))</f>
        <v>0</v>
      </c>
      <c r="M806" s="7"/>
      <c r="O806" s="36" t="n">
        <v>0.2</v>
      </c>
      <c r="S806" s="7" t="n">
        <v>2256</v>
      </c>
    </row>
    <row r="807" customFormat="false" ht="13.5" hidden="true" customHeight="false" outlineLevel="0" collapsed="false">
      <c r="A807" s="21" t="s">
        <v>48</v>
      </c>
    </row>
    <row r="808" customFormat="false" ht="13.5" hidden="true" customHeight="false" outlineLevel="0" collapsed="false">
      <c r="A808" s="21" t="s">
        <v>50</v>
      </c>
    </row>
    <row r="809" customFormat="false" ht="13.5" hidden="true" customHeight="false" outlineLevel="0" collapsed="false">
      <c r="A809" s="21" t="s">
        <v>49</v>
      </c>
    </row>
    <row r="810" customFormat="false" ht="13.5" hidden="true" customHeight="false" outlineLevel="0" collapsed="false">
      <c r="A810" s="21" t="s">
        <v>51</v>
      </c>
    </row>
    <row r="811" customFormat="false" ht="13.5" hidden="true" customHeight="false" outlineLevel="0" collapsed="false">
      <c r="A811" s="21" t="s">
        <v>51</v>
      </c>
    </row>
    <row r="812" customFormat="false" ht="13.5" hidden="true" customHeight="false" outlineLevel="0" collapsed="false">
      <c r="A812" s="21" t="s">
        <v>51</v>
      </c>
    </row>
    <row r="813" customFormat="false" ht="13.5" hidden="true" customHeight="false" outlineLevel="0" collapsed="false">
      <c r="A813" s="21" t="s">
        <v>51</v>
      </c>
    </row>
    <row r="814" customFormat="false" ht="13.5" hidden="true" customHeight="false" outlineLevel="0" collapsed="false">
      <c r="A814" s="21" t="s">
        <v>51</v>
      </c>
    </row>
    <row r="815" customFormat="false" ht="13.5" hidden="true" customHeight="false" outlineLevel="0" collapsed="false">
      <c r="A815" s="21" t="s">
        <v>52</v>
      </c>
    </row>
    <row r="816" customFormat="false" ht="13.5" hidden="false" customHeight="true" outlineLevel="0" collapsed="false">
      <c r="A816" s="7" t="n">
        <v>9</v>
      </c>
      <c r="B816" s="30" t="s">
        <v>303</v>
      </c>
      <c r="C816" s="31" t="s">
        <v>136</v>
      </c>
      <c r="D816" s="31"/>
      <c r="E816" s="31"/>
      <c r="F816" s="31"/>
      <c r="G816" s="31"/>
      <c r="H816" s="32" t="s">
        <v>16</v>
      </c>
      <c r="I816" s="33" t="n">
        <v>17</v>
      </c>
      <c r="J816" s="33"/>
      <c r="K816" s="34"/>
      <c r="L816" s="35" t="n">
        <f aca="false">IF(AND(I816= "",J816= ""), 0, ROUND(ROUND(K816, 2) * ROUND(IF(J816="",I816,J816),  0), 2))</f>
        <v>0</v>
      </c>
      <c r="M816" s="7"/>
      <c r="O816" s="36" t="n">
        <v>0.2</v>
      </c>
      <c r="S816" s="7" t="n">
        <v>2256</v>
      </c>
    </row>
    <row r="817" customFormat="false" ht="13.5" hidden="true" customHeight="false" outlineLevel="0" collapsed="false">
      <c r="A817" s="21" t="s">
        <v>48</v>
      </c>
    </row>
    <row r="818" customFormat="false" ht="13.5" hidden="true" customHeight="false" outlineLevel="0" collapsed="false">
      <c r="A818" s="21" t="s">
        <v>50</v>
      </c>
    </row>
    <row r="819" customFormat="false" ht="13.5" hidden="true" customHeight="false" outlineLevel="0" collapsed="false">
      <c r="A819" s="21" t="s">
        <v>49</v>
      </c>
    </row>
    <row r="820" customFormat="false" ht="13.5" hidden="true" customHeight="false" outlineLevel="0" collapsed="false">
      <c r="A820" s="21" t="s">
        <v>51</v>
      </c>
    </row>
    <row r="821" customFormat="false" ht="13.5" hidden="true" customHeight="false" outlineLevel="0" collapsed="false">
      <c r="A821" s="21" t="s">
        <v>52</v>
      </c>
    </row>
    <row r="822" customFormat="false" ht="27" hidden="false" customHeight="true" outlineLevel="0" collapsed="false">
      <c r="A822" s="7" t="n">
        <v>9</v>
      </c>
      <c r="B822" s="30" t="s">
        <v>304</v>
      </c>
      <c r="C822" s="31" t="s">
        <v>305</v>
      </c>
      <c r="D822" s="31"/>
      <c r="E822" s="31"/>
      <c r="F822" s="31"/>
      <c r="G822" s="31"/>
      <c r="H822" s="32" t="s">
        <v>13</v>
      </c>
      <c r="I822" s="51" t="n">
        <v>378</v>
      </c>
      <c r="J822" s="51"/>
      <c r="K822" s="34"/>
      <c r="L822" s="35" t="n">
        <f aca="false">IF(AND(I822= "",J822= ""), 0, ROUND(ROUND(K822, 2) * ROUND(IF(J822="",I822,J822),  2), 2))</f>
        <v>0</v>
      </c>
      <c r="M822" s="7"/>
      <c r="O822" s="36" t="n">
        <v>0.2</v>
      </c>
      <c r="S822" s="7" t="n">
        <v>2256</v>
      </c>
    </row>
    <row r="823" customFormat="false" ht="13.5" hidden="true" customHeight="false" outlineLevel="0" collapsed="false">
      <c r="A823" s="21" t="s">
        <v>48</v>
      </c>
    </row>
    <row r="824" customFormat="false" ht="13.5" hidden="true" customHeight="false" outlineLevel="0" collapsed="false">
      <c r="A824" s="21" t="s">
        <v>50</v>
      </c>
    </row>
    <row r="825" customFormat="false" ht="13.5" hidden="true" customHeight="false" outlineLevel="0" collapsed="false">
      <c r="A825" s="21" t="s">
        <v>49</v>
      </c>
    </row>
    <row r="826" customFormat="false" ht="13.5" hidden="true" customHeight="false" outlineLevel="0" collapsed="false">
      <c r="A826" s="21" t="s">
        <v>51</v>
      </c>
    </row>
    <row r="827" customFormat="false" ht="13.5" hidden="true" customHeight="false" outlineLevel="0" collapsed="false">
      <c r="A827" s="21" t="s">
        <v>52</v>
      </c>
    </row>
    <row r="828" customFormat="false" ht="13.5" hidden="true" customHeight="false" outlineLevel="0" collapsed="false">
      <c r="A828" s="21" t="s">
        <v>63</v>
      </c>
    </row>
    <row r="829" customFormat="false" ht="13.5" hidden="false" customHeight="true" outlineLevel="0" collapsed="false">
      <c r="A829" s="7" t="n">
        <v>6</v>
      </c>
      <c r="B829" s="37" t="s">
        <v>306</v>
      </c>
      <c r="C829" s="38" t="s">
        <v>138</v>
      </c>
      <c r="D829" s="38"/>
      <c r="E829" s="38"/>
      <c r="F829" s="38"/>
      <c r="G829" s="38"/>
      <c r="H829" s="39"/>
      <c r="I829" s="39"/>
      <c r="J829" s="39"/>
      <c r="K829" s="39"/>
      <c r="L829" s="40"/>
      <c r="M829" s="7"/>
    </row>
    <row r="830" customFormat="false" ht="13.5" hidden="false" customHeight="true" outlineLevel="0" collapsed="false">
      <c r="A830" s="7" t="n">
        <v>9</v>
      </c>
      <c r="B830" s="30" t="s">
        <v>307</v>
      </c>
      <c r="C830" s="31" t="s">
        <v>140</v>
      </c>
      <c r="D830" s="31"/>
      <c r="E830" s="31"/>
      <c r="F830" s="31"/>
      <c r="G830" s="31"/>
      <c r="H830" s="32" t="s">
        <v>13</v>
      </c>
      <c r="I830" s="51" t="n">
        <v>378</v>
      </c>
      <c r="J830" s="51"/>
      <c r="K830" s="34"/>
      <c r="L830" s="35" t="n">
        <f aca="false">IF(AND(I830= "",J830= ""), 0, ROUND(ROUND(K830, 2) * ROUND(IF(J830="",I830,J830),  2), 2))</f>
        <v>0</v>
      </c>
      <c r="M830" s="7"/>
      <c r="O830" s="36" t="n">
        <v>0.2</v>
      </c>
      <c r="S830" s="7" t="n">
        <v>2256</v>
      </c>
    </row>
    <row r="831" customFormat="false" ht="13.5" hidden="true" customHeight="false" outlineLevel="0" collapsed="false">
      <c r="A831" s="21" t="s">
        <v>48</v>
      </c>
    </row>
    <row r="832" customFormat="false" ht="13.5" hidden="true" customHeight="false" outlineLevel="0" collapsed="false">
      <c r="A832" s="21" t="s">
        <v>50</v>
      </c>
    </row>
    <row r="833" customFormat="false" ht="13.5" hidden="true" customHeight="false" outlineLevel="0" collapsed="false">
      <c r="A833" s="21" t="s">
        <v>49</v>
      </c>
    </row>
    <row r="834" customFormat="false" ht="13.5" hidden="true" customHeight="false" outlineLevel="0" collapsed="false">
      <c r="A834" s="21" t="s">
        <v>51</v>
      </c>
    </row>
    <row r="835" customFormat="false" ht="13.5" hidden="true" customHeight="false" outlineLevel="0" collapsed="false">
      <c r="A835" s="21" t="s">
        <v>52</v>
      </c>
    </row>
    <row r="836" customFormat="false" ht="27" hidden="false" customHeight="true" outlineLevel="0" collapsed="false">
      <c r="A836" s="7" t="n">
        <v>9</v>
      </c>
      <c r="B836" s="30" t="s">
        <v>308</v>
      </c>
      <c r="C836" s="31" t="s">
        <v>309</v>
      </c>
      <c r="D836" s="31"/>
      <c r="E836" s="31"/>
      <c r="F836" s="31"/>
      <c r="G836" s="31"/>
      <c r="H836" s="32" t="s">
        <v>13</v>
      </c>
      <c r="I836" s="51" t="n">
        <v>20</v>
      </c>
      <c r="J836" s="51"/>
      <c r="K836" s="34"/>
      <c r="L836" s="35" t="n">
        <f aca="false">IF(AND(I836= "",J836= ""), 0, ROUND(ROUND(K836, 2) * ROUND(IF(J836="",I836,J836),  2), 2))</f>
        <v>0</v>
      </c>
      <c r="M836" s="7"/>
      <c r="O836" s="36" t="n">
        <v>0.2</v>
      </c>
      <c r="S836" s="7" t="n">
        <v>2256</v>
      </c>
    </row>
    <row r="837" customFormat="false" ht="13.5" hidden="true" customHeight="false" outlineLevel="0" collapsed="false">
      <c r="A837" s="21" t="s">
        <v>48</v>
      </c>
    </row>
    <row r="838" customFormat="false" ht="13.5" hidden="true" customHeight="false" outlineLevel="0" collapsed="false">
      <c r="A838" s="21" t="s">
        <v>48</v>
      </c>
    </row>
    <row r="839" customFormat="false" ht="13.5" hidden="true" customHeight="false" outlineLevel="0" collapsed="false">
      <c r="A839" s="21" t="s">
        <v>48</v>
      </c>
    </row>
    <row r="840" customFormat="false" ht="13.5" hidden="true" customHeight="false" outlineLevel="0" collapsed="false">
      <c r="A840" s="21" t="s">
        <v>48</v>
      </c>
    </row>
    <row r="841" customFormat="false" ht="13.5" hidden="true" customHeight="false" outlineLevel="0" collapsed="false">
      <c r="A841" s="21" t="s">
        <v>48</v>
      </c>
    </row>
    <row r="842" customFormat="false" ht="13.5" hidden="true" customHeight="false" outlineLevel="0" collapsed="false">
      <c r="A842" s="21" t="s">
        <v>50</v>
      </c>
    </row>
    <row r="843" customFormat="false" ht="13.5" hidden="true" customHeight="false" outlineLevel="0" collapsed="false">
      <c r="A843" s="21" t="s">
        <v>49</v>
      </c>
    </row>
    <row r="844" customFormat="false" ht="13.5" hidden="true" customHeight="false" outlineLevel="0" collapsed="false">
      <c r="A844" s="21" t="s">
        <v>310</v>
      </c>
    </row>
    <row r="845" customFormat="false" ht="13.5" hidden="true" customHeight="false" outlineLevel="0" collapsed="false">
      <c r="A845" s="21" t="s">
        <v>107</v>
      </c>
    </row>
    <row r="846" customFormat="false" ht="13.5" hidden="true" customHeight="false" outlineLevel="0" collapsed="false">
      <c r="A846" s="21" t="s">
        <v>51</v>
      </c>
    </row>
    <row r="847" customFormat="false" ht="13.5" hidden="true" customHeight="false" outlineLevel="0" collapsed="false">
      <c r="A847" s="21" t="s">
        <v>52</v>
      </c>
    </row>
    <row r="848" customFormat="false" ht="27" hidden="false" customHeight="true" outlineLevel="0" collapsed="false">
      <c r="A848" s="7" t="n">
        <v>9</v>
      </c>
      <c r="B848" s="30" t="s">
        <v>311</v>
      </c>
      <c r="C848" s="31" t="s">
        <v>312</v>
      </c>
      <c r="D848" s="31"/>
      <c r="E848" s="31"/>
      <c r="F848" s="31"/>
      <c r="G848" s="31"/>
      <c r="H848" s="32" t="s">
        <v>13</v>
      </c>
      <c r="I848" s="51" t="n">
        <v>72</v>
      </c>
      <c r="J848" s="51"/>
      <c r="K848" s="34"/>
      <c r="L848" s="35" t="n">
        <f aca="false">IF(AND(I848= "",J848= ""), 0, ROUND(ROUND(K848, 2) * ROUND(IF(J848="",I848,J848),  2), 2))</f>
        <v>0</v>
      </c>
      <c r="M848" s="7"/>
      <c r="O848" s="36" t="n">
        <v>0.2</v>
      </c>
      <c r="S848" s="7" t="n">
        <v>2256</v>
      </c>
    </row>
    <row r="849" customFormat="false" ht="13.5" hidden="true" customHeight="false" outlineLevel="0" collapsed="false">
      <c r="A849" s="21" t="s">
        <v>48</v>
      </c>
    </row>
    <row r="850" customFormat="false" ht="13.5" hidden="true" customHeight="false" outlineLevel="0" collapsed="false">
      <c r="A850" s="21" t="s">
        <v>48</v>
      </c>
    </row>
    <row r="851" customFormat="false" ht="13.5" hidden="true" customHeight="false" outlineLevel="0" collapsed="false">
      <c r="A851" s="21" t="s">
        <v>48</v>
      </c>
    </row>
    <row r="852" customFormat="false" ht="13.5" hidden="true" customHeight="false" outlineLevel="0" collapsed="false">
      <c r="A852" s="21" t="s">
        <v>48</v>
      </c>
    </row>
    <row r="853" customFormat="false" ht="13.5" hidden="true" customHeight="false" outlineLevel="0" collapsed="false">
      <c r="A853" s="21" t="s">
        <v>48</v>
      </c>
    </row>
    <row r="854" customFormat="false" ht="13.5" hidden="true" customHeight="false" outlineLevel="0" collapsed="false">
      <c r="A854" s="21" t="s">
        <v>50</v>
      </c>
    </row>
    <row r="855" customFormat="false" ht="13.5" hidden="true" customHeight="false" outlineLevel="0" collapsed="false">
      <c r="A855" s="21" t="s">
        <v>49</v>
      </c>
    </row>
    <row r="856" customFormat="false" ht="13.5" hidden="true" customHeight="false" outlineLevel="0" collapsed="false">
      <c r="A856" s="21" t="s">
        <v>51</v>
      </c>
    </row>
    <row r="857" customFormat="false" ht="13.5" hidden="true" customHeight="false" outlineLevel="0" collapsed="false">
      <c r="A857" s="21" t="s">
        <v>52</v>
      </c>
    </row>
    <row r="858" customFormat="false" ht="13.5" hidden="false" customHeight="true" outlineLevel="0" collapsed="false">
      <c r="A858" s="7" t="n">
        <v>8</v>
      </c>
      <c r="B858" s="30" t="s">
        <v>313</v>
      </c>
      <c r="C858" s="50" t="s">
        <v>142</v>
      </c>
      <c r="D858" s="50"/>
      <c r="E858" s="50"/>
      <c r="F858" s="50"/>
      <c r="G858" s="50"/>
      <c r="L858" s="41"/>
      <c r="M858" s="7"/>
    </row>
    <row r="859" customFormat="false" ht="27" hidden="false" customHeight="true" outlineLevel="0" collapsed="false">
      <c r="A859" s="7" t="n">
        <v>9</v>
      </c>
      <c r="B859" s="30" t="s">
        <v>314</v>
      </c>
      <c r="C859" s="31" t="s">
        <v>144</v>
      </c>
      <c r="D859" s="31"/>
      <c r="E859" s="31"/>
      <c r="F859" s="31"/>
      <c r="G859" s="31"/>
      <c r="H859" s="32" t="s">
        <v>13</v>
      </c>
      <c r="I859" s="51" t="n">
        <v>194.86</v>
      </c>
      <c r="J859" s="51"/>
      <c r="K859" s="34"/>
      <c r="L859" s="35" t="n">
        <f aca="false">IF(AND(I859= "",J859= ""), 0, ROUND(ROUND(K859, 2) * ROUND(IF(J859="",I859,J859),  2), 2))</f>
        <v>0</v>
      </c>
      <c r="M859" s="7"/>
      <c r="O859" s="36" t="n">
        <v>0.2</v>
      </c>
      <c r="S859" s="7" t="n">
        <v>2256</v>
      </c>
    </row>
    <row r="860" customFormat="false" ht="13.5" hidden="true" customHeight="false" outlineLevel="0" collapsed="false">
      <c r="A860" s="21" t="s">
        <v>48</v>
      </c>
    </row>
    <row r="861" customFormat="false" ht="13.5" hidden="true" customHeight="false" outlineLevel="0" collapsed="false">
      <c r="A861" s="21" t="s">
        <v>50</v>
      </c>
    </row>
    <row r="862" customFormat="false" ht="13.5" hidden="true" customHeight="false" outlineLevel="0" collapsed="false">
      <c r="A862" s="21" t="s">
        <v>49</v>
      </c>
    </row>
    <row r="863" customFormat="false" ht="13.5" hidden="true" customHeight="false" outlineLevel="0" collapsed="false">
      <c r="A863" s="21" t="s">
        <v>51</v>
      </c>
    </row>
    <row r="864" customFormat="false" ht="13.5" hidden="true" customHeight="false" outlineLevel="0" collapsed="false">
      <c r="A864" s="21" t="s">
        <v>51</v>
      </c>
    </row>
    <row r="865" customFormat="false" ht="13.5" hidden="true" customHeight="false" outlineLevel="0" collapsed="false">
      <c r="A865" s="21" t="s">
        <v>51</v>
      </c>
    </row>
    <row r="866" customFormat="false" ht="13.5" hidden="true" customHeight="false" outlineLevel="0" collapsed="false">
      <c r="A866" s="21" t="s">
        <v>51</v>
      </c>
    </row>
    <row r="867" customFormat="false" ht="13.5" hidden="true" customHeight="false" outlineLevel="0" collapsed="false">
      <c r="A867" s="21" t="s">
        <v>52</v>
      </c>
    </row>
    <row r="868" customFormat="false" ht="27" hidden="false" customHeight="true" outlineLevel="0" collapsed="false">
      <c r="A868" s="7" t="n">
        <v>9</v>
      </c>
      <c r="B868" s="30" t="s">
        <v>315</v>
      </c>
      <c r="C868" s="31" t="s">
        <v>146</v>
      </c>
      <c r="D868" s="31"/>
      <c r="E868" s="31"/>
      <c r="F868" s="31"/>
      <c r="G868" s="31"/>
      <c r="H868" s="32" t="s">
        <v>13</v>
      </c>
      <c r="I868" s="51" t="n">
        <v>194.86</v>
      </c>
      <c r="J868" s="51"/>
      <c r="K868" s="34"/>
      <c r="L868" s="35" t="n">
        <f aca="false">IF(AND(I868= "",J868= ""), 0, ROUND(ROUND(K868, 2) * ROUND(IF(J868="",I868,J868),  2), 2))</f>
        <v>0</v>
      </c>
      <c r="M868" s="7"/>
      <c r="O868" s="36" t="n">
        <v>0.2</v>
      </c>
      <c r="S868" s="7" t="n">
        <v>2256</v>
      </c>
    </row>
    <row r="869" customFormat="false" ht="13.5" hidden="true" customHeight="false" outlineLevel="0" collapsed="false">
      <c r="A869" s="21" t="s">
        <v>48</v>
      </c>
    </row>
    <row r="870" customFormat="false" ht="13.5" hidden="true" customHeight="false" outlineLevel="0" collapsed="false">
      <c r="A870" s="21" t="s">
        <v>49</v>
      </c>
    </row>
    <row r="871" customFormat="false" ht="13.5" hidden="true" customHeight="false" outlineLevel="0" collapsed="false">
      <c r="A871" s="21" t="s">
        <v>50</v>
      </c>
    </row>
    <row r="872" customFormat="false" ht="13.5" hidden="true" customHeight="false" outlineLevel="0" collapsed="false">
      <c r="A872" s="21" t="s">
        <v>51</v>
      </c>
    </row>
    <row r="873" customFormat="false" ht="13.5" hidden="true" customHeight="false" outlineLevel="0" collapsed="false">
      <c r="A873" s="21" t="s">
        <v>52</v>
      </c>
    </row>
    <row r="874" customFormat="false" ht="13.5" hidden="true" customHeight="false" outlineLevel="0" collapsed="false">
      <c r="A874" s="21" t="s">
        <v>81</v>
      </c>
    </row>
    <row r="875" customFormat="false" ht="13.5" hidden="true" customHeight="false" outlineLevel="0" collapsed="false">
      <c r="A875" s="21" t="s">
        <v>63</v>
      </c>
    </row>
    <row r="876" customFormat="false" ht="13.5" hidden="false" customHeight="true" outlineLevel="0" collapsed="false">
      <c r="A876" s="7" t="n">
        <v>6</v>
      </c>
      <c r="B876" s="37" t="s">
        <v>316</v>
      </c>
      <c r="C876" s="38" t="s">
        <v>148</v>
      </c>
      <c r="D876" s="38"/>
      <c r="E876" s="38"/>
      <c r="F876" s="38"/>
      <c r="G876" s="38"/>
      <c r="H876" s="39"/>
      <c r="I876" s="39"/>
      <c r="J876" s="39"/>
      <c r="K876" s="39"/>
      <c r="L876" s="40"/>
      <c r="M876" s="7"/>
    </row>
    <row r="877" customFormat="false" ht="27" hidden="false" customHeight="true" outlineLevel="0" collapsed="false">
      <c r="A877" s="7" t="n">
        <v>9</v>
      </c>
      <c r="B877" s="30" t="s">
        <v>317</v>
      </c>
      <c r="C877" s="31" t="s">
        <v>150</v>
      </c>
      <c r="D877" s="31"/>
      <c r="E877" s="31"/>
      <c r="F877" s="31"/>
      <c r="G877" s="31"/>
      <c r="H877" s="32" t="s">
        <v>13</v>
      </c>
      <c r="I877" s="51" t="n">
        <v>423</v>
      </c>
      <c r="J877" s="51"/>
      <c r="K877" s="34"/>
      <c r="L877" s="35" t="n">
        <f aca="false">IF(AND(I877= "",J877= ""), 0, ROUND(ROUND(K877, 2) * ROUND(IF(J877="",I877,J877),  2), 2))</f>
        <v>0</v>
      </c>
      <c r="M877" s="7"/>
      <c r="O877" s="36" t="n">
        <v>0.2</v>
      </c>
      <c r="S877" s="7" t="n">
        <v>2256</v>
      </c>
    </row>
    <row r="878" customFormat="false" ht="13.5" hidden="true" customHeight="false" outlineLevel="0" collapsed="false">
      <c r="A878" s="21" t="s">
        <v>48</v>
      </c>
    </row>
    <row r="879" customFormat="false" ht="13.5" hidden="true" customHeight="false" outlineLevel="0" collapsed="false">
      <c r="A879" s="21" t="s">
        <v>50</v>
      </c>
    </row>
    <row r="880" customFormat="false" ht="13.5" hidden="true" customHeight="false" outlineLevel="0" collapsed="false">
      <c r="A880" s="21" t="s">
        <v>49</v>
      </c>
    </row>
    <row r="881" customFormat="false" ht="13.5" hidden="true" customHeight="false" outlineLevel="0" collapsed="false">
      <c r="A881" s="21" t="s">
        <v>86</v>
      </c>
    </row>
    <row r="882" customFormat="false" ht="13.5" hidden="true" customHeight="false" outlineLevel="0" collapsed="false">
      <c r="A882" s="21" t="s">
        <v>51</v>
      </c>
    </row>
    <row r="883" customFormat="false" ht="13.5" hidden="true" customHeight="false" outlineLevel="0" collapsed="false">
      <c r="A883" s="21" t="s">
        <v>52</v>
      </c>
    </row>
    <row r="884" customFormat="false" ht="13.5" hidden="false" customHeight="true" outlineLevel="0" collapsed="false">
      <c r="A884" s="7" t="n">
        <v>9</v>
      </c>
      <c r="B884" s="30" t="s">
        <v>318</v>
      </c>
      <c r="C884" s="31" t="s">
        <v>152</v>
      </c>
      <c r="D884" s="31"/>
      <c r="E884" s="31"/>
      <c r="F884" s="31"/>
      <c r="G884" s="31"/>
      <c r="H884" s="32" t="s">
        <v>13</v>
      </c>
      <c r="I884" s="51" t="n">
        <v>423</v>
      </c>
      <c r="J884" s="51"/>
      <c r="K884" s="34"/>
      <c r="L884" s="35" t="n">
        <f aca="false">IF(AND(I884= "",J884= ""), 0, ROUND(ROUND(K884, 2) * ROUND(IF(J884="",I884,J884),  2), 2))</f>
        <v>0</v>
      </c>
      <c r="M884" s="7"/>
      <c r="O884" s="36" t="n">
        <v>0.2</v>
      </c>
      <c r="S884" s="7" t="n">
        <v>2256</v>
      </c>
    </row>
    <row r="885" customFormat="false" ht="13.5" hidden="true" customHeight="false" outlineLevel="0" collapsed="false">
      <c r="A885" s="21" t="s">
        <v>48</v>
      </c>
    </row>
    <row r="886" customFormat="false" ht="13.5" hidden="true" customHeight="false" outlineLevel="0" collapsed="false">
      <c r="A886" s="21" t="s">
        <v>50</v>
      </c>
    </row>
    <row r="887" customFormat="false" ht="13.5" hidden="true" customHeight="false" outlineLevel="0" collapsed="false">
      <c r="A887" s="21" t="s">
        <v>49</v>
      </c>
    </row>
    <row r="888" customFormat="false" ht="13.5" hidden="true" customHeight="false" outlineLevel="0" collapsed="false">
      <c r="A888" s="21" t="s">
        <v>51</v>
      </c>
    </row>
    <row r="889" customFormat="false" ht="13.5" hidden="true" customHeight="false" outlineLevel="0" collapsed="false">
      <c r="A889" s="21" t="s">
        <v>52</v>
      </c>
    </row>
    <row r="890" customFormat="false" ht="39" hidden="false" customHeight="true" outlineLevel="0" collapsed="false">
      <c r="A890" s="7" t="n">
        <v>9</v>
      </c>
      <c r="B890" s="30" t="s">
        <v>319</v>
      </c>
      <c r="C890" s="31" t="s">
        <v>154</v>
      </c>
      <c r="D890" s="31"/>
      <c r="E890" s="31"/>
      <c r="F890" s="31"/>
      <c r="G890" s="31"/>
      <c r="H890" s="32" t="s">
        <v>13</v>
      </c>
      <c r="I890" s="51" t="n">
        <v>423</v>
      </c>
      <c r="J890" s="51"/>
      <c r="K890" s="34"/>
      <c r="L890" s="35" t="n">
        <f aca="false">IF(AND(I890= "",J890= ""), 0, ROUND(ROUND(K890, 2) * ROUND(IF(J890="",I890,J890),  2), 2))</f>
        <v>0</v>
      </c>
      <c r="M890" s="7"/>
      <c r="O890" s="36" t="n">
        <v>0.2</v>
      </c>
      <c r="S890" s="7" t="n">
        <v>2256</v>
      </c>
    </row>
    <row r="891" customFormat="false" ht="13.5" hidden="true" customHeight="false" outlineLevel="0" collapsed="false">
      <c r="A891" s="21" t="s">
        <v>48</v>
      </c>
    </row>
    <row r="892" customFormat="false" ht="13.5" hidden="true" customHeight="false" outlineLevel="0" collapsed="false">
      <c r="A892" s="21" t="s">
        <v>50</v>
      </c>
    </row>
    <row r="893" customFormat="false" ht="13.5" hidden="true" customHeight="false" outlineLevel="0" collapsed="false">
      <c r="A893" s="21" t="s">
        <v>49</v>
      </c>
    </row>
    <row r="894" customFormat="false" ht="13.5" hidden="true" customHeight="false" outlineLevel="0" collapsed="false">
      <c r="A894" s="21" t="s">
        <v>51</v>
      </c>
    </row>
    <row r="895" customFormat="false" ht="13.5" hidden="true" customHeight="false" outlineLevel="0" collapsed="false">
      <c r="A895" s="21" t="s">
        <v>52</v>
      </c>
    </row>
    <row r="896" customFormat="false" ht="13.5" hidden="false" customHeight="true" outlineLevel="0" collapsed="false">
      <c r="A896" s="7" t="n">
        <v>9</v>
      </c>
      <c r="B896" s="30" t="s">
        <v>320</v>
      </c>
      <c r="C896" s="31" t="s">
        <v>156</v>
      </c>
      <c r="D896" s="31"/>
      <c r="E896" s="31"/>
      <c r="F896" s="31"/>
      <c r="G896" s="31"/>
      <c r="H896" s="32" t="s">
        <v>47</v>
      </c>
      <c r="I896" s="33" t="n">
        <v>1</v>
      </c>
      <c r="J896" s="33"/>
      <c r="K896" s="34"/>
      <c r="L896" s="35" t="n">
        <f aca="false">IF(AND(I896= "",J896= ""), 0, ROUND(ROUND(K896, 2) * ROUND(IF(J896="",I896,J896),  0), 2))</f>
        <v>0</v>
      </c>
      <c r="M896" s="7"/>
      <c r="O896" s="36" t="n">
        <v>0.2</v>
      </c>
      <c r="S896" s="7" t="n">
        <v>2256</v>
      </c>
    </row>
    <row r="897" customFormat="false" ht="13.5" hidden="true" customHeight="false" outlineLevel="0" collapsed="false">
      <c r="A897" s="21" t="s">
        <v>48</v>
      </c>
    </row>
    <row r="898" customFormat="false" ht="13.5" hidden="true" customHeight="false" outlineLevel="0" collapsed="false">
      <c r="A898" s="21" t="s">
        <v>50</v>
      </c>
    </row>
    <row r="899" customFormat="false" ht="13.5" hidden="true" customHeight="false" outlineLevel="0" collapsed="false">
      <c r="A899" s="21" t="s">
        <v>49</v>
      </c>
    </row>
    <row r="900" customFormat="false" ht="13.5" hidden="true" customHeight="false" outlineLevel="0" collapsed="false">
      <c r="A900" s="21" t="s">
        <v>51</v>
      </c>
    </row>
    <row r="901" customFormat="false" ht="13.5" hidden="true" customHeight="false" outlineLevel="0" collapsed="false">
      <c r="A901" s="21" t="s">
        <v>52</v>
      </c>
    </row>
    <row r="902" customFormat="false" ht="13.5" hidden="false" customHeight="true" outlineLevel="0" collapsed="false">
      <c r="A902" s="7" t="n">
        <v>9</v>
      </c>
      <c r="B902" s="30" t="s">
        <v>321</v>
      </c>
      <c r="C902" s="31" t="s">
        <v>158</v>
      </c>
      <c r="D902" s="31"/>
      <c r="E902" s="31"/>
      <c r="F902" s="31"/>
      <c r="G902" s="31"/>
      <c r="H902" s="32" t="s">
        <v>159</v>
      </c>
      <c r="I902" s="51" t="n">
        <v>28.8</v>
      </c>
      <c r="J902" s="51"/>
      <c r="K902" s="34"/>
      <c r="L902" s="35" t="n">
        <f aca="false">IF(AND(I902= "",J902= ""), 0, ROUND(ROUND(K902, 2) * ROUND(IF(J902="",I902,J902),  2), 2))</f>
        <v>0</v>
      </c>
      <c r="M902" s="7"/>
      <c r="O902" s="36" t="n">
        <v>0.2</v>
      </c>
      <c r="S902" s="7" t="n">
        <v>2256</v>
      </c>
    </row>
    <row r="903" customFormat="false" ht="13.5" hidden="true" customHeight="false" outlineLevel="0" collapsed="false">
      <c r="A903" s="21" t="s">
        <v>48</v>
      </c>
    </row>
    <row r="904" customFormat="false" ht="13.5" hidden="true" customHeight="false" outlineLevel="0" collapsed="false">
      <c r="A904" s="21" t="s">
        <v>50</v>
      </c>
    </row>
    <row r="905" customFormat="false" ht="13.5" hidden="true" customHeight="false" outlineLevel="0" collapsed="false">
      <c r="A905" s="21" t="s">
        <v>49</v>
      </c>
    </row>
    <row r="906" customFormat="false" ht="13.5" hidden="true" customHeight="false" outlineLevel="0" collapsed="false">
      <c r="A906" s="21" t="s">
        <v>51</v>
      </c>
    </row>
    <row r="907" customFormat="false" ht="13.5" hidden="true" customHeight="false" outlineLevel="0" collapsed="false">
      <c r="A907" s="21" t="s">
        <v>52</v>
      </c>
    </row>
    <row r="908" customFormat="false" ht="13.5" hidden="false" customHeight="true" outlineLevel="0" collapsed="false">
      <c r="A908" s="7" t="n">
        <v>9</v>
      </c>
      <c r="B908" s="30" t="s">
        <v>322</v>
      </c>
      <c r="C908" s="31" t="s">
        <v>161</v>
      </c>
      <c r="D908" s="31"/>
      <c r="E908" s="31"/>
      <c r="F908" s="31"/>
      <c r="G908" s="31"/>
      <c r="H908" s="32" t="s">
        <v>159</v>
      </c>
      <c r="I908" s="51" t="n">
        <v>14.5</v>
      </c>
      <c r="J908" s="51"/>
      <c r="K908" s="34"/>
      <c r="L908" s="35" t="n">
        <f aca="false">IF(AND(I908= "",J908= ""), 0, ROUND(ROUND(K908, 2) * ROUND(IF(J908="",I908,J908),  2), 2))</f>
        <v>0</v>
      </c>
      <c r="M908" s="7"/>
      <c r="O908" s="36" t="n">
        <v>0.2</v>
      </c>
      <c r="S908" s="7" t="n">
        <v>2256</v>
      </c>
    </row>
    <row r="909" customFormat="false" ht="13.5" hidden="true" customHeight="false" outlineLevel="0" collapsed="false">
      <c r="A909" s="21" t="s">
        <v>48</v>
      </c>
    </row>
    <row r="910" customFormat="false" ht="13.5" hidden="true" customHeight="false" outlineLevel="0" collapsed="false">
      <c r="A910" s="21" t="s">
        <v>50</v>
      </c>
    </row>
    <row r="911" customFormat="false" ht="13.5" hidden="true" customHeight="false" outlineLevel="0" collapsed="false">
      <c r="A911" s="21" t="s">
        <v>49</v>
      </c>
    </row>
    <row r="912" customFormat="false" ht="13.5" hidden="true" customHeight="false" outlineLevel="0" collapsed="false">
      <c r="A912" s="21" t="s">
        <v>51</v>
      </c>
    </row>
    <row r="913" customFormat="false" ht="13.5" hidden="true" customHeight="false" outlineLevel="0" collapsed="false">
      <c r="A913" s="21" t="s">
        <v>52</v>
      </c>
    </row>
    <row r="914" customFormat="false" ht="13.5" hidden="false" customHeight="true" outlineLevel="0" collapsed="false">
      <c r="A914" s="7" t="n">
        <v>9</v>
      </c>
      <c r="B914" s="30" t="s">
        <v>323</v>
      </c>
      <c r="C914" s="31" t="s">
        <v>163</v>
      </c>
      <c r="D914" s="31"/>
      <c r="E914" s="31"/>
      <c r="F914" s="31"/>
      <c r="G914" s="31"/>
      <c r="H914" s="32" t="s">
        <v>159</v>
      </c>
      <c r="I914" s="51" t="n">
        <v>29.3</v>
      </c>
      <c r="J914" s="51"/>
      <c r="K914" s="34"/>
      <c r="L914" s="35" t="n">
        <f aca="false">IF(AND(I914= "",J914= ""), 0, ROUND(ROUND(K914, 2) * ROUND(IF(J914="",I914,J914),  2), 2))</f>
        <v>0</v>
      </c>
      <c r="M914" s="7"/>
      <c r="O914" s="36" t="n">
        <v>0.2</v>
      </c>
      <c r="S914" s="7" t="n">
        <v>2256</v>
      </c>
    </row>
    <row r="915" customFormat="false" ht="13.5" hidden="true" customHeight="false" outlineLevel="0" collapsed="false">
      <c r="A915" s="21" t="s">
        <v>48</v>
      </c>
    </row>
    <row r="916" customFormat="false" ht="13.5" hidden="true" customHeight="false" outlineLevel="0" collapsed="false">
      <c r="A916" s="21" t="s">
        <v>50</v>
      </c>
    </row>
    <row r="917" customFormat="false" ht="13.5" hidden="true" customHeight="false" outlineLevel="0" collapsed="false">
      <c r="A917" s="21" t="s">
        <v>49</v>
      </c>
    </row>
    <row r="918" customFormat="false" ht="13.5" hidden="true" customHeight="false" outlineLevel="0" collapsed="false">
      <c r="A918" s="21" t="s">
        <v>51</v>
      </c>
    </row>
    <row r="919" customFormat="false" ht="13.5" hidden="true" customHeight="false" outlineLevel="0" collapsed="false">
      <c r="A919" s="21" t="s">
        <v>51</v>
      </c>
    </row>
    <row r="920" customFormat="false" ht="13.5" hidden="true" customHeight="false" outlineLevel="0" collapsed="false">
      <c r="A920" s="21" t="s">
        <v>51</v>
      </c>
    </row>
    <row r="921" customFormat="false" ht="13.5" hidden="true" customHeight="false" outlineLevel="0" collapsed="false">
      <c r="A921" s="21" t="s">
        <v>52</v>
      </c>
    </row>
    <row r="922" customFormat="false" ht="13.5" hidden="false" customHeight="true" outlineLevel="0" collapsed="false">
      <c r="A922" s="7" t="n">
        <v>9</v>
      </c>
      <c r="B922" s="30" t="s">
        <v>324</v>
      </c>
      <c r="C922" s="31" t="s">
        <v>165</v>
      </c>
      <c r="D922" s="31"/>
      <c r="E922" s="31"/>
      <c r="F922" s="31"/>
      <c r="G922" s="31"/>
      <c r="H922" s="32" t="s">
        <v>16</v>
      </c>
      <c r="I922" s="33" t="n">
        <v>4</v>
      </c>
      <c r="J922" s="33"/>
      <c r="K922" s="34"/>
      <c r="L922" s="35" t="n">
        <f aca="false">IF(AND(I922= "",J922= ""), 0, ROUND(ROUND(K922, 2) * ROUND(IF(J922="",I922,J922),  0), 2))</f>
        <v>0</v>
      </c>
      <c r="M922" s="7"/>
      <c r="O922" s="36" t="n">
        <v>0.2</v>
      </c>
      <c r="S922" s="7" t="n">
        <v>2256</v>
      </c>
    </row>
    <row r="923" customFormat="false" ht="13.5" hidden="true" customHeight="false" outlineLevel="0" collapsed="false">
      <c r="A923" s="21" t="s">
        <v>48</v>
      </c>
    </row>
    <row r="924" customFormat="false" ht="13.5" hidden="true" customHeight="false" outlineLevel="0" collapsed="false">
      <c r="A924" s="21" t="s">
        <v>50</v>
      </c>
    </row>
    <row r="925" customFormat="false" ht="13.5" hidden="true" customHeight="false" outlineLevel="0" collapsed="false">
      <c r="A925" s="21" t="s">
        <v>49</v>
      </c>
    </row>
    <row r="926" customFormat="false" ht="13.5" hidden="true" customHeight="false" outlineLevel="0" collapsed="false">
      <c r="A926" s="21" t="s">
        <v>51</v>
      </c>
    </row>
    <row r="927" customFormat="false" ht="13.5" hidden="true" customHeight="false" outlineLevel="0" collapsed="false">
      <c r="A927" s="21" t="s">
        <v>52</v>
      </c>
    </row>
    <row r="928" customFormat="false" ht="13.5" hidden="false" customHeight="true" outlineLevel="0" collapsed="false">
      <c r="A928" s="7" t="n">
        <v>9</v>
      </c>
      <c r="B928" s="30" t="s">
        <v>325</v>
      </c>
      <c r="C928" s="31" t="s">
        <v>169</v>
      </c>
      <c r="D928" s="31"/>
      <c r="E928" s="31"/>
      <c r="F928" s="31"/>
      <c r="G928" s="31"/>
      <c r="H928" s="32" t="s">
        <v>16</v>
      </c>
      <c r="I928" s="33" t="n">
        <v>2</v>
      </c>
      <c r="J928" s="33"/>
      <c r="K928" s="34"/>
      <c r="L928" s="35" t="n">
        <f aca="false">IF(AND(I928= "",J928= ""), 0, ROUND(ROUND(K928, 2) * ROUND(IF(J928="",I928,J928),  0), 2))</f>
        <v>0</v>
      </c>
      <c r="M928" s="7"/>
      <c r="O928" s="36" t="n">
        <v>0.2</v>
      </c>
      <c r="S928" s="7" t="n">
        <v>2256</v>
      </c>
    </row>
    <row r="929" customFormat="false" ht="13.5" hidden="true" customHeight="false" outlineLevel="0" collapsed="false">
      <c r="A929" s="21" t="s">
        <v>48</v>
      </c>
    </row>
    <row r="930" customFormat="false" ht="13.5" hidden="true" customHeight="false" outlineLevel="0" collapsed="false">
      <c r="A930" s="21" t="s">
        <v>50</v>
      </c>
    </row>
    <row r="931" customFormat="false" ht="13.5" hidden="true" customHeight="false" outlineLevel="0" collapsed="false">
      <c r="A931" s="21" t="s">
        <v>49</v>
      </c>
    </row>
    <row r="932" customFormat="false" ht="13.5" hidden="true" customHeight="false" outlineLevel="0" collapsed="false">
      <c r="A932" s="21" t="s">
        <v>51</v>
      </c>
    </row>
    <row r="933" customFormat="false" ht="13.5" hidden="true" customHeight="false" outlineLevel="0" collapsed="false">
      <c r="A933" s="21" t="s">
        <v>52</v>
      </c>
    </row>
    <row r="934" customFormat="false" ht="13.5" hidden="false" customHeight="true" outlineLevel="0" collapsed="false">
      <c r="A934" s="7" t="n">
        <v>9</v>
      </c>
      <c r="B934" s="30" t="s">
        <v>326</v>
      </c>
      <c r="C934" s="31" t="s">
        <v>327</v>
      </c>
      <c r="D934" s="31"/>
      <c r="E934" s="31"/>
      <c r="F934" s="31"/>
      <c r="G934" s="31"/>
      <c r="H934" s="32" t="s">
        <v>16</v>
      </c>
      <c r="I934" s="33" t="n">
        <v>1</v>
      </c>
      <c r="J934" s="33"/>
      <c r="K934" s="34"/>
      <c r="L934" s="35" t="n">
        <f aca="false">IF(AND(I934= "",J934= ""), 0, ROUND(ROUND(K934, 2) * ROUND(IF(J934="",I934,J934),  0), 2))</f>
        <v>0</v>
      </c>
      <c r="M934" s="7"/>
      <c r="O934" s="36" t="n">
        <v>0.2</v>
      </c>
      <c r="S934" s="7" t="n">
        <v>2256</v>
      </c>
    </row>
    <row r="935" customFormat="false" ht="13.5" hidden="true" customHeight="false" outlineLevel="0" collapsed="false">
      <c r="A935" s="21" t="s">
        <v>48</v>
      </c>
    </row>
    <row r="936" customFormat="false" ht="13.5" hidden="true" customHeight="false" outlineLevel="0" collapsed="false">
      <c r="A936" s="21" t="s">
        <v>50</v>
      </c>
    </row>
    <row r="937" customFormat="false" ht="13.5" hidden="true" customHeight="false" outlineLevel="0" collapsed="false">
      <c r="A937" s="21" t="s">
        <v>49</v>
      </c>
    </row>
    <row r="938" customFormat="false" ht="13.5" hidden="true" customHeight="false" outlineLevel="0" collapsed="false">
      <c r="A938" s="21" t="s">
        <v>51</v>
      </c>
    </row>
    <row r="939" customFormat="false" ht="13.5" hidden="true" customHeight="false" outlineLevel="0" collapsed="false">
      <c r="A939" s="21" t="s">
        <v>52</v>
      </c>
    </row>
    <row r="940" customFormat="false" ht="13.5" hidden="false" customHeight="true" outlineLevel="0" collapsed="false">
      <c r="A940" s="7" t="n">
        <v>9</v>
      </c>
      <c r="B940" s="30" t="s">
        <v>328</v>
      </c>
      <c r="C940" s="31" t="s">
        <v>173</v>
      </c>
      <c r="D940" s="31"/>
      <c r="E940" s="31"/>
      <c r="F940" s="31"/>
      <c r="G940" s="31"/>
      <c r="H940" s="32" t="s">
        <v>16</v>
      </c>
      <c r="I940" s="33" t="n">
        <v>1</v>
      </c>
      <c r="J940" s="33"/>
      <c r="K940" s="34"/>
      <c r="L940" s="35" t="n">
        <f aca="false">IF(AND(I940= "",J940= ""), 0, ROUND(ROUND(K940, 2) * ROUND(IF(J940="",I940,J940),  0), 2))</f>
        <v>0</v>
      </c>
      <c r="M940" s="7"/>
      <c r="O940" s="36" t="n">
        <v>0.2</v>
      </c>
      <c r="S940" s="7" t="n">
        <v>2256</v>
      </c>
    </row>
    <row r="941" customFormat="false" ht="13.5" hidden="true" customHeight="false" outlineLevel="0" collapsed="false">
      <c r="A941" s="21" t="s">
        <v>48</v>
      </c>
    </row>
    <row r="942" customFormat="false" ht="13.5" hidden="true" customHeight="false" outlineLevel="0" collapsed="false">
      <c r="A942" s="21" t="s">
        <v>50</v>
      </c>
    </row>
    <row r="943" customFormat="false" ht="13.5" hidden="true" customHeight="false" outlineLevel="0" collapsed="false">
      <c r="A943" s="21" t="s">
        <v>49</v>
      </c>
    </row>
    <row r="944" customFormat="false" ht="13.5" hidden="true" customHeight="false" outlineLevel="0" collapsed="false">
      <c r="A944" s="21" t="s">
        <v>51</v>
      </c>
    </row>
    <row r="945" customFormat="false" ht="13.5" hidden="true" customHeight="false" outlineLevel="0" collapsed="false">
      <c r="A945" s="21" t="s">
        <v>52</v>
      </c>
    </row>
    <row r="946" customFormat="false" ht="13.5" hidden="false" customHeight="true" outlineLevel="0" collapsed="false">
      <c r="A946" s="7" t="n">
        <v>9</v>
      </c>
      <c r="B946" s="30" t="s">
        <v>329</v>
      </c>
      <c r="C946" s="31" t="s">
        <v>330</v>
      </c>
      <c r="D946" s="31"/>
      <c r="E946" s="31"/>
      <c r="F946" s="31"/>
      <c r="G946" s="31"/>
      <c r="H946" s="32" t="s">
        <v>159</v>
      </c>
      <c r="I946" s="51" t="n">
        <v>67</v>
      </c>
      <c r="J946" s="51"/>
      <c r="K946" s="34"/>
      <c r="L946" s="35" t="n">
        <f aca="false">IF(AND(I946= "",J946= ""), 0, ROUND(ROUND(K946, 2) * ROUND(IF(J946="",I946,J946),  2), 2))</f>
        <v>0</v>
      </c>
      <c r="M946" s="7"/>
      <c r="O946" s="36" t="n">
        <v>0.2</v>
      </c>
      <c r="S946" s="7" t="n">
        <v>2256</v>
      </c>
    </row>
    <row r="947" customFormat="false" ht="13.5" hidden="true" customHeight="false" outlineLevel="0" collapsed="false">
      <c r="A947" s="21" t="s">
        <v>48</v>
      </c>
    </row>
    <row r="948" customFormat="false" ht="13.5" hidden="true" customHeight="false" outlineLevel="0" collapsed="false">
      <c r="A948" s="21" t="s">
        <v>50</v>
      </c>
    </row>
    <row r="949" customFormat="false" ht="13.5" hidden="true" customHeight="false" outlineLevel="0" collapsed="false">
      <c r="A949" s="21" t="s">
        <v>49</v>
      </c>
    </row>
    <row r="950" customFormat="false" ht="13.5" hidden="true" customHeight="false" outlineLevel="0" collapsed="false">
      <c r="A950" s="21" t="s">
        <v>51</v>
      </c>
    </row>
    <row r="951" customFormat="false" ht="13.5" hidden="true" customHeight="false" outlineLevel="0" collapsed="false">
      <c r="A951" s="21" t="s">
        <v>52</v>
      </c>
    </row>
    <row r="952" customFormat="false" ht="13.5" hidden="false" customHeight="true" outlineLevel="0" collapsed="false">
      <c r="A952" s="7" t="n">
        <v>9</v>
      </c>
      <c r="B952" s="30" t="s">
        <v>331</v>
      </c>
      <c r="C952" s="31" t="s">
        <v>177</v>
      </c>
      <c r="D952" s="31"/>
      <c r="E952" s="31"/>
      <c r="F952" s="31"/>
      <c r="G952" s="31"/>
      <c r="H952" s="32" t="s">
        <v>16</v>
      </c>
      <c r="I952" s="33" t="n">
        <v>21</v>
      </c>
      <c r="J952" s="33"/>
      <c r="K952" s="34"/>
      <c r="L952" s="35" t="n">
        <f aca="false">IF(AND(I952= "",J952= ""), 0, ROUND(ROUND(K952, 2) * ROUND(IF(J952="",I952,J952),  0), 2))</f>
        <v>0</v>
      </c>
      <c r="M952" s="7"/>
      <c r="O952" s="36" t="n">
        <v>0.2</v>
      </c>
      <c r="S952" s="7" t="n">
        <v>2256</v>
      </c>
    </row>
    <row r="953" customFormat="false" ht="13.5" hidden="true" customHeight="false" outlineLevel="0" collapsed="false">
      <c r="A953" s="21" t="s">
        <v>48</v>
      </c>
    </row>
    <row r="954" customFormat="false" ht="13.5" hidden="true" customHeight="false" outlineLevel="0" collapsed="false">
      <c r="A954" s="21" t="s">
        <v>50</v>
      </c>
    </row>
    <row r="955" customFormat="false" ht="13.5" hidden="true" customHeight="false" outlineLevel="0" collapsed="false">
      <c r="A955" s="21" t="s">
        <v>49</v>
      </c>
    </row>
    <row r="956" customFormat="false" ht="13.5" hidden="true" customHeight="false" outlineLevel="0" collapsed="false">
      <c r="A956" s="21" t="s">
        <v>86</v>
      </c>
    </row>
    <row r="957" customFormat="false" ht="13.5" hidden="true" customHeight="false" outlineLevel="0" collapsed="false">
      <c r="A957" s="21" t="s">
        <v>51</v>
      </c>
    </row>
    <row r="958" customFormat="false" ht="13.5" hidden="true" customHeight="false" outlineLevel="0" collapsed="false">
      <c r="A958" s="21" t="s">
        <v>52</v>
      </c>
    </row>
    <row r="959" customFormat="false" ht="13.5" hidden="false" customHeight="true" outlineLevel="0" collapsed="false">
      <c r="A959" s="7" t="n">
        <v>8</v>
      </c>
      <c r="B959" s="30" t="s">
        <v>332</v>
      </c>
      <c r="C959" s="50" t="s">
        <v>179</v>
      </c>
      <c r="D959" s="50"/>
      <c r="E959" s="50"/>
      <c r="F959" s="50"/>
      <c r="G959" s="50"/>
      <c r="L959" s="41"/>
      <c r="M959" s="7"/>
    </row>
    <row r="960" customFormat="false" ht="27" hidden="false" customHeight="true" outlineLevel="0" collapsed="false">
      <c r="A960" s="7" t="n">
        <v>9</v>
      </c>
      <c r="B960" s="30" t="s">
        <v>333</v>
      </c>
      <c r="C960" s="31" t="s">
        <v>183</v>
      </c>
      <c r="D960" s="31"/>
      <c r="E960" s="31"/>
      <c r="F960" s="31"/>
      <c r="G960" s="31"/>
      <c r="H960" s="32" t="s">
        <v>16</v>
      </c>
      <c r="I960" s="33" t="n">
        <v>6</v>
      </c>
      <c r="J960" s="33"/>
      <c r="K960" s="34"/>
      <c r="L960" s="35" t="n">
        <f aca="false">IF(AND(I960= "",J960= ""), 0, ROUND(ROUND(K960, 2) * ROUND(IF(J960="",I960,J960),  0), 2))</f>
        <v>0</v>
      </c>
      <c r="M960" s="7"/>
      <c r="O960" s="36" t="n">
        <v>0.2</v>
      </c>
      <c r="S960" s="7" t="n">
        <v>2256</v>
      </c>
    </row>
    <row r="961" customFormat="false" ht="13.5" hidden="true" customHeight="false" outlineLevel="0" collapsed="false">
      <c r="A961" s="21" t="s">
        <v>48</v>
      </c>
    </row>
    <row r="962" customFormat="false" ht="13.5" hidden="true" customHeight="false" outlineLevel="0" collapsed="false">
      <c r="A962" s="21" t="s">
        <v>50</v>
      </c>
    </row>
    <row r="963" customFormat="false" ht="13.5" hidden="true" customHeight="false" outlineLevel="0" collapsed="false">
      <c r="A963" s="21" t="s">
        <v>49</v>
      </c>
    </row>
    <row r="964" customFormat="false" ht="13.5" hidden="true" customHeight="false" outlineLevel="0" collapsed="false">
      <c r="A964" s="21" t="s">
        <v>51</v>
      </c>
    </row>
    <row r="965" customFormat="false" ht="13.5" hidden="true" customHeight="false" outlineLevel="0" collapsed="false">
      <c r="A965" s="21" t="s">
        <v>52</v>
      </c>
    </row>
    <row r="966" customFormat="false" ht="13.5" hidden="false" customHeight="true" outlineLevel="0" collapsed="false">
      <c r="A966" s="7" t="n">
        <v>9</v>
      </c>
      <c r="B966" s="30" t="s">
        <v>334</v>
      </c>
      <c r="C966" s="31" t="s">
        <v>335</v>
      </c>
      <c r="D966" s="31"/>
      <c r="E966" s="31"/>
      <c r="F966" s="31"/>
      <c r="G966" s="31"/>
      <c r="H966" s="32" t="s">
        <v>16</v>
      </c>
      <c r="I966" s="33" t="n">
        <v>3</v>
      </c>
      <c r="J966" s="33"/>
      <c r="K966" s="34"/>
      <c r="L966" s="35" t="n">
        <f aca="false">IF(AND(I966= "",J966= ""), 0, ROUND(ROUND(K966, 2) * ROUND(IF(J966="",I966,J966),  0), 2))</f>
        <v>0</v>
      </c>
      <c r="M966" s="7"/>
      <c r="O966" s="36" t="n">
        <v>0.2</v>
      </c>
      <c r="S966" s="7" t="n">
        <v>2256</v>
      </c>
    </row>
    <row r="967" customFormat="false" ht="13.5" hidden="true" customHeight="false" outlineLevel="0" collapsed="false">
      <c r="A967" s="21" t="s">
        <v>48</v>
      </c>
    </row>
    <row r="968" customFormat="false" ht="13.5" hidden="true" customHeight="false" outlineLevel="0" collapsed="false">
      <c r="A968" s="21" t="s">
        <v>50</v>
      </c>
    </row>
    <row r="969" customFormat="false" ht="13.5" hidden="true" customHeight="false" outlineLevel="0" collapsed="false">
      <c r="A969" s="21" t="s">
        <v>49</v>
      </c>
    </row>
    <row r="970" customFormat="false" ht="13.5" hidden="true" customHeight="false" outlineLevel="0" collapsed="false">
      <c r="A970" s="21" t="s">
        <v>51</v>
      </c>
    </row>
    <row r="971" customFormat="false" ht="13.5" hidden="true" customHeight="false" outlineLevel="0" collapsed="false">
      <c r="A971" s="21" t="s">
        <v>52</v>
      </c>
    </row>
    <row r="972" customFormat="false" ht="13.5" hidden="true" customHeight="false" outlineLevel="0" collapsed="false">
      <c r="A972" s="21" t="s">
        <v>81</v>
      </c>
    </row>
    <row r="973" customFormat="false" ht="13.5" hidden="true" customHeight="false" outlineLevel="0" collapsed="false">
      <c r="A973" s="21" t="s">
        <v>63</v>
      </c>
    </row>
    <row r="974" customFormat="false" ht="13.5" hidden="false" customHeight="true" outlineLevel="0" collapsed="false">
      <c r="A974" s="7" t="n">
        <v>6</v>
      </c>
      <c r="B974" s="37" t="s">
        <v>336</v>
      </c>
      <c r="C974" s="38" t="s">
        <v>185</v>
      </c>
      <c r="D974" s="38"/>
      <c r="E974" s="38"/>
      <c r="F974" s="38"/>
      <c r="G974" s="38"/>
      <c r="H974" s="39"/>
      <c r="I974" s="39"/>
      <c r="J974" s="39"/>
      <c r="K974" s="39"/>
      <c r="L974" s="40"/>
      <c r="M974" s="7"/>
    </row>
    <row r="975" customFormat="false" ht="13.5" hidden="false" customHeight="true" outlineLevel="0" collapsed="false">
      <c r="A975" s="7" t="n">
        <v>9</v>
      </c>
      <c r="B975" s="30" t="s">
        <v>337</v>
      </c>
      <c r="C975" s="31" t="s">
        <v>187</v>
      </c>
      <c r="D975" s="31"/>
      <c r="E975" s="31"/>
      <c r="F975" s="31"/>
      <c r="G975" s="31"/>
      <c r="H975" s="32" t="s">
        <v>13</v>
      </c>
      <c r="I975" s="51" t="n">
        <v>233</v>
      </c>
      <c r="J975" s="51"/>
      <c r="K975" s="34"/>
      <c r="L975" s="35" t="n">
        <f aca="false">IF(AND(I975= "",J975= ""), 0, ROUND(ROUND(K975, 2) * ROUND(IF(J975="",I975,J975),  2), 2))</f>
        <v>0</v>
      </c>
      <c r="M975" s="7"/>
      <c r="O975" s="36" t="n">
        <v>0.2</v>
      </c>
      <c r="S975" s="7" t="n">
        <v>2256</v>
      </c>
    </row>
    <row r="976" customFormat="false" ht="13.5" hidden="true" customHeight="false" outlineLevel="0" collapsed="false">
      <c r="A976" s="21" t="s">
        <v>48</v>
      </c>
    </row>
    <row r="977" customFormat="false" ht="13.5" hidden="true" customHeight="false" outlineLevel="0" collapsed="false">
      <c r="A977" s="21" t="s">
        <v>50</v>
      </c>
    </row>
    <row r="978" customFormat="false" ht="13.5" hidden="true" customHeight="false" outlineLevel="0" collapsed="false">
      <c r="A978" s="21" t="s">
        <v>49</v>
      </c>
    </row>
    <row r="979" customFormat="false" ht="13.5" hidden="true" customHeight="false" outlineLevel="0" collapsed="false">
      <c r="A979" s="21" t="s">
        <v>51</v>
      </c>
    </row>
    <row r="980" customFormat="false" ht="13.5" hidden="true" customHeight="false" outlineLevel="0" collapsed="false">
      <c r="A980" s="21" t="s">
        <v>51</v>
      </c>
    </row>
    <row r="981" customFormat="false" ht="13.5" hidden="true" customHeight="false" outlineLevel="0" collapsed="false">
      <c r="A981" s="21" t="s">
        <v>51</v>
      </c>
    </row>
    <row r="982" customFormat="false" ht="13.5" hidden="true" customHeight="false" outlineLevel="0" collapsed="false">
      <c r="A982" s="21" t="s">
        <v>51</v>
      </c>
    </row>
    <row r="983" customFormat="false" ht="13.5" hidden="true" customHeight="false" outlineLevel="0" collapsed="false">
      <c r="A983" s="21" t="s">
        <v>51</v>
      </c>
    </row>
    <row r="984" customFormat="false" ht="13.5" hidden="true" customHeight="false" outlineLevel="0" collapsed="false">
      <c r="A984" s="21" t="s">
        <v>51</v>
      </c>
    </row>
    <row r="985" customFormat="false" ht="13.5" hidden="true" customHeight="false" outlineLevel="0" collapsed="false">
      <c r="A985" s="21" t="s">
        <v>52</v>
      </c>
    </row>
    <row r="986" customFormat="false" ht="13.5" hidden="false" customHeight="true" outlineLevel="0" collapsed="false">
      <c r="A986" s="7" t="n">
        <v>9</v>
      </c>
      <c r="B986" s="30" t="s">
        <v>338</v>
      </c>
      <c r="C986" s="31" t="s">
        <v>152</v>
      </c>
      <c r="D986" s="31"/>
      <c r="E986" s="31"/>
      <c r="F986" s="31"/>
      <c r="G986" s="31"/>
      <c r="H986" s="32" t="s">
        <v>13</v>
      </c>
      <c r="I986" s="51" t="n">
        <v>233</v>
      </c>
      <c r="J986" s="51"/>
      <c r="K986" s="34"/>
      <c r="L986" s="35" t="n">
        <f aca="false">IF(AND(I986= "",J986= ""), 0, ROUND(ROUND(K986, 2) * ROUND(IF(J986="",I986,J986),  2), 2))</f>
        <v>0</v>
      </c>
      <c r="M986" s="7"/>
      <c r="O986" s="36" t="n">
        <v>0.2</v>
      </c>
      <c r="S986" s="7" t="n">
        <v>2256</v>
      </c>
    </row>
    <row r="987" customFormat="false" ht="13.5" hidden="true" customHeight="false" outlineLevel="0" collapsed="false">
      <c r="A987" s="21" t="s">
        <v>48</v>
      </c>
    </row>
    <row r="988" customFormat="false" ht="13.5" hidden="true" customHeight="false" outlineLevel="0" collapsed="false">
      <c r="A988" s="21" t="s">
        <v>50</v>
      </c>
    </row>
    <row r="989" customFormat="false" ht="13.5" hidden="true" customHeight="false" outlineLevel="0" collapsed="false">
      <c r="A989" s="21" t="s">
        <v>49</v>
      </c>
    </row>
    <row r="990" customFormat="false" ht="13.5" hidden="true" customHeight="false" outlineLevel="0" collapsed="false">
      <c r="A990" s="21" t="s">
        <v>51</v>
      </c>
    </row>
    <row r="991" customFormat="false" ht="13.5" hidden="true" customHeight="false" outlineLevel="0" collapsed="false">
      <c r="A991" s="21" t="s">
        <v>52</v>
      </c>
    </row>
    <row r="992" customFormat="false" ht="13.5" hidden="false" customHeight="true" outlineLevel="0" collapsed="false">
      <c r="A992" s="7" t="n">
        <v>9</v>
      </c>
      <c r="B992" s="30" t="s">
        <v>339</v>
      </c>
      <c r="C992" s="31" t="s">
        <v>190</v>
      </c>
      <c r="D992" s="31"/>
      <c r="E992" s="31"/>
      <c r="F992" s="31"/>
      <c r="G992" s="31"/>
      <c r="H992" s="32" t="s">
        <v>13</v>
      </c>
      <c r="I992" s="51" t="n">
        <v>233</v>
      </c>
      <c r="J992" s="51"/>
      <c r="K992" s="34"/>
      <c r="L992" s="35" t="n">
        <f aca="false">IF(AND(I992= "",J992= ""), 0, ROUND(ROUND(K992, 2) * ROUND(IF(J992="",I992,J992),  2), 2))</f>
        <v>0</v>
      </c>
      <c r="M992" s="7"/>
      <c r="O992" s="36" t="n">
        <v>0.2</v>
      </c>
      <c r="S992" s="7" t="n">
        <v>2256</v>
      </c>
    </row>
    <row r="993" customFormat="false" ht="13.5" hidden="true" customHeight="false" outlineLevel="0" collapsed="false">
      <c r="A993" s="21" t="s">
        <v>48</v>
      </c>
    </row>
    <row r="994" customFormat="false" ht="13.5" hidden="true" customHeight="false" outlineLevel="0" collapsed="false">
      <c r="A994" s="21" t="s">
        <v>50</v>
      </c>
    </row>
    <row r="995" customFormat="false" ht="13.5" hidden="true" customHeight="false" outlineLevel="0" collapsed="false">
      <c r="A995" s="21" t="s">
        <v>49</v>
      </c>
    </row>
    <row r="996" customFormat="false" ht="13.5" hidden="true" customHeight="false" outlineLevel="0" collapsed="false">
      <c r="A996" s="21" t="s">
        <v>51</v>
      </c>
    </row>
    <row r="997" customFormat="false" ht="13.5" hidden="true" customHeight="false" outlineLevel="0" collapsed="false">
      <c r="A997" s="21" t="s">
        <v>52</v>
      </c>
    </row>
    <row r="998" customFormat="false" ht="13.5" hidden="false" customHeight="true" outlineLevel="0" collapsed="false">
      <c r="A998" s="7" t="n">
        <v>9</v>
      </c>
      <c r="B998" s="30" t="s">
        <v>340</v>
      </c>
      <c r="C998" s="31" t="s">
        <v>192</v>
      </c>
      <c r="D998" s="31"/>
      <c r="E998" s="31"/>
      <c r="F998" s="31"/>
      <c r="G998" s="31"/>
      <c r="H998" s="32" t="s">
        <v>159</v>
      </c>
      <c r="I998" s="51" t="n">
        <v>105.3</v>
      </c>
      <c r="J998" s="51"/>
      <c r="K998" s="34"/>
      <c r="L998" s="35" t="n">
        <f aca="false">IF(AND(I998= "",J998= ""), 0, ROUND(ROUND(K998, 2) * ROUND(IF(J998="",I998,J998),  2), 2))</f>
        <v>0</v>
      </c>
      <c r="M998" s="7"/>
      <c r="O998" s="36" t="n">
        <v>0.2</v>
      </c>
      <c r="S998" s="7" t="n">
        <v>2256</v>
      </c>
    </row>
    <row r="999" customFormat="false" ht="13.5" hidden="true" customHeight="false" outlineLevel="0" collapsed="false">
      <c r="A999" s="21" t="s">
        <v>48</v>
      </c>
    </row>
    <row r="1000" customFormat="false" ht="13.5" hidden="true" customHeight="false" outlineLevel="0" collapsed="false">
      <c r="A1000" s="21" t="s">
        <v>50</v>
      </c>
    </row>
    <row r="1001" customFormat="false" ht="13.5" hidden="true" customHeight="false" outlineLevel="0" collapsed="false">
      <c r="A1001" s="21" t="s">
        <v>49</v>
      </c>
    </row>
    <row r="1002" customFormat="false" ht="13.5" hidden="true" customHeight="false" outlineLevel="0" collapsed="false">
      <c r="A1002" s="21" t="s">
        <v>51</v>
      </c>
    </row>
    <row r="1003" customFormat="false" ht="13.5" hidden="true" customHeight="false" outlineLevel="0" collapsed="false">
      <c r="A1003" s="21" t="s">
        <v>51</v>
      </c>
    </row>
    <row r="1004" customFormat="false" ht="13.5" hidden="true" customHeight="false" outlineLevel="0" collapsed="false">
      <c r="A1004" s="21" t="s">
        <v>51</v>
      </c>
    </row>
    <row r="1005" customFormat="false" ht="13.5" hidden="true" customHeight="false" outlineLevel="0" collapsed="false">
      <c r="A1005" s="21" t="s">
        <v>51</v>
      </c>
    </row>
    <row r="1006" customFormat="false" ht="13.5" hidden="true" customHeight="false" outlineLevel="0" collapsed="false">
      <c r="A1006" s="21" t="s">
        <v>51</v>
      </c>
    </row>
    <row r="1007" customFormat="false" ht="13.5" hidden="true" customHeight="false" outlineLevel="0" collapsed="false">
      <c r="A1007" s="21" t="s">
        <v>52</v>
      </c>
    </row>
    <row r="1008" customFormat="false" ht="13.5" hidden="true" customHeight="false" outlineLevel="0" collapsed="false">
      <c r="A1008" s="21" t="s">
        <v>63</v>
      </c>
    </row>
    <row r="1009" customFormat="false" ht="16.5" hidden="false" customHeight="true" outlineLevel="0" collapsed="false">
      <c r="A1009" s="7" t="n">
        <v>6</v>
      </c>
      <c r="B1009" s="37" t="s">
        <v>341</v>
      </c>
      <c r="C1009" s="38" t="s">
        <v>194</v>
      </c>
      <c r="D1009" s="38"/>
      <c r="E1009" s="38"/>
      <c r="F1009" s="38"/>
      <c r="G1009" s="38"/>
      <c r="H1009" s="39"/>
      <c r="I1009" s="39"/>
      <c r="J1009" s="39"/>
      <c r="K1009" s="39"/>
      <c r="L1009" s="40"/>
      <c r="M1009" s="7"/>
    </row>
    <row r="1010" customFormat="false" ht="13.5" hidden="false" customHeight="true" outlineLevel="0" collapsed="false">
      <c r="A1010" s="7" t="n">
        <v>8</v>
      </c>
      <c r="B1010" s="30" t="s">
        <v>342</v>
      </c>
      <c r="C1010" s="50" t="s">
        <v>196</v>
      </c>
      <c r="D1010" s="50"/>
      <c r="E1010" s="50"/>
      <c r="F1010" s="50"/>
      <c r="G1010" s="50"/>
      <c r="L1010" s="41"/>
      <c r="M1010" s="7"/>
    </row>
    <row r="1011" customFormat="false" ht="27" hidden="false" customHeight="true" outlineLevel="0" collapsed="false">
      <c r="A1011" s="7" t="n">
        <v>9</v>
      </c>
      <c r="B1011" s="30" t="s">
        <v>343</v>
      </c>
      <c r="C1011" s="31" t="s">
        <v>344</v>
      </c>
      <c r="D1011" s="31"/>
      <c r="E1011" s="31"/>
      <c r="F1011" s="31"/>
      <c r="G1011" s="31"/>
      <c r="H1011" s="32" t="s">
        <v>16</v>
      </c>
      <c r="I1011" s="33" t="n">
        <v>6</v>
      </c>
      <c r="J1011" s="33"/>
      <c r="K1011" s="34"/>
      <c r="L1011" s="35" t="n">
        <f aca="false">IF(AND(I1011= "",J1011= ""), 0, ROUND(ROUND(K1011, 2) * ROUND(IF(J1011="",I1011,J1011),  0), 2))</f>
        <v>0</v>
      </c>
      <c r="M1011" s="7"/>
      <c r="O1011" s="36" t="n">
        <v>0.2</v>
      </c>
      <c r="S1011" s="7" t="n">
        <v>2256</v>
      </c>
    </row>
    <row r="1012" customFormat="false" ht="13.5" hidden="true" customHeight="false" outlineLevel="0" collapsed="false">
      <c r="A1012" s="21" t="s">
        <v>48</v>
      </c>
    </row>
    <row r="1013" customFormat="false" ht="13.5" hidden="true" customHeight="false" outlineLevel="0" collapsed="false">
      <c r="A1013" s="21" t="s">
        <v>50</v>
      </c>
    </row>
    <row r="1014" customFormat="false" ht="13.5" hidden="true" customHeight="false" outlineLevel="0" collapsed="false">
      <c r="A1014" s="21" t="s">
        <v>49</v>
      </c>
    </row>
    <row r="1015" customFormat="false" ht="13.5" hidden="true" customHeight="false" outlineLevel="0" collapsed="false">
      <c r="A1015" s="21" t="s">
        <v>51</v>
      </c>
    </row>
    <row r="1016" customFormat="false" ht="13.5" hidden="true" customHeight="false" outlineLevel="0" collapsed="false">
      <c r="A1016" s="21" t="s">
        <v>52</v>
      </c>
    </row>
    <row r="1017" customFormat="false" ht="27" hidden="false" customHeight="true" outlineLevel="0" collapsed="false">
      <c r="A1017" s="7" t="n">
        <v>9</v>
      </c>
      <c r="B1017" s="30" t="s">
        <v>345</v>
      </c>
      <c r="C1017" s="31" t="s">
        <v>346</v>
      </c>
      <c r="D1017" s="31"/>
      <c r="E1017" s="31"/>
      <c r="F1017" s="31"/>
      <c r="G1017" s="31"/>
      <c r="H1017" s="32" t="s">
        <v>16</v>
      </c>
      <c r="I1017" s="33" t="n">
        <v>3</v>
      </c>
      <c r="J1017" s="33"/>
      <c r="K1017" s="34"/>
      <c r="L1017" s="35" t="n">
        <f aca="false">IF(AND(I1017= "",J1017= ""), 0, ROUND(ROUND(K1017, 2) * ROUND(IF(J1017="",I1017,J1017),  0), 2))</f>
        <v>0</v>
      </c>
      <c r="M1017" s="7"/>
      <c r="O1017" s="36" t="n">
        <v>0.2</v>
      </c>
      <c r="S1017" s="7" t="n">
        <v>2256</v>
      </c>
    </row>
    <row r="1018" customFormat="false" ht="13.5" hidden="true" customHeight="false" outlineLevel="0" collapsed="false">
      <c r="A1018" s="21" t="s">
        <v>48</v>
      </c>
    </row>
    <row r="1019" customFormat="false" ht="13.5" hidden="true" customHeight="false" outlineLevel="0" collapsed="false">
      <c r="A1019" s="21" t="s">
        <v>50</v>
      </c>
    </row>
    <row r="1020" customFormat="false" ht="13.5" hidden="true" customHeight="false" outlineLevel="0" collapsed="false">
      <c r="A1020" s="21" t="s">
        <v>49</v>
      </c>
    </row>
    <row r="1021" customFormat="false" ht="13.5" hidden="true" customHeight="false" outlineLevel="0" collapsed="false">
      <c r="A1021" s="21" t="s">
        <v>51</v>
      </c>
    </row>
    <row r="1022" customFormat="false" ht="13.5" hidden="true" customHeight="false" outlineLevel="0" collapsed="false">
      <c r="A1022" s="21" t="s">
        <v>52</v>
      </c>
    </row>
    <row r="1023" customFormat="false" ht="27" hidden="false" customHeight="true" outlineLevel="0" collapsed="false">
      <c r="A1023" s="7" t="n">
        <v>9</v>
      </c>
      <c r="B1023" s="30" t="s">
        <v>347</v>
      </c>
      <c r="C1023" s="31" t="s">
        <v>348</v>
      </c>
      <c r="D1023" s="31"/>
      <c r="E1023" s="31"/>
      <c r="F1023" s="31"/>
      <c r="G1023" s="31"/>
      <c r="H1023" s="32" t="s">
        <v>16</v>
      </c>
      <c r="I1023" s="33" t="n">
        <v>2</v>
      </c>
      <c r="J1023" s="33"/>
      <c r="K1023" s="34"/>
      <c r="L1023" s="35" t="n">
        <f aca="false">IF(AND(I1023= "",J1023= ""), 0, ROUND(ROUND(K1023, 2) * ROUND(IF(J1023="",I1023,J1023),  0), 2))</f>
        <v>0</v>
      </c>
      <c r="M1023" s="7"/>
      <c r="O1023" s="36" t="n">
        <v>0.2</v>
      </c>
      <c r="S1023" s="7" t="n">
        <v>2256</v>
      </c>
    </row>
    <row r="1024" customFormat="false" ht="13.5" hidden="true" customHeight="false" outlineLevel="0" collapsed="false">
      <c r="A1024" s="21" t="s">
        <v>48</v>
      </c>
    </row>
    <row r="1025" customFormat="false" ht="13.5" hidden="true" customHeight="false" outlineLevel="0" collapsed="false">
      <c r="A1025" s="21" t="s">
        <v>50</v>
      </c>
    </row>
    <row r="1026" customFormat="false" ht="13.5" hidden="true" customHeight="false" outlineLevel="0" collapsed="false">
      <c r="A1026" s="21" t="s">
        <v>49</v>
      </c>
    </row>
    <row r="1027" customFormat="false" ht="13.5" hidden="true" customHeight="false" outlineLevel="0" collapsed="false">
      <c r="A1027" s="21" t="s">
        <v>51</v>
      </c>
    </row>
    <row r="1028" customFormat="false" ht="13.5" hidden="true" customHeight="false" outlineLevel="0" collapsed="false">
      <c r="A1028" s="21" t="s">
        <v>52</v>
      </c>
    </row>
    <row r="1029" customFormat="false" ht="27" hidden="false" customHeight="true" outlineLevel="0" collapsed="false">
      <c r="A1029" s="7" t="n">
        <v>9</v>
      </c>
      <c r="B1029" s="30" t="s">
        <v>349</v>
      </c>
      <c r="C1029" s="31" t="s">
        <v>350</v>
      </c>
      <c r="D1029" s="31"/>
      <c r="E1029" s="31"/>
      <c r="F1029" s="31"/>
      <c r="G1029" s="31"/>
      <c r="H1029" s="32" t="s">
        <v>16</v>
      </c>
      <c r="I1029" s="33" t="n">
        <v>1</v>
      </c>
      <c r="J1029" s="33"/>
      <c r="K1029" s="34"/>
      <c r="L1029" s="35" t="n">
        <f aca="false">IF(AND(I1029= "",J1029= ""), 0, ROUND(ROUND(K1029, 2) * ROUND(IF(J1029="",I1029,J1029),  0), 2))</f>
        <v>0</v>
      </c>
      <c r="M1029" s="7"/>
      <c r="O1029" s="36" t="n">
        <v>0.2</v>
      </c>
      <c r="S1029" s="7" t="n">
        <v>2256</v>
      </c>
    </row>
    <row r="1030" customFormat="false" ht="13.5" hidden="true" customHeight="false" outlineLevel="0" collapsed="false">
      <c r="A1030" s="21" t="s">
        <v>48</v>
      </c>
    </row>
    <row r="1031" customFormat="false" ht="13.5" hidden="true" customHeight="false" outlineLevel="0" collapsed="false">
      <c r="A1031" s="21" t="s">
        <v>50</v>
      </c>
    </row>
    <row r="1032" customFormat="false" ht="13.5" hidden="true" customHeight="false" outlineLevel="0" collapsed="false">
      <c r="A1032" s="21" t="s">
        <v>49</v>
      </c>
    </row>
    <row r="1033" customFormat="false" ht="13.5" hidden="true" customHeight="false" outlineLevel="0" collapsed="false">
      <c r="A1033" s="21" t="s">
        <v>51</v>
      </c>
    </row>
    <row r="1034" customFormat="false" ht="13.5" hidden="true" customHeight="false" outlineLevel="0" collapsed="false">
      <c r="A1034" s="21" t="s">
        <v>52</v>
      </c>
    </row>
    <row r="1035" customFormat="false" ht="27" hidden="false" customHeight="true" outlineLevel="0" collapsed="false">
      <c r="A1035" s="7" t="n">
        <v>9</v>
      </c>
      <c r="B1035" s="30" t="s">
        <v>351</v>
      </c>
      <c r="C1035" s="31" t="s">
        <v>352</v>
      </c>
      <c r="D1035" s="31"/>
      <c r="E1035" s="31"/>
      <c r="F1035" s="31"/>
      <c r="G1035" s="31"/>
      <c r="H1035" s="32" t="s">
        <v>16</v>
      </c>
      <c r="I1035" s="33" t="n">
        <v>1</v>
      </c>
      <c r="J1035" s="33"/>
      <c r="K1035" s="34"/>
      <c r="L1035" s="35" t="n">
        <f aca="false">IF(AND(I1035= "",J1035= ""), 0, ROUND(ROUND(K1035, 2) * ROUND(IF(J1035="",I1035,J1035),  0), 2))</f>
        <v>0</v>
      </c>
      <c r="M1035" s="7"/>
      <c r="O1035" s="36" t="n">
        <v>0.2</v>
      </c>
      <c r="S1035" s="7" t="n">
        <v>2256</v>
      </c>
    </row>
    <row r="1036" customFormat="false" ht="13.5" hidden="true" customHeight="false" outlineLevel="0" collapsed="false">
      <c r="A1036" s="21" t="s">
        <v>48</v>
      </c>
    </row>
    <row r="1037" customFormat="false" ht="13.5" hidden="true" customHeight="false" outlineLevel="0" collapsed="false">
      <c r="A1037" s="21" t="s">
        <v>50</v>
      </c>
    </row>
    <row r="1038" customFormat="false" ht="13.5" hidden="true" customHeight="false" outlineLevel="0" collapsed="false">
      <c r="A1038" s="21" t="s">
        <v>49</v>
      </c>
    </row>
    <row r="1039" customFormat="false" ht="13.5" hidden="true" customHeight="false" outlineLevel="0" collapsed="false">
      <c r="A1039" s="21" t="s">
        <v>51</v>
      </c>
    </row>
    <row r="1040" customFormat="false" ht="13.5" hidden="true" customHeight="false" outlineLevel="0" collapsed="false">
      <c r="A1040" s="21" t="s">
        <v>52</v>
      </c>
    </row>
    <row r="1041" customFormat="false" ht="13.5" hidden="true" customHeight="false" outlineLevel="0" collapsed="false">
      <c r="A1041" s="21" t="s">
        <v>81</v>
      </c>
    </row>
    <row r="1042" customFormat="false" ht="13.5" hidden="false" customHeight="true" outlineLevel="0" collapsed="false">
      <c r="A1042" s="7" t="n">
        <v>8</v>
      </c>
      <c r="B1042" s="30" t="s">
        <v>353</v>
      </c>
      <c r="C1042" s="50" t="s">
        <v>206</v>
      </c>
      <c r="D1042" s="50"/>
      <c r="E1042" s="50"/>
      <c r="F1042" s="50"/>
      <c r="G1042" s="50"/>
      <c r="L1042" s="41"/>
      <c r="M1042" s="7"/>
    </row>
    <row r="1043" customFormat="false" ht="13.5" hidden="false" customHeight="true" outlineLevel="0" collapsed="false">
      <c r="A1043" s="7" t="n">
        <v>9</v>
      </c>
      <c r="B1043" s="30" t="s">
        <v>354</v>
      </c>
      <c r="C1043" s="31" t="s">
        <v>355</v>
      </c>
      <c r="D1043" s="31"/>
      <c r="E1043" s="31"/>
      <c r="F1043" s="31"/>
      <c r="G1043" s="31"/>
      <c r="H1043" s="32" t="s">
        <v>159</v>
      </c>
      <c r="I1043" s="51" t="n">
        <v>18</v>
      </c>
      <c r="J1043" s="51"/>
      <c r="K1043" s="34"/>
      <c r="L1043" s="35" t="n">
        <f aca="false">IF(AND(I1043= "",J1043= ""), 0, ROUND(ROUND(K1043, 2) * ROUND(IF(J1043="",I1043,J1043),  2), 2))</f>
        <v>0</v>
      </c>
      <c r="M1043" s="7"/>
      <c r="O1043" s="36" t="n">
        <v>0.2</v>
      </c>
      <c r="S1043" s="7" t="n">
        <v>2256</v>
      </c>
    </row>
    <row r="1044" customFormat="false" ht="13.5" hidden="true" customHeight="false" outlineLevel="0" collapsed="false">
      <c r="A1044" s="21" t="s">
        <v>48</v>
      </c>
    </row>
    <row r="1045" customFormat="false" ht="13.5" hidden="true" customHeight="false" outlineLevel="0" collapsed="false">
      <c r="A1045" s="21" t="s">
        <v>50</v>
      </c>
    </row>
    <row r="1046" customFormat="false" ht="13.5" hidden="true" customHeight="false" outlineLevel="0" collapsed="false">
      <c r="A1046" s="21" t="s">
        <v>49</v>
      </c>
    </row>
    <row r="1047" customFormat="false" ht="13.5" hidden="true" customHeight="false" outlineLevel="0" collapsed="false">
      <c r="A1047" s="21" t="s">
        <v>51</v>
      </c>
    </row>
    <row r="1048" customFormat="false" ht="13.5" hidden="true" customHeight="false" outlineLevel="0" collapsed="false">
      <c r="A1048" s="21" t="s">
        <v>52</v>
      </c>
    </row>
    <row r="1049" customFormat="false" ht="27" hidden="false" customHeight="true" outlineLevel="0" collapsed="false">
      <c r="A1049" s="7" t="n">
        <v>9</v>
      </c>
      <c r="B1049" s="30" t="s">
        <v>356</v>
      </c>
      <c r="C1049" s="31" t="s">
        <v>357</v>
      </c>
      <c r="D1049" s="31"/>
      <c r="E1049" s="31"/>
      <c r="F1049" s="31"/>
      <c r="G1049" s="31"/>
      <c r="H1049" s="32" t="s">
        <v>159</v>
      </c>
      <c r="I1049" s="51" t="n">
        <v>12.2</v>
      </c>
      <c r="J1049" s="51"/>
      <c r="K1049" s="34"/>
      <c r="L1049" s="35" t="n">
        <f aca="false">IF(AND(I1049= "",J1049= ""), 0, ROUND(ROUND(K1049, 2) * ROUND(IF(J1049="",I1049,J1049),  2), 2))</f>
        <v>0</v>
      </c>
      <c r="M1049" s="7"/>
      <c r="O1049" s="36" t="n">
        <v>0.2</v>
      </c>
      <c r="S1049" s="7" t="n">
        <v>2256</v>
      </c>
    </row>
    <row r="1050" customFormat="false" ht="13.5" hidden="true" customHeight="false" outlineLevel="0" collapsed="false">
      <c r="A1050" s="21" t="s">
        <v>48</v>
      </c>
    </row>
    <row r="1051" customFormat="false" ht="13.5" hidden="true" customHeight="false" outlineLevel="0" collapsed="false">
      <c r="A1051" s="21" t="s">
        <v>50</v>
      </c>
    </row>
    <row r="1052" customFormat="false" ht="13.5" hidden="true" customHeight="false" outlineLevel="0" collapsed="false">
      <c r="A1052" s="21" t="s">
        <v>49</v>
      </c>
    </row>
    <row r="1053" customFormat="false" ht="13.5" hidden="true" customHeight="false" outlineLevel="0" collapsed="false">
      <c r="A1053" s="21" t="s">
        <v>51</v>
      </c>
    </row>
    <row r="1054" customFormat="false" ht="13.5" hidden="true" customHeight="false" outlineLevel="0" collapsed="false">
      <c r="A1054" s="21" t="s">
        <v>52</v>
      </c>
    </row>
    <row r="1055" customFormat="false" ht="27" hidden="false" customHeight="true" outlineLevel="0" collapsed="false">
      <c r="A1055" s="7" t="n">
        <v>9</v>
      </c>
      <c r="B1055" s="30" t="s">
        <v>358</v>
      </c>
      <c r="C1055" s="31" t="s">
        <v>208</v>
      </c>
      <c r="D1055" s="31"/>
      <c r="E1055" s="31"/>
      <c r="F1055" s="31"/>
      <c r="G1055" s="31"/>
      <c r="H1055" s="32" t="s">
        <v>159</v>
      </c>
      <c r="I1055" s="51" t="n">
        <v>67</v>
      </c>
      <c r="J1055" s="51"/>
      <c r="K1055" s="34"/>
      <c r="L1055" s="35" t="n">
        <f aca="false">IF(AND(I1055= "",J1055= ""), 0, ROUND(ROUND(K1055, 2) * ROUND(IF(J1055="",I1055,J1055),  2), 2))</f>
        <v>0</v>
      </c>
      <c r="M1055" s="7"/>
      <c r="O1055" s="36" t="n">
        <v>0.2</v>
      </c>
      <c r="S1055" s="7" t="n">
        <v>2256</v>
      </c>
    </row>
    <row r="1056" customFormat="false" ht="13.5" hidden="true" customHeight="false" outlineLevel="0" collapsed="false">
      <c r="A1056" s="21" t="s">
        <v>48</v>
      </c>
    </row>
    <row r="1057" customFormat="false" ht="13.5" hidden="true" customHeight="false" outlineLevel="0" collapsed="false">
      <c r="A1057" s="21" t="s">
        <v>50</v>
      </c>
    </row>
    <row r="1058" customFormat="false" ht="13.5" hidden="true" customHeight="false" outlineLevel="0" collapsed="false">
      <c r="A1058" s="21" t="s">
        <v>49</v>
      </c>
    </row>
    <row r="1059" customFormat="false" ht="13.5" hidden="true" customHeight="false" outlineLevel="0" collapsed="false">
      <c r="A1059" s="21" t="s">
        <v>51</v>
      </c>
    </row>
    <row r="1060" customFormat="false" ht="13.5" hidden="true" customHeight="false" outlineLevel="0" collapsed="false">
      <c r="A1060" s="21" t="s">
        <v>52</v>
      </c>
    </row>
    <row r="1061" customFormat="false" ht="27" hidden="false" customHeight="true" outlineLevel="0" collapsed="false">
      <c r="A1061" s="7" t="n">
        <v>9</v>
      </c>
      <c r="B1061" s="30" t="s">
        <v>359</v>
      </c>
      <c r="C1061" s="31" t="s">
        <v>210</v>
      </c>
      <c r="D1061" s="31"/>
      <c r="E1061" s="31"/>
      <c r="F1061" s="31"/>
      <c r="G1061" s="31"/>
      <c r="H1061" s="32" t="s">
        <v>16</v>
      </c>
      <c r="I1061" s="33" t="n">
        <v>2</v>
      </c>
      <c r="J1061" s="33"/>
      <c r="K1061" s="34"/>
      <c r="L1061" s="35" t="n">
        <f aca="false">IF(AND(I1061= "",J1061= ""), 0, ROUND(ROUND(K1061, 2) * ROUND(IF(J1061="",I1061,J1061),  0), 2))</f>
        <v>0</v>
      </c>
      <c r="M1061" s="7"/>
      <c r="O1061" s="36" t="n">
        <v>0.2</v>
      </c>
      <c r="S1061" s="7" t="n">
        <v>2256</v>
      </c>
    </row>
    <row r="1062" customFormat="false" ht="13.5" hidden="true" customHeight="false" outlineLevel="0" collapsed="false">
      <c r="A1062" s="21" t="s">
        <v>48</v>
      </c>
    </row>
    <row r="1063" customFormat="false" ht="13.5" hidden="true" customHeight="false" outlineLevel="0" collapsed="false">
      <c r="A1063" s="21" t="s">
        <v>50</v>
      </c>
    </row>
    <row r="1064" customFormat="false" ht="13.5" hidden="true" customHeight="false" outlineLevel="0" collapsed="false">
      <c r="A1064" s="21" t="s">
        <v>49</v>
      </c>
    </row>
    <row r="1065" customFormat="false" ht="13.5" hidden="true" customHeight="false" outlineLevel="0" collapsed="false">
      <c r="A1065" s="21" t="s">
        <v>51</v>
      </c>
    </row>
    <row r="1066" customFormat="false" ht="13.5" hidden="true" customHeight="false" outlineLevel="0" collapsed="false">
      <c r="A1066" s="21" t="s">
        <v>52</v>
      </c>
    </row>
    <row r="1067" customFormat="false" ht="27" hidden="false" customHeight="true" outlineLevel="0" collapsed="false">
      <c r="A1067" s="7" t="n">
        <v>9</v>
      </c>
      <c r="B1067" s="30" t="s">
        <v>360</v>
      </c>
      <c r="C1067" s="31" t="s">
        <v>212</v>
      </c>
      <c r="D1067" s="31"/>
      <c r="E1067" s="31"/>
      <c r="F1067" s="31"/>
      <c r="G1067" s="31"/>
      <c r="H1067" s="32" t="s">
        <v>159</v>
      </c>
      <c r="I1067" s="51" t="n">
        <v>46</v>
      </c>
      <c r="J1067" s="51"/>
      <c r="K1067" s="34"/>
      <c r="L1067" s="35" t="n">
        <f aca="false">IF(AND(I1067= "",J1067= ""), 0, ROUND(ROUND(K1067, 2) * ROUND(IF(J1067="",I1067,J1067),  2), 2))</f>
        <v>0</v>
      </c>
      <c r="M1067" s="7"/>
      <c r="O1067" s="36" t="n">
        <v>0.2</v>
      </c>
      <c r="S1067" s="7" t="n">
        <v>2256</v>
      </c>
    </row>
    <row r="1068" customFormat="false" ht="13.5" hidden="true" customHeight="false" outlineLevel="0" collapsed="false">
      <c r="A1068" s="21" t="s">
        <v>48</v>
      </c>
    </row>
    <row r="1069" customFormat="false" ht="13.5" hidden="true" customHeight="false" outlineLevel="0" collapsed="false">
      <c r="A1069" s="21" t="s">
        <v>50</v>
      </c>
    </row>
    <row r="1070" customFormat="false" ht="13.5" hidden="true" customHeight="false" outlineLevel="0" collapsed="false">
      <c r="A1070" s="21" t="s">
        <v>49</v>
      </c>
    </row>
    <row r="1071" customFormat="false" ht="13.5" hidden="true" customHeight="false" outlineLevel="0" collapsed="false">
      <c r="A1071" s="21" t="s">
        <v>51</v>
      </c>
    </row>
    <row r="1072" customFormat="false" ht="13.5" hidden="true" customHeight="false" outlineLevel="0" collapsed="false">
      <c r="A1072" s="21" t="s">
        <v>51</v>
      </c>
    </row>
    <row r="1073" customFormat="false" ht="13.5" hidden="true" customHeight="false" outlineLevel="0" collapsed="false">
      <c r="A1073" s="21" t="s">
        <v>51</v>
      </c>
    </row>
    <row r="1074" customFormat="false" ht="13.5" hidden="true" customHeight="false" outlineLevel="0" collapsed="false">
      <c r="A1074" s="21" t="s">
        <v>52</v>
      </c>
    </row>
    <row r="1075" customFormat="false" ht="27" hidden="false" customHeight="true" outlineLevel="0" collapsed="false">
      <c r="A1075" s="7" t="n">
        <v>9</v>
      </c>
      <c r="B1075" s="30" t="s">
        <v>361</v>
      </c>
      <c r="C1075" s="31" t="s">
        <v>362</v>
      </c>
      <c r="D1075" s="31"/>
      <c r="E1075" s="31"/>
      <c r="F1075" s="31"/>
      <c r="G1075" s="31"/>
      <c r="H1075" s="32" t="s">
        <v>159</v>
      </c>
      <c r="I1075" s="51" t="n">
        <v>9.6</v>
      </c>
      <c r="J1075" s="51"/>
      <c r="K1075" s="34"/>
      <c r="L1075" s="35" t="n">
        <f aca="false">IF(AND(I1075= "",J1075= ""), 0, ROUND(ROUND(K1075, 2) * ROUND(IF(J1075="",I1075,J1075),  2), 2))</f>
        <v>0</v>
      </c>
      <c r="M1075" s="7"/>
      <c r="O1075" s="36" t="n">
        <v>0.2</v>
      </c>
      <c r="S1075" s="7" t="n">
        <v>2256</v>
      </c>
    </row>
    <row r="1076" customFormat="false" ht="13.5" hidden="true" customHeight="false" outlineLevel="0" collapsed="false">
      <c r="A1076" s="21" t="s">
        <v>48</v>
      </c>
    </row>
    <row r="1077" customFormat="false" ht="13.5" hidden="true" customHeight="false" outlineLevel="0" collapsed="false">
      <c r="A1077" s="21" t="s">
        <v>50</v>
      </c>
    </row>
    <row r="1078" customFormat="false" ht="13.5" hidden="true" customHeight="false" outlineLevel="0" collapsed="false">
      <c r="A1078" s="21" t="s">
        <v>49</v>
      </c>
    </row>
    <row r="1079" customFormat="false" ht="13.5" hidden="true" customHeight="false" outlineLevel="0" collapsed="false">
      <c r="A1079" s="21" t="s">
        <v>51</v>
      </c>
    </row>
    <row r="1080" customFormat="false" ht="13.5" hidden="true" customHeight="false" outlineLevel="0" collapsed="false">
      <c r="A1080" s="21" t="s">
        <v>52</v>
      </c>
    </row>
    <row r="1081" customFormat="false" ht="13.5" hidden="false" customHeight="true" outlineLevel="0" collapsed="false">
      <c r="A1081" s="7" t="n">
        <v>9</v>
      </c>
      <c r="B1081" s="30" t="s">
        <v>363</v>
      </c>
      <c r="C1081" s="31" t="s">
        <v>216</v>
      </c>
      <c r="D1081" s="31"/>
      <c r="E1081" s="31"/>
      <c r="F1081" s="31"/>
      <c r="G1081" s="31"/>
      <c r="H1081" s="32" t="s">
        <v>16</v>
      </c>
      <c r="I1081" s="33" t="n">
        <v>17</v>
      </c>
      <c r="J1081" s="33"/>
      <c r="K1081" s="34"/>
      <c r="L1081" s="35" t="n">
        <f aca="false">IF(AND(I1081= "",J1081= ""), 0, ROUND(ROUND(K1081, 2) * ROUND(IF(J1081="",I1081,J1081),  0), 2))</f>
        <v>0</v>
      </c>
      <c r="M1081" s="7"/>
      <c r="O1081" s="36" t="n">
        <v>0.2</v>
      </c>
      <c r="S1081" s="7" t="n">
        <v>2256</v>
      </c>
    </row>
    <row r="1082" customFormat="false" ht="13.5" hidden="true" customHeight="false" outlineLevel="0" collapsed="false">
      <c r="A1082" s="21" t="s">
        <v>48</v>
      </c>
    </row>
    <row r="1083" customFormat="false" ht="13.5" hidden="true" customHeight="false" outlineLevel="0" collapsed="false">
      <c r="A1083" s="21" t="s">
        <v>50</v>
      </c>
    </row>
    <row r="1084" customFormat="false" ht="13.5" hidden="true" customHeight="false" outlineLevel="0" collapsed="false">
      <c r="A1084" s="21" t="s">
        <v>49</v>
      </c>
    </row>
    <row r="1085" customFormat="false" ht="13.5" hidden="true" customHeight="false" outlineLevel="0" collapsed="false">
      <c r="A1085" s="21" t="s">
        <v>51</v>
      </c>
    </row>
    <row r="1086" customFormat="false" ht="13.5" hidden="true" customHeight="false" outlineLevel="0" collapsed="false">
      <c r="A1086" s="21" t="s">
        <v>52</v>
      </c>
    </row>
    <row r="1087" customFormat="false" ht="13.5" hidden="false" customHeight="true" outlineLevel="0" collapsed="false">
      <c r="A1087" s="7" t="n">
        <v>9</v>
      </c>
      <c r="B1087" s="30" t="s">
        <v>364</v>
      </c>
      <c r="C1087" s="31" t="s">
        <v>365</v>
      </c>
      <c r="D1087" s="31"/>
      <c r="E1087" s="31"/>
      <c r="F1087" s="31"/>
      <c r="G1087" s="31"/>
      <c r="H1087" s="32" t="s">
        <v>159</v>
      </c>
      <c r="I1087" s="51" t="n">
        <v>5.3</v>
      </c>
      <c r="J1087" s="51"/>
      <c r="K1087" s="34"/>
      <c r="L1087" s="35" t="n">
        <f aca="false">IF(AND(I1087= "",J1087= ""), 0, ROUND(ROUND(K1087, 2) * ROUND(IF(J1087="",I1087,J1087),  2), 2))</f>
        <v>0</v>
      </c>
      <c r="M1087" s="7"/>
      <c r="O1087" s="36" t="n">
        <v>0.2</v>
      </c>
      <c r="S1087" s="7" t="n">
        <v>2256</v>
      </c>
    </row>
    <row r="1088" customFormat="false" ht="13.5" hidden="true" customHeight="false" outlineLevel="0" collapsed="false">
      <c r="A1088" s="21" t="s">
        <v>50</v>
      </c>
    </row>
    <row r="1089" customFormat="false" ht="13.5" hidden="true" customHeight="false" outlineLevel="0" collapsed="false">
      <c r="A1089" s="21" t="s">
        <v>49</v>
      </c>
    </row>
    <row r="1090" customFormat="false" ht="13.5" hidden="true" customHeight="false" outlineLevel="0" collapsed="false">
      <c r="A1090" s="21" t="s">
        <v>51</v>
      </c>
    </row>
    <row r="1091" customFormat="false" ht="13.5" hidden="true" customHeight="false" outlineLevel="0" collapsed="false">
      <c r="A1091" s="21" t="s">
        <v>52</v>
      </c>
    </row>
    <row r="1092" customFormat="false" ht="13.5" hidden="true" customHeight="false" outlineLevel="0" collapsed="false">
      <c r="A1092" s="21" t="s">
        <v>81</v>
      </c>
    </row>
    <row r="1093" customFormat="false" ht="29.25" hidden="false" customHeight="true" outlineLevel="0" collapsed="false">
      <c r="A1093" s="7" t="n">
        <v>8</v>
      </c>
      <c r="B1093" s="30" t="s">
        <v>366</v>
      </c>
      <c r="C1093" s="50" t="s">
        <v>218</v>
      </c>
      <c r="D1093" s="50"/>
      <c r="E1093" s="50"/>
      <c r="F1093" s="50"/>
      <c r="G1093" s="50"/>
      <c r="L1093" s="41"/>
      <c r="M1093" s="7"/>
    </row>
    <row r="1094" customFormat="false" ht="13.5" hidden="false" customHeight="true" outlineLevel="0" collapsed="false">
      <c r="A1094" s="7" t="n">
        <v>9</v>
      </c>
      <c r="B1094" s="30" t="s">
        <v>367</v>
      </c>
      <c r="C1094" s="31" t="s">
        <v>220</v>
      </c>
      <c r="D1094" s="31"/>
      <c r="E1094" s="31"/>
      <c r="F1094" s="31"/>
      <c r="G1094" s="31"/>
      <c r="H1094" s="32" t="s">
        <v>159</v>
      </c>
      <c r="I1094" s="51" t="n">
        <v>46</v>
      </c>
      <c r="J1094" s="51"/>
      <c r="K1094" s="34"/>
      <c r="L1094" s="35" t="n">
        <f aca="false">IF(AND(I1094= "",J1094= ""), 0, ROUND(ROUND(K1094, 2) * ROUND(IF(J1094="",I1094,J1094),  2), 2))</f>
        <v>0</v>
      </c>
      <c r="M1094" s="7"/>
      <c r="O1094" s="36" t="n">
        <v>0.2</v>
      </c>
      <c r="S1094" s="7" t="n">
        <v>2256</v>
      </c>
    </row>
    <row r="1095" customFormat="false" ht="13.5" hidden="true" customHeight="false" outlineLevel="0" collapsed="false">
      <c r="A1095" s="21" t="s">
        <v>48</v>
      </c>
    </row>
    <row r="1096" customFormat="false" ht="13.5" hidden="true" customHeight="false" outlineLevel="0" collapsed="false">
      <c r="A1096" s="21" t="s">
        <v>50</v>
      </c>
    </row>
    <row r="1097" customFormat="false" ht="13.5" hidden="true" customHeight="false" outlineLevel="0" collapsed="false">
      <c r="A1097" s="21" t="s">
        <v>49</v>
      </c>
    </row>
    <row r="1098" customFormat="false" ht="13.5" hidden="true" customHeight="false" outlineLevel="0" collapsed="false">
      <c r="A1098" s="21" t="s">
        <v>51</v>
      </c>
    </row>
    <row r="1099" customFormat="false" ht="13.5" hidden="true" customHeight="false" outlineLevel="0" collapsed="false">
      <c r="A1099" s="21" t="s">
        <v>51</v>
      </c>
    </row>
    <row r="1100" customFormat="false" ht="13.5" hidden="true" customHeight="false" outlineLevel="0" collapsed="false">
      <c r="A1100" s="21" t="s">
        <v>52</v>
      </c>
    </row>
    <row r="1101" customFormat="false" ht="13.5" hidden="false" customHeight="true" outlineLevel="0" collapsed="false">
      <c r="A1101" s="7" t="n">
        <v>9</v>
      </c>
      <c r="B1101" s="30" t="s">
        <v>368</v>
      </c>
      <c r="C1101" s="31" t="s">
        <v>222</v>
      </c>
      <c r="D1101" s="31"/>
      <c r="E1101" s="31"/>
      <c r="F1101" s="31"/>
      <c r="G1101" s="31"/>
      <c r="H1101" s="32" t="s">
        <v>16</v>
      </c>
      <c r="I1101" s="33" t="n">
        <v>2</v>
      </c>
      <c r="J1101" s="33"/>
      <c r="K1101" s="34"/>
      <c r="L1101" s="35" t="n">
        <f aca="false">IF(AND(I1101= "",J1101= ""), 0, ROUND(ROUND(K1101, 2) * ROUND(IF(J1101="",I1101,J1101),  0), 2))</f>
        <v>0</v>
      </c>
      <c r="M1101" s="7"/>
      <c r="O1101" s="36" t="n">
        <v>0.2</v>
      </c>
      <c r="S1101" s="7" t="n">
        <v>2256</v>
      </c>
    </row>
    <row r="1102" customFormat="false" ht="13.5" hidden="true" customHeight="false" outlineLevel="0" collapsed="false">
      <c r="A1102" s="21" t="s">
        <v>48</v>
      </c>
    </row>
    <row r="1103" customFormat="false" ht="13.5" hidden="true" customHeight="false" outlineLevel="0" collapsed="false">
      <c r="A1103" s="21" t="s">
        <v>50</v>
      </c>
    </row>
    <row r="1104" customFormat="false" ht="13.5" hidden="true" customHeight="false" outlineLevel="0" collapsed="false">
      <c r="A1104" s="21" t="s">
        <v>49</v>
      </c>
    </row>
    <row r="1105" customFormat="false" ht="13.5" hidden="true" customHeight="false" outlineLevel="0" collapsed="false">
      <c r="A1105" s="21" t="s">
        <v>51</v>
      </c>
    </row>
    <row r="1106" customFormat="false" ht="13.5" hidden="true" customHeight="false" outlineLevel="0" collapsed="false">
      <c r="A1106" s="21" t="s">
        <v>52</v>
      </c>
    </row>
    <row r="1107" customFormat="false" ht="13.5" hidden="false" customHeight="true" outlineLevel="0" collapsed="false">
      <c r="A1107" s="7" t="n">
        <v>9</v>
      </c>
      <c r="B1107" s="30" t="s">
        <v>369</v>
      </c>
      <c r="C1107" s="31" t="s">
        <v>370</v>
      </c>
      <c r="D1107" s="31"/>
      <c r="E1107" s="31"/>
      <c r="F1107" s="31"/>
      <c r="G1107" s="31"/>
      <c r="H1107" s="32" t="s">
        <v>16</v>
      </c>
      <c r="I1107" s="33" t="n">
        <v>2</v>
      </c>
      <c r="J1107" s="33"/>
      <c r="K1107" s="34"/>
      <c r="L1107" s="35" t="n">
        <f aca="false">IF(AND(I1107= "",J1107= ""), 0, ROUND(ROUND(K1107, 2) * ROUND(IF(J1107="",I1107,J1107),  0), 2))</f>
        <v>0</v>
      </c>
      <c r="M1107" s="7"/>
      <c r="O1107" s="36" t="n">
        <v>0.2</v>
      </c>
      <c r="S1107" s="7" t="n">
        <v>2256</v>
      </c>
    </row>
    <row r="1108" customFormat="false" ht="13.5" hidden="true" customHeight="false" outlineLevel="0" collapsed="false">
      <c r="A1108" s="21" t="s">
        <v>48</v>
      </c>
    </row>
    <row r="1109" customFormat="false" ht="13.5" hidden="true" customHeight="false" outlineLevel="0" collapsed="false">
      <c r="A1109" s="21" t="s">
        <v>50</v>
      </c>
    </row>
    <row r="1110" customFormat="false" ht="13.5" hidden="true" customHeight="false" outlineLevel="0" collapsed="false">
      <c r="A1110" s="21" t="s">
        <v>49</v>
      </c>
    </row>
    <row r="1111" customFormat="false" ht="13.5" hidden="true" customHeight="false" outlineLevel="0" collapsed="false">
      <c r="A1111" s="21" t="s">
        <v>51</v>
      </c>
    </row>
    <row r="1112" customFormat="false" ht="13.5" hidden="true" customHeight="false" outlineLevel="0" collapsed="false">
      <c r="A1112" s="21" t="s">
        <v>52</v>
      </c>
    </row>
    <row r="1113" customFormat="false" ht="13.5" hidden="false" customHeight="true" outlineLevel="0" collapsed="false">
      <c r="A1113" s="7" t="n">
        <v>9</v>
      </c>
      <c r="B1113" s="30" t="s">
        <v>371</v>
      </c>
      <c r="C1113" s="31" t="s">
        <v>224</v>
      </c>
      <c r="D1113" s="31"/>
      <c r="E1113" s="31"/>
      <c r="F1113" s="31"/>
      <c r="G1113" s="31"/>
      <c r="H1113" s="32" t="s">
        <v>159</v>
      </c>
      <c r="I1113" s="51" t="n">
        <v>19.6</v>
      </c>
      <c r="J1113" s="51"/>
      <c r="K1113" s="34"/>
      <c r="L1113" s="35" t="n">
        <f aca="false">IF(AND(I1113= "",J1113= ""), 0, ROUND(ROUND(K1113, 2) * ROUND(IF(J1113="",I1113,J1113),  2), 2))</f>
        <v>0</v>
      </c>
      <c r="M1113" s="7"/>
      <c r="O1113" s="36" t="n">
        <v>0.2</v>
      </c>
      <c r="S1113" s="7" t="n">
        <v>2256</v>
      </c>
    </row>
    <row r="1114" customFormat="false" ht="13.5" hidden="true" customHeight="false" outlineLevel="0" collapsed="false">
      <c r="A1114" s="21" t="s">
        <v>48</v>
      </c>
    </row>
    <row r="1115" customFormat="false" ht="13.5" hidden="true" customHeight="false" outlineLevel="0" collapsed="false">
      <c r="A1115" s="21" t="s">
        <v>50</v>
      </c>
    </row>
    <row r="1116" customFormat="false" ht="13.5" hidden="true" customHeight="false" outlineLevel="0" collapsed="false">
      <c r="A1116" s="21" t="s">
        <v>49</v>
      </c>
    </row>
    <row r="1117" customFormat="false" ht="13.5" hidden="true" customHeight="false" outlineLevel="0" collapsed="false">
      <c r="A1117" s="21" t="s">
        <v>51</v>
      </c>
    </row>
    <row r="1118" customFormat="false" ht="13.5" hidden="true" customHeight="false" outlineLevel="0" collapsed="false">
      <c r="A1118" s="21" t="s">
        <v>52</v>
      </c>
    </row>
    <row r="1119" customFormat="false" ht="13.5" hidden="false" customHeight="true" outlineLevel="0" collapsed="false">
      <c r="A1119" s="7" t="n">
        <v>9</v>
      </c>
      <c r="B1119" s="30" t="s">
        <v>372</v>
      </c>
      <c r="C1119" s="31" t="s">
        <v>373</v>
      </c>
      <c r="D1119" s="31"/>
      <c r="E1119" s="31"/>
      <c r="F1119" s="31"/>
      <c r="G1119" s="31"/>
      <c r="H1119" s="32" t="s">
        <v>159</v>
      </c>
      <c r="I1119" s="51" t="n">
        <v>19.6</v>
      </c>
      <c r="J1119" s="51"/>
      <c r="K1119" s="34"/>
      <c r="L1119" s="35" t="n">
        <f aca="false">IF(AND(I1119= "",J1119= ""), 0, ROUND(ROUND(K1119, 2) * ROUND(IF(J1119="",I1119,J1119),  2), 2))</f>
        <v>0</v>
      </c>
      <c r="M1119" s="7"/>
      <c r="O1119" s="36" t="n">
        <v>0.2</v>
      </c>
      <c r="S1119" s="7" t="n">
        <v>2256</v>
      </c>
    </row>
    <row r="1120" customFormat="false" ht="13.5" hidden="true" customHeight="false" outlineLevel="0" collapsed="false">
      <c r="A1120" s="21" t="s">
        <v>48</v>
      </c>
    </row>
    <row r="1121" customFormat="false" ht="13.5" hidden="true" customHeight="false" outlineLevel="0" collapsed="false">
      <c r="A1121" s="21" t="s">
        <v>50</v>
      </c>
    </row>
    <row r="1122" customFormat="false" ht="13.5" hidden="true" customHeight="false" outlineLevel="0" collapsed="false">
      <c r="A1122" s="21" t="s">
        <v>49</v>
      </c>
    </row>
    <row r="1123" customFormat="false" ht="13.5" hidden="true" customHeight="false" outlineLevel="0" collapsed="false">
      <c r="A1123" s="21" t="s">
        <v>51</v>
      </c>
    </row>
    <row r="1124" customFormat="false" ht="13.5" hidden="true" customHeight="false" outlineLevel="0" collapsed="false">
      <c r="A1124" s="21" t="s">
        <v>52</v>
      </c>
    </row>
    <row r="1125" customFormat="false" ht="13.5" hidden="true" customHeight="false" outlineLevel="0" collapsed="false">
      <c r="A1125" s="21" t="s">
        <v>81</v>
      </c>
    </row>
    <row r="1126" customFormat="false" ht="13.5" hidden="true" customHeight="false" outlineLevel="0" collapsed="false">
      <c r="A1126" s="21" t="s">
        <v>63</v>
      </c>
    </row>
    <row r="1127" customFormat="false" ht="16.5" hidden="false" customHeight="true" outlineLevel="0" collapsed="false">
      <c r="A1127" s="7" t="n">
        <v>6</v>
      </c>
      <c r="B1127" s="37" t="s">
        <v>374</v>
      </c>
      <c r="C1127" s="38" t="s">
        <v>226</v>
      </c>
      <c r="D1127" s="38"/>
      <c r="E1127" s="38"/>
      <c r="F1127" s="38"/>
      <c r="G1127" s="38"/>
      <c r="H1127" s="39"/>
      <c r="I1127" s="39"/>
      <c r="J1127" s="39"/>
      <c r="K1127" s="39"/>
      <c r="L1127" s="40"/>
      <c r="M1127" s="7"/>
    </row>
    <row r="1128" customFormat="false" ht="13.5" hidden="false" customHeight="true" outlineLevel="0" collapsed="false">
      <c r="A1128" s="7" t="n">
        <v>9</v>
      </c>
      <c r="B1128" s="30" t="s">
        <v>375</v>
      </c>
      <c r="C1128" s="31" t="s">
        <v>228</v>
      </c>
      <c r="D1128" s="31"/>
      <c r="E1128" s="31"/>
      <c r="F1128" s="31"/>
      <c r="G1128" s="31"/>
      <c r="H1128" s="32" t="s">
        <v>13</v>
      </c>
      <c r="I1128" s="51" t="n">
        <v>9.2</v>
      </c>
      <c r="J1128" s="51"/>
      <c r="K1128" s="34"/>
      <c r="L1128" s="35" t="n">
        <f aca="false">IF(AND(I1128= "",J1128= ""), 0, ROUND(ROUND(K1128, 2) * ROUND(IF(J1128="",I1128,J1128),  2), 2))</f>
        <v>0</v>
      </c>
      <c r="M1128" s="7"/>
      <c r="O1128" s="36" t="n">
        <v>0.2</v>
      </c>
      <c r="S1128" s="7" t="n">
        <v>2256</v>
      </c>
    </row>
    <row r="1129" customFormat="false" ht="13.5" hidden="true" customHeight="false" outlineLevel="0" collapsed="false">
      <c r="A1129" s="21" t="s">
        <v>48</v>
      </c>
    </row>
    <row r="1130" customFormat="false" ht="13.5" hidden="true" customHeight="false" outlineLevel="0" collapsed="false">
      <c r="A1130" s="21" t="s">
        <v>50</v>
      </c>
    </row>
    <row r="1131" customFormat="false" ht="13.5" hidden="true" customHeight="false" outlineLevel="0" collapsed="false">
      <c r="A1131" s="21" t="s">
        <v>49</v>
      </c>
    </row>
    <row r="1132" customFormat="false" ht="13.5" hidden="true" customHeight="false" outlineLevel="0" collapsed="false">
      <c r="A1132" s="21" t="s">
        <v>51</v>
      </c>
    </row>
    <row r="1133" customFormat="false" ht="13.5" hidden="true" customHeight="false" outlineLevel="0" collapsed="false">
      <c r="A1133" s="21" t="s">
        <v>51</v>
      </c>
    </row>
    <row r="1134" customFormat="false" ht="13.5" hidden="true" customHeight="false" outlineLevel="0" collapsed="false">
      <c r="A1134" s="21" t="s">
        <v>52</v>
      </c>
    </row>
    <row r="1135" customFormat="false" ht="27" hidden="false" customHeight="true" outlineLevel="0" collapsed="false">
      <c r="A1135" s="7" t="n">
        <v>9</v>
      </c>
      <c r="B1135" s="30" t="s">
        <v>376</v>
      </c>
      <c r="C1135" s="31" t="s">
        <v>230</v>
      </c>
      <c r="D1135" s="31"/>
      <c r="E1135" s="31"/>
      <c r="F1135" s="31"/>
      <c r="G1135" s="31"/>
      <c r="H1135" s="32" t="s">
        <v>13</v>
      </c>
      <c r="I1135" s="51" t="n">
        <v>45.9</v>
      </c>
      <c r="J1135" s="51"/>
      <c r="K1135" s="34"/>
      <c r="L1135" s="35" t="n">
        <f aca="false">IF(AND(I1135= "",J1135= ""), 0, ROUND(ROUND(K1135, 2) * ROUND(IF(J1135="",I1135,J1135),  2), 2))</f>
        <v>0</v>
      </c>
      <c r="M1135" s="7"/>
      <c r="O1135" s="36" t="n">
        <v>0.2</v>
      </c>
      <c r="S1135" s="7" t="n">
        <v>2256</v>
      </c>
    </row>
    <row r="1136" customFormat="false" ht="13.5" hidden="true" customHeight="false" outlineLevel="0" collapsed="false">
      <c r="A1136" s="21" t="s">
        <v>48</v>
      </c>
    </row>
    <row r="1137" customFormat="false" ht="13.5" hidden="true" customHeight="false" outlineLevel="0" collapsed="false">
      <c r="A1137" s="21" t="s">
        <v>50</v>
      </c>
    </row>
    <row r="1138" customFormat="false" ht="13.5" hidden="true" customHeight="false" outlineLevel="0" collapsed="false">
      <c r="A1138" s="21" t="s">
        <v>49</v>
      </c>
    </row>
    <row r="1139" customFormat="false" ht="13.5" hidden="true" customHeight="false" outlineLevel="0" collapsed="false">
      <c r="A1139" s="21" t="s">
        <v>51</v>
      </c>
    </row>
    <row r="1140" customFormat="false" ht="13.5" hidden="true" customHeight="false" outlineLevel="0" collapsed="false">
      <c r="A1140" s="21" t="s">
        <v>52</v>
      </c>
    </row>
    <row r="1141" customFormat="false" ht="13.5" hidden="false" customHeight="true" outlineLevel="0" collapsed="false">
      <c r="A1141" s="7" t="n">
        <v>9</v>
      </c>
      <c r="B1141" s="30" t="s">
        <v>377</v>
      </c>
      <c r="C1141" s="31" t="s">
        <v>232</v>
      </c>
      <c r="D1141" s="31"/>
      <c r="E1141" s="31"/>
      <c r="F1141" s="31"/>
      <c r="G1141" s="31"/>
      <c r="H1141" s="32" t="s">
        <v>16</v>
      </c>
      <c r="I1141" s="33" t="n">
        <v>1</v>
      </c>
      <c r="J1141" s="33"/>
      <c r="K1141" s="34"/>
      <c r="L1141" s="35" t="n">
        <f aca="false">IF(AND(I1141= "",J1141= ""), 0, ROUND(ROUND(K1141, 2) * ROUND(IF(J1141="",I1141,J1141),  0), 2))</f>
        <v>0</v>
      </c>
      <c r="M1141" s="7"/>
      <c r="O1141" s="36" t="n">
        <v>0.2</v>
      </c>
      <c r="S1141" s="7" t="n">
        <v>2256</v>
      </c>
    </row>
    <row r="1142" customFormat="false" ht="13.5" hidden="true" customHeight="false" outlineLevel="0" collapsed="false">
      <c r="A1142" s="21" t="s">
        <v>50</v>
      </c>
    </row>
    <row r="1143" customFormat="false" ht="13.5" hidden="true" customHeight="false" outlineLevel="0" collapsed="false">
      <c r="A1143" s="21" t="s">
        <v>49</v>
      </c>
    </row>
    <row r="1144" customFormat="false" ht="13.5" hidden="true" customHeight="false" outlineLevel="0" collapsed="false">
      <c r="A1144" s="21" t="s">
        <v>51</v>
      </c>
    </row>
    <row r="1145" customFormat="false" ht="13.5" hidden="true" customHeight="false" outlineLevel="0" collapsed="false">
      <c r="A1145" s="21" t="s">
        <v>52</v>
      </c>
    </row>
    <row r="1146" customFormat="false" ht="13.5" hidden="false" customHeight="true" outlineLevel="0" collapsed="false">
      <c r="A1146" s="7" t="n">
        <v>9</v>
      </c>
      <c r="B1146" s="30" t="s">
        <v>378</v>
      </c>
      <c r="C1146" s="31" t="s">
        <v>234</v>
      </c>
      <c r="D1146" s="31"/>
      <c r="E1146" s="31"/>
      <c r="F1146" s="31"/>
      <c r="G1146" s="31"/>
      <c r="H1146" s="32" t="s">
        <v>13</v>
      </c>
      <c r="I1146" s="51" t="n">
        <v>28</v>
      </c>
      <c r="J1146" s="51"/>
      <c r="K1146" s="34"/>
      <c r="L1146" s="35" t="n">
        <f aca="false">IF(AND(I1146= "",J1146= ""), 0, ROUND(ROUND(K1146, 2) * ROUND(IF(J1146="",I1146,J1146),  2), 2))</f>
        <v>0</v>
      </c>
      <c r="M1146" s="7"/>
      <c r="O1146" s="36" t="n">
        <v>0.2</v>
      </c>
      <c r="S1146" s="7" t="n">
        <v>2256</v>
      </c>
    </row>
    <row r="1147" customFormat="false" ht="13.5" hidden="true" customHeight="false" outlineLevel="0" collapsed="false">
      <c r="A1147" s="21" t="s">
        <v>48</v>
      </c>
    </row>
    <row r="1148" customFormat="false" ht="13.5" hidden="true" customHeight="false" outlineLevel="0" collapsed="false">
      <c r="A1148" s="21" t="s">
        <v>48</v>
      </c>
    </row>
    <row r="1149" customFormat="false" ht="13.5" hidden="true" customHeight="false" outlineLevel="0" collapsed="false">
      <c r="A1149" s="21" t="s">
        <v>48</v>
      </c>
    </row>
    <row r="1150" customFormat="false" ht="13.5" hidden="true" customHeight="false" outlineLevel="0" collapsed="false">
      <c r="A1150" s="21" t="s">
        <v>48</v>
      </c>
    </row>
    <row r="1151" customFormat="false" ht="13.5" hidden="true" customHeight="false" outlineLevel="0" collapsed="false">
      <c r="A1151" s="21" t="s">
        <v>48</v>
      </c>
    </row>
    <row r="1152" customFormat="false" ht="13.5" hidden="true" customHeight="false" outlineLevel="0" collapsed="false">
      <c r="A1152" s="21" t="s">
        <v>48</v>
      </c>
    </row>
    <row r="1153" customFormat="false" ht="13.5" hidden="true" customHeight="false" outlineLevel="0" collapsed="false">
      <c r="A1153" s="21" t="s">
        <v>50</v>
      </c>
    </row>
    <row r="1154" customFormat="false" ht="13.5" hidden="true" customHeight="false" outlineLevel="0" collapsed="false">
      <c r="A1154" s="21" t="s">
        <v>49</v>
      </c>
    </row>
    <row r="1155" customFormat="false" ht="13.5" hidden="true" customHeight="false" outlineLevel="0" collapsed="false">
      <c r="A1155" s="21" t="s">
        <v>51</v>
      </c>
    </row>
    <row r="1156" customFormat="false" ht="13.5" hidden="true" customHeight="false" outlineLevel="0" collapsed="false">
      <c r="A1156" s="21" t="s">
        <v>52</v>
      </c>
    </row>
    <row r="1157" customFormat="false" ht="13.5" hidden="true" customHeight="false" outlineLevel="0" collapsed="false">
      <c r="A1157" s="21" t="s">
        <v>63</v>
      </c>
    </row>
    <row r="1158" customFormat="false" ht="13.5" hidden="false" customHeight="false" outlineLevel="0" collapsed="false">
      <c r="A1158" s="21" t="s">
        <v>43</v>
      </c>
      <c r="B1158" s="41"/>
      <c r="C1158" s="42"/>
      <c r="D1158" s="42"/>
      <c r="E1158" s="42"/>
      <c r="F1158" s="42"/>
      <c r="G1158" s="42"/>
      <c r="L1158" s="41"/>
    </row>
    <row r="1159" customFormat="false" ht="13.5" hidden="false" customHeight="true" outlineLevel="0" collapsed="false">
      <c r="B1159" s="41"/>
      <c r="C1159" s="43" t="s">
        <v>235</v>
      </c>
      <c r="D1159" s="43"/>
      <c r="E1159" s="43"/>
      <c r="F1159" s="43"/>
      <c r="G1159" s="43"/>
      <c r="H1159" s="44"/>
      <c r="I1159" s="44"/>
      <c r="J1159" s="44"/>
      <c r="K1159" s="44"/>
      <c r="L1159" s="44"/>
    </row>
    <row r="1160" customFormat="false" ht="13.5" hidden="false" customHeight="false" outlineLevel="0" collapsed="false">
      <c r="B1160" s="41"/>
      <c r="C1160" s="45"/>
      <c r="D1160" s="45"/>
      <c r="E1160" s="45"/>
      <c r="F1160" s="45"/>
      <c r="G1160" s="45"/>
      <c r="H1160" s="9"/>
      <c r="I1160" s="9"/>
      <c r="J1160" s="9"/>
      <c r="K1160" s="9"/>
      <c r="L1160" s="9"/>
    </row>
    <row r="1161" customFormat="false" ht="13.5" hidden="false" customHeight="true" outlineLevel="0" collapsed="false">
      <c r="B1161" s="41"/>
      <c r="C1161" s="46" t="s">
        <v>64</v>
      </c>
      <c r="D1161" s="46"/>
      <c r="E1161" s="46"/>
      <c r="F1161" s="46"/>
      <c r="G1161" s="46"/>
      <c r="H1161" s="47" t="n">
        <f aca="false">SUMIF(M542:M1158, IF(M541="","",M541), L542:L1158)</f>
        <v>0</v>
      </c>
      <c r="I1161" s="47"/>
      <c r="J1161" s="47"/>
      <c r="K1161" s="47"/>
      <c r="L1161" s="47"/>
    </row>
    <row r="1162" customFormat="false" ht="13.5" hidden="true" customHeight="true" outlineLevel="0" collapsed="false">
      <c r="B1162" s="41"/>
      <c r="C1162" s="48" t="s">
        <v>65</v>
      </c>
      <c r="D1162" s="48"/>
      <c r="E1162" s="48"/>
      <c r="F1162" s="48"/>
      <c r="G1162" s="48"/>
      <c r="H1162" s="49" t="n">
        <f aca="false">ROUND(SUMIF(M542:M1158, IF(M541="","",M541), L542:L1158) * 0.2, 2)</f>
        <v>0</v>
      </c>
      <c r="I1162" s="49"/>
      <c r="J1162" s="49"/>
      <c r="K1162" s="49"/>
      <c r="L1162" s="49"/>
    </row>
    <row r="1163" customFormat="false" ht="13.5" hidden="true" customHeight="true" outlineLevel="0" collapsed="false">
      <c r="B1163" s="41"/>
      <c r="C1163" s="46" t="s">
        <v>66</v>
      </c>
      <c r="D1163" s="46"/>
      <c r="E1163" s="46"/>
      <c r="F1163" s="46"/>
      <c r="G1163" s="46"/>
      <c r="H1163" s="47" t="n">
        <f aca="false">SUM(H1161:H1162)</f>
        <v>0</v>
      </c>
      <c r="I1163" s="47"/>
      <c r="J1163" s="47"/>
      <c r="K1163" s="47"/>
      <c r="L1163" s="47"/>
    </row>
    <row r="1164" customFormat="false" ht="18" hidden="false" customHeight="true" outlineLevel="0" collapsed="false">
      <c r="A1164" s="7" t="n">
        <v>3</v>
      </c>
      <c r="B1164" s="26" t="n">
        <v>8</v>
      </c>
      <c r="C1164" s="27" t="s">
        <v>379</v>
      </c>
      <c r="D1164" s="27"/>
      <c r="E1164" s="27"/>
      <c r="F1164" s="27"/>
      <c r="G1164" s="27"/>
      <c r="H1164" s="28"/>
      <c r="I1164" s="28"/>
      <c r="J1164" s="28"/>
      <c r="K1164" s="28"/>
      <c r="L1164" s="29"/>
      <c r="M1164" s="7"/>
    </row>
    <row r="1165" customFormat="false" ht="16.5" hidden="false" customHeight="true" outlineLevel="0" collapsed="false">
      <c r="A1165" s="7" t="n">
        <v>6</v>
      </c>
      <c r="B1165" s="37" t="s">
        <v>380</v>
      </c>
      <c r="C1165" s="38" t="s">
        <v>69</v>
      </c>
      <c r="D1165" s="38"/>
      <c r="E1165" s="38"/>
      <c r="F1165" s="38"/>
      <c r="G1165" s="38"/>
      <c r="H1165" s="39"/>
      <c r="I1165" s="39"/>
      <c r="J1165" s="39"/>
      <c r="K1165" s="39"/>
      <c r="L1165" s="40"/>
      <c r="M1165" s="7"/>
    </row>
    <row r="1166" customFormat="false" ht="13.5" hidden="false" customHeight="true" outlineLevel="0" collapsed="false">
      <c r="A1166" s="7" t="n">
        <v>9</v>
      </c>
      <c r="B1166" s="30" t="s">
        <v>381</v>
      </c>
      <c r="C1166" s="31" t="s">
        <v>71</v>
      </c>
      <c r="D1166" s="31"/>
      <c r="E1166" s="31"/>
      <c r="F1166" s="31"/>
      <c r="G1166" s="31"/>
      <c r="H1166" s="32" t="s">
        <v>47</v>
      </c>
      <c r="I1166" s="33" t="n">
        <v>1</v>
      </c>
      <c r="J1166" s="33"/>
      <c r="K1166" s="34"/>
      <c r="L1166" s="35" t="n">
        <f aca="false">IF(AND(I1166= "",J1166= ""), 0, ROUND(ROUND(K1166, 2) * ROUND(IF(J1166="",I1166,J1166),  0), 2))</f>
        <v>0</v>
      </c>
      <c r="M1166" s="7"/>
      <c r="O1166" s="36" t="n">
        <v>0.2</v>
      </c>
      <c r="S1166" s="7" t="n">
        <v>2256</v>
      </c>
    </row>
    <row r="1167" customFormat="false" ht="13.5" hidden="true" customHeight="false" outlineLevel="0" collapsed="false">
      <c r="A1167" s="21" t="s">
        <v>48</v>
      </c>
    </row>
    <row r="1168" customFormat="false" ht="13.5" hidden="true" customHeight="false" outlineLevel="0" collapsed="false">
      <c r="A1168" s="21" t="s">
        <v>50</v>
      </c>
    </row>
    <row r="1169" customFormat="false" ht="13.5" hidden="true" customHeight="false" outlineLevel="0" collapsed="false">
      <c r="A1169" s="21" t="s">
        <v>49</v>
      </c>
    </row>
    <row r="1170" customFormat="false" ht="13.5" hidden="true" customHeight="false" outlineLevel="0" collapsed="false">
      <c r="A1170" s="21" t="s">
        <v>51</v>
      </c>
    </row>
    <row r="1171" customFormat="false" ht="13.5" hidden="true" customHeight="false" outlineLevel="0" collapsed="false">
      <c r="A1171" s="21" t="s">
        <v>52</v>
      </c>
    </row>
    <row r="1172" customFormat="false" ht="13.5" hidden="false" customHeight="true" outlineLevel="0" collapsed="false">
      <c r="A1172" s="7" t="n">
        <v>9</v>
      </c>
      <c r="B1172" s="30" t="s">
        <v>382</v>
      </c>
      <c r="C1172" s="31" t="s">
        <v>73</v>
      </c>
      <c r="D1172" s="31"/>
      <c r="E1172" s="31"/>
      <c r="F1172" s="31"/>
      <c r="G1172" s="31"/>
      <c r="H1172" s="32" t="s">
        <v>47</v>
      </c>
      <c r="I1172" s="33" t="n">
        <v>1</v>
      </c>
      <c r="J1172" s="33"/>
      <c r="K1172" s="34"/>
      <c r="L1172" s="35" t="n">
        <f aca="false">IF(AND(I1172= "",J1172= ""), 0, ROUND(ROUND(K1172, 2) * ROUND(IF(J1172="",I1172,J1172),  0), 2))</f>
        <v>0</v>
      </c>
      <c r="M1172" s="7"/>
      <c r="O1172" s="36" t="n">
        <v>0.2</v>
      </c>
      <c r="S1172" s="7" t="n">
        <v>2256</v>
      </c>
    </row>
    <row r="1173" customFormat="false" ht="13.5" hidden="true" customHeight="false" outlineLevel="0" collapsed="false">
      <c r="A1173" s="21" t="s">
        <v>48</v>
      </c>
    </row>
    <row r="1174" customFormat="false" ht="13.5" hidden="true" customHeight="false" outlineLevel="0" collapsed="false">
      <c r="A1174" s="21" t="s">
        <v>50</v>
      </c>
    </row>
    <row r="1175" customFormat="false" ht="13.5" hidden="true" customHeight="false" outlineLevel="0" collapsed="false">
      <c r="A1175" s="21" t="s">
        <v>49</v>
      </c>
    </row>
    <row r="1176" customFormat="false" ht="13.5" hidden="true" customHeight="false" outlineLevel="0" collapsed="false">
      <c r="A1176" s="21" t="s">
        <v>51</v>
      </c>
    </row>
    <row r="1177" customFormat="false" ht="13.5" hidden="true" customHeight="false" outlineLevel="0" collapsed="false">
      <c r="A1177" s="21" t="s">
        <v>52</v>
      </c>
    </row>
    <row r="1178" customFormat="false" ht="13.5" hidden="false" customHeight="true" outlineLevel="0" collapsed="false">
      <c r="A1178" s="7" t="n">
        <v>9</v>
      </c>
      <c r="B1178" s="30" t="s">
        <v>383</v>
      </c>
      <c r="C1178" s="31" t="s">
        <v>75</v>
      </c>
      <c r="D1178" s="31"/>
      <c r="E1178" s="31"/>
      <c r="F1178" s="31"/>
      <c r="G1178" s="31"/>
      <c r="H1178" s="32" t="s">
        <v>47</v>
      </c>
      <c r="I1178" s="33" t="n">
        <v>1</v>
      </c>
      <c r="J1178" s="33"/>
      <c r="K1178" s="34"/>
      <c r="L1178" s="35" t="n">
        <f aca="false">IF(AND(I1178= "",J1178= ""), 0, ROUND(ROUND(K1178, 2) * ROUND(IF(J1178="",I1178,J1178),  0), 2))</f>
        <v>0</v>
      </c>
      <c r="M1178" s="7"/>
      <c r="O1178" s="36" t="n">
        <v>0.2</v>
      </c>
      <c r="S1178" s="7" t="n">
        <v>2256</v>
      </c>
    </row>
    <row r="1179" customFormat="false" ht="13.5" hidden="true" customHeight="false" outlineLevel="0" collapsed="false">
      <c r="A1179" s="21" t="s">
        <v>48</v>
      </c>
    </row>
    <row r="1180" customFormat="false" ht="13.5" hidden="true" customHeight="false" outlineLevel="0" collapsed="false">
      <c r="A1180" s="21" t="s">
        <v>49</v>
      </c>
    </row>
    <row r="1181" customFormat="false" ht="13.5" hidden="true" customHeight="false" outlineLevel="0" collapsed="false">
      <c r="A1181" s="21" t="s">
        <v>50</v>
      </c>
    </row>
    <row r="1182" customFormat="false" ht="13.5" hidden="true" customHeight="false" outlineLevel="0" collapsed="false">
      <c r="A1182" s="21" t="s">
        <v>51</v>
      </c>
    </row>
    <row r="1183" customFormat="false" ht="13.5" hidden="true" customHeight="false" outlineLevel="0" collapsed="false">
      <c r="A1183" s="21" t="s">
        <v>52</v>
      </c>
    </row>
    <row r="1184" customFormat="false" ht="13.5" hidden="false" customHeight="true" outlineLevel="0" collapsed="false">
      <c r="A1184" s="7" t="n">
        <v>8</v>
      </c>
      <c r="B1184" s="30" t="s">
        <v>384</v>
      </c>
      <c r="C1184" s="50" t="s">
        <v>56</v>
      </c>
      <c r="D1184" s="50"/>
      <c r="E1184" s="50"/>
      <c r="F1184" s="50"/>
      <c r="G1184" s="50"/>
      <c r="L1184" s="41"/>
      <c r="M1184" s="7"/>
    </row>
    <row r="1185" customFormat="false" ht="13.5" hidden="true" customHeight="false" outlineLevel="0" collapsed="false">
      <c r="A1185" s="7" t="n">
        <v>9</v>
      </c>
    </row>
    <row r="1186" customFormat="false" ht="13.5" hidden="true" customHeight="false" outlineLevel="0" collapsed="false">
      <c r="A1186" s="21" t="s">
        <v>52</v>
      </c>
    </row>
    <row r="1187" customFormat="false" ht="13.5" hidden="false" customHeight="true" outlineLevel="0" collapsed="false">
      <c r="A1187" s="7" t="n">
        <v>9</v>
      </c>
      <c r="B1187" s="30" t="s">
        <v>385</v>
      </c>
      <c r="C1187" s="31" t="s">
        <v>386</v>
      </c>
      <c r="D1187" s="31"/>
      <c r="E1187" s="31"/>
      <c r="F1187" s="31"/>
      <c r="G1187" s="31"/>
      <c r="H1187" s="32" t="s">
        <v>47</v>
      </c>
      <c r="I1187" s="33" t="n">
        <v>1</v>
      </c>
      <c r="J1187" s="33"/>
      <c r="K1187" s="34"/>
      <c r="L1187" s="35" t="n">
        <f aca="false">IF(AND(I1187= "",J1187= ""), 0, ROUND(ROUND(K1187, 2) * ROUND(IF(J1187="",I1187,J1187),  0), 2))</f>
        <v>0</v>
      </c>
      <c r="M1187" s="7"/>
      <c r="O1187" s="36" t="n">
        <v>0.2</v>
      </c>
      <c r="S1187" s="7" t="n">
        <v>2256</v>
      </c>
    </row>
    <row r="1188" customFormat="false" ht="13.5" hidden="true" customHeight="false" outlineLevel="0" collapsed="false">
      <c r="A1188" s="21" t="s">
        <v>48</v>
      </c>
    </row>
    <row r="1189" customFormat="false" ht="13.5" hidden="true" customHeight="false" outlineLevel="0" collapsed="false">
      <c r="A1189" s="21" t="s">
        <v>50</v>
      </c>
    </row>
    <row r="1190" customFormat="false" ht="13.5" hidden="true" customHeight="false" outlineLevel="0" collapsed="false">
      <c r="A1190" s="21" t="s">
        <v>49</v>
      </c>
    </row>
    <row r="1191" customFormat="false" ht="13.5" hidden="true" customHeight="false" outlineLevel="0" collapsed="false">
      <c r="A1191" s="21" t="s">
        <v>51</v>
      </c>
    </row>
    <row r="1192" customFormat="false" ht="13.5" hidden="true" customHeight="false" outlineLevel="0" collapsed="false">
      <c r="A1192" s="21" t="s">
        <v>52</v>
      </c>
    </row>
    <row r="1193" customFormat="false" ht="13.5" hidden="true" customHeight="false" outlineLevel="0" collapsed="false">
      <c r="A1193" s="21" t="s">
        <v>81</v>
      </c>
    </row>
    <row r="1194" customFormat="false" ht="13.5" hidden="false" customHeight="true" outlineLevel="0" collapsed="false">
      <c r="A1194" s="7" t="n">
        <v>8</v>
      </c>
      <c r="B1194" s="30" t="s">
        <v>387</v>
      </c>
      <c r="C1194" s="50" t="s">
        <v>83</v>
      </c>
      <c r="D1194" s="50"/>
      <c r="E1194" s="50"/>
      <c r="F1194" s="50"/>
      <c r="G1194" s="50"/>
      <c r="L1194" s="41"/>
      <c r="M1194" s="7"/>
    </row>
    <row r="1195" customFormat="false" ht="13.5" hidden="false" customHeight="true" outlineLevel="0" collapsed="false">
      <c r="A1195" s="7" t="n">
        <v>9</v>
      </c>
      <c r="B1195" s="30" t="s">
        <v>388</v>
      </c>
      <c r="C1195" s="31" t="s">
        <v>85</v>
      </c>
      <c r="D1195" s="31"/>
      <c r="E1195" s="31"/>
      <c r="F1195" s="31"/>
      <c r="G1195" s="31"/>
      <c r="H1195" s="32" t="s">
        <v>13</v>
      </c>
      <c r="I1195" s="51" t="n">
        <v>268</v>
      </c>
      <c r="J1195" s="51"/>
      <c r="K1195" s="34"/>
      <c r="L1195" s="35" t="n">
        <f aca="false">IF(AND(I1195= "",J1195= ""), 0, ROUND(ROUND(K1195, 2) * ROUND(IF(J1195="",I1195,J1195),  2), 2))</f>
        <v>0</v>
      </c>
      <c r="M1195" s="7"/>
      <c r="O1195" s="36" t="n">
        <v>0.2</v>
      </c>
      <c r="S1195" s="7" t="n">
        <v>2256</v>
      </c>
    </row>
    <row r="1196" customFormat="false" ht="13.5" hidden="true" customHeight="false" outlineLevel="0" collapsed="false">
      <c r="A1196" s="21" t="s">
        <v>48</v>
      </c>
    </row>
    <row r="1197" customFormat="false" ht="13.5" hidden="true" customHeight="false" outlineLevel="0" collapsed="false">
      <c r="A1197" s="21" t="s">
        <v>50</v>
      </c>
    </row>
    <row r="1198" customFormat="false" ht="13.5" hidden="true" customHeight="false" outlineLevel="0" collapsed="false">
      <c r="A1198" s="21" t="s">
        <v>49</v>
      </c>
    </row>
    <row r="1199" customFormat="false" ht="13.5" hidden="true" customHeight="false" outlineLevel="0" collapsed="false">
      <c r="A1199" s="21" t="s">
        <v>107</v>
      </c>
    </row>
    <row r="1200" customFormat="false" ht="13.5" hidden="true" customHeight="false" outlineLevel="0" collapsed="false">
      <c r="A1200" s="21" t="s">
        <v>51</v>
      </c>
    </row>
    <row r="1201" customFormat="false" ht="13.5" hidden="true" customHeight="false" outlineLevel="0" collapsed="false">
      <c r="A1201" s="21" t="s">
        <v>52</v>
      </c>
    </row>
    <row r="1202" customFormat="false" ht="27" hidden="false" customHeight="true" outlineLevel="0" collapsed="false">
      <c r="A1202" s="7" t="n">
        <v>9</v>
      </c>
      <c r="B1202" s="30" t="s">
        <v>389</v>
      </c>
      <c r="C1202" s="31" t="s">
        <v>88</v>
      </c>
      <c r="D1202" s="31"/>
      <c r="E1202" s="31"/>
      <c r="F1202" s="31"/>
      <c r="G1202" s="31"/>
      <c r="H1202" s="32" t="s">
        <v>13</v>
      </c>
      <c r="I1202" s="51" t="n">
        <v>268</v>
      </c>
      <c r="J1202" s="51"/>
      <c r="K1202" s="34"/>
      <c r="L1202" s="35" t="n">
        <f aca="false">IF(AND(I1202= "",J1202= ""), 0, ROUND(ROUND(K1202, 2) * ROUND(IF(J1202="",I1202,J1202),  2), 2))</f>
        <v>0</v>
      </c>
      <c r="M1202" s="7"/>
      <c r="O1202" s="36" t="n">
        <v>0.2</v>
      </c>
      <c r="S1202" s="7" t="n">
        <v>2256</v>
      </c>
    </row>
    <row r="1203" customFormat="false" ht="13.5" hidden="true" customHeight="false" outlineLevel="0" collapsed="false">
      <c r="A1203" s="21" t="s">
        <v>48</v>
      </c>
    </row>
    <row r="1204" customFormat="false" ht="13.5" hidden="true" customHeight="false" outlineLevel="0" collapsed="false">
      <c r="A1204" s="21" t="s">
        <v>50</v>
      </c>
    </row>
    <row r="1205" customFormat="false" ht="13.5" hidden="true" customHeight="false" outlineLevel="0" collapsed="false">
      <c r="A1205" s="21" t="s">
        <v>49</v>
      </c>
    </row>
    <row r="1206" customFormat="false" ht="13.5" hidden="true" customHeight="false" outlineLevel="0" collapsed="false">
      <c r="A1206" s="21" t="s">
        <v>51</v>
      </c>
    </row>
    <row r="1207" customFormat="false" ht="13.5" hidden="true" customHeight="false" outlineLevel="0" collapsed="false">
      <c r="A1207" s="21" t="s">
        <v>52</v>
      </c>
    </row>
    <row r="1208" customFormat="false" ht="13.5" hidden="false" customHeight="true" outlineLevel="0" collapsed="false">
      <c r="A1208" s="7" t="n">
        <v>9</v>
      </c>
      <c r="B1208" s="30" t="s">
        <v>390</v>
      </c>
      <c r="C1208" s="31" t="s">
        <v>391</v>
      </c>
      <c r="D1208" s="31"/>
      <c r="E1208" s="31"/>
      <c r="F1208" s="31"/>
      <c r="G1208" s="31"/>
      <c r="H1208" s="32" t="s">
        <v>16</v>
      </c>
      <c r="I1208" s="33" t="n">
        <v>2</v>
      </c>
      <c r="J1208" s="33"/>
      <c r="K1208" s="34"/>
      <c r="L1208" s="35" t="n">
        <f aca="false">IF(AND(I1208= "",J1208= ""), 0, ROUND(ROUND(K1208, 2) * ROUND(IF(J1208="",I1208,J1208),  0), 2))</f>
        <v>0</v>
      </c>
      <c r="M1208" s="7"/>
      <c r="O1208" s="36" t="n">
        <v>0.2</v>
      </c>
      <c r="S1208" s="7" t="n">
        <v>2256</v>
      </c>
    </row>
    <row r="1209" customFormat="false" ht="13.5" hidden="true" customHeight="false" outlineLevel="0" collapsed="false">
      <c r="A1209" s="21" t="s">
        <v>48</v>
      </c>
    </row>
    <row r="1210" customFormat="false" ht="13.5" hidden="true" customHeight="false" outlineLevel="0" collapsed="false">
      <c r="A1210" s="21" t="s">
        <v>50</v>
      </c>
    </row>
    <row r="1211" customFormat="false" ht="13.5" hidden="true" customHeight="false" outlineLevel="0" collapsed="false">
      <c r="A1211" s="21" t="s">
        <v>49</v>
      </c>
    </row>
    <row r="1212" customFormat="false" ht="13.5" hidden="true" customHeight="false" outlineLevel="0" collapsed="false">
      <c r="A1212" s="21" t="s">
        <v>51</v>
      </c>
    </row>
    <row r="1213" customFormat="false" ht="13.5" hidden="true" customHeight="false" outlineLevel="0" collapsed="false">
      <c r="A1213" s="21" t="s">
        <v>52</v>
      </c>
    </row>
    <row r="1214" customFormat="false" ht="13.5" hidden="true" customHeight="false" outlineLevel="0" collapsed="false">
      <c r="A1214" s="21" t="s">
        <v>81</v>
      </c>
    </row>
    <row r="1215" customFormat="false" ht="13.5" hidden="false" customHeight="true" outlineLevel="0" collapsed="false">
      <c r="A1215" s="7" t="n">
        <v>8</v>
      </c>
      <c r="B1215" s="30" t="s">
        <v>392</v>
      </c>
      <c r="C1215" s="50" t="s">
        <v>90</v>
      </c>
      <c r="D1215" s="50"/>
      <c r="E1215" s="50"/>
      <c r="F1215" s="50"/>
      <c r="G1215" s="50"/>
      <c r="L1215" s="41"/>
      <c r="M1215" s="7"/>
    </row>
    <row r="1216" customFormat="false" ht="27" hidden="false" customHeight="true" outlineLevel="0" collapsed="false">
      <c r="A1216" s="7" t="n">
        <v>9</v>
      </c>
      <c r="B1216" s="30" t="s">
        <v>393</v>
      </c>
      <c r="C1216" s="31" t="s">
        <v>92</v>
      </c>
      <c r="D1216" s="31"/>
      <c r="E1216" s="31"/>
      <c r="F1216" s="31"/>
      <c r="G1216" s="31"/>
      <c r="H1216" s="32" t="s">
        <v>13</v>
      </c>
      <c r="I1216" s="51" t="n">
        <v>223</v>
      </c>
      <c r="J1216" s="51"/>
      <c r="K1216" s="34"/>
      <c r="L1216" s="35" t="n">
        <f aca="false">IF(AND(I1216= "",J1216= ""), 0, ROUND(ROUND(K1216, 2) * ROUND(IF(J1216="",I1216,J1216),  2), 2))</f>
        <v>0</v>
      </c>
      <c r="M1216" s="7"/>
      <c r="O1216" s="36" t="n">
        <v>0.2</v>
      </c>
      <c r="S1216" s="7" t="n">
        <v>2256</v>
      </c>
    </row>
    <row r="1217" customFormat="false" ht="13.5" hidden="true" customHeight="false" outlineLevel="0" collapsed="false">
      <c r="A1217" s="21" t="s">
        <v>48</v>
      </c>
    </row>
    <row r="1218" customFormat="false" ht="13.5" hidden="true" customHeight="false" outlineLevel="0" collapsed="false">
      <c r="A1218" s="21" t="s">
        <v>50</v>
      </c>
    </row>
    <row r="1219" customFormat="false" ht="13.5" hidden="true" customHeight="false" outlineLevel="0" collapsed="false">
      <c r="A1219" s="21" t="s">
        <v>49</v>
      </c>
    </row>
    <row r="1220" customFormat="false" ht="13.5" hidden="true" customHeight="false" outlineLevel="0" collapsed="false">
      <c r="A1220" s="21" t="s">
        <v>51</v>
      </c>
    </row>
    <row r="1221" customFormat="false" ht="13.5" hidden="true" customHeight="false" outlineLevel="0" collapsed="false">
      <c r="A1221" s="21" t="s">
        <v>51</v>
      </c>
    </row>
    <row r="1222" customFormat="false" ht="13.5" hidden="true" customHeight="false" outlineLevel="0" collapsed="false">
      <c r="A1222" s="21" t="s">
        <v>51</v>
      </c>
    </row>
    <row r="1223" customFormat="false" ht="13.5" hidden="true" customHeight="false" outlineLevel="0" collapsed="false">
      <c r="A1223" s="21" t="s">
        <v>51</v>
      </c>
    </row>
    <row r="1224" customFormat="false" ht="13.5" hidden="true" customHeight="false" outlineLevel="0" collapsed="false">
      <c r="A1224" s="21" t="s">
        <v>51</v>
      </c>
    </row>
    <row r="1225" customFormat="false" ht="13.5" hidden="true" customHeight="false" outlineLevel="0" collapsed="false">
      <c r="A1225" s="21" t="s">
        <v>51</v>
      </c>
    </row>
    <row r="1226" customFormat="false" ht="13.5" hidden="true" customHeight="false" outlineLevel="0" collapsed="false">
      <c r="A1226" s="21" t="s">
        <v>52</v>
      </c>
    </row>
    <row r="1227" customFormat="false" ht="27" hidden="false" customHeight="true" outlineLevel="0" collapsed="false">
      <c r="A1227" s="7" t="n">
        <v>9</v>
      </c>
      <c r="B1227" s="30" t="s">
        <v>394</v>
      </c>
      <c r="C1227" s="31" t="s">
        <v>94</v>
      </c>
      <c r="D1227" s="31"/>
      <c r="E1227" s="31"/>
      <c r="F1227" s="31"/>
      <c r="G1227" s="31"/>
      <c r="H1227" s="32" t="s">
        <v>13</v>
      </c>
      <c r="I1227" s="51" t="n">
        <v>223</v>
      </c>
      <c r="J1227" s="51"/>
      <c r="K1227" s="34"/>
      <c r="L1227" s="35" t="n">
        <f aca="false">IF(AND(I1227= "",J1227= ""), 0, ROUND(ROUND(K1227, 2) * ROUND(IF(J1227="",I1227,J1227),  2), 2))</f>
        <v>0</v>
      </c>
      <c r="M1227" s="7"/>
      <c r="O1227" s="36" t="n">
        <v>0.2</v>
      </c>
      <c r="S1227" s="7" t="n">
        <v>2256</v>
      </c>
    </row>
    <row r="1228" customFormat="false" ht="13.5" hidden="true" customHeight="false" outlineLevel="0" collapsed="false">
      <c r="A1228" s="21" t="s">
        <v>48</v>
      </c>
    </row>
    <row r="1229" customFormat="false" ht="13.5" hidden="true" customHeight="false" outlineLevel="0" collapsed="false">
      <c r="A1229" s="21" t="s">
        <v>50</v>
      </c>
    </row>
    <row r="1230" customFormat="false" ht="13.5" hidden="true" customHeight="false" outlineLevel="0" collapsed="false">
      <c r="A1230" s="21" t="s">
        <v>49</v>
      </c>
    </row>
    <row r="1231" customFormat="false" ht="13.5" hidden="true" customHeight="false" outlineLevel="0" collapsed="false">
      <c r="A1231" s="21" t="s">
        <v>51</v>
      </c>
    </row>
    <row r="1232" customFormat="false" ht="13.5" hidden="true" customHeight="false" outlineLevel="0" collapsed="false">
      <c r="A1232" s="21" t="s">
        <v>52</v>
      </c>
    </row>
    <row r="1233" customFormat="false" ht="13.5" hidden="false" customHeight="true" outlineLevel="0" collapsed="false">
      <c r="A1233" s="7" t="n">
        <v>9</v>
      </c>
      <c r="B1233" s="30" t="s">
        <v>395</v>
      </c>
      <c r="C1233" s="31" t="s">
        <v>396</v>
      </c>
      <c r="D1233" s="31"/>
      <c r="E1233" s="31"/>
      <c r="F1233" s="31"/>
      <c r="G1233" s="31"/>
      <c r="H1233" s="32" t="s">
        <v>16</v>
      </c>
      <c r="I1233" s="33" t="n">
        <v>1</v>
      </c>
      <c r="J1233" s="33"/>
      <c r="K1233" s="34"/>
      <c r="L1233" s="35" t="n">
        <f aca="false">IF(AND(I1233= "",J1233= ""), 0, ROUND(ROUND(K1233, 2) * ROUND(IF(J1233="",I1233,J1233),  0), 2))</f>
        <v>0</v>
      </c>
      <c r="M1233" s="7"/>
      <c r="O1233" s="36" t="n">
        <v>0.2</v>
      </c>
      <c r="S1233" s="7" t="n">
        <v>2256</v>
      </c>
    </row>
    <row r="1234" customFormat="false" ht="13.5" hidden="true" customHeight="false" outlineLevel="0" collapsed="false">
      <c r="A1234" s="21" t="s">
        <v>48</v>
      </c>
    </row>
    <row r="1235" customFormat="false" ht="13.5" hidden="true" customHeight="false" outlineLevel="0" collapsed="false">
      <c r="A1235" s="21" t="s">
        <v>50</v>
      </c>
    </row>
    <row r="1236" customFormat="false" ht="13.5" hidden="true" customHeight="false" outlineLevel="0" collapsed="false">
      <c r="A1236" s="21" t="s">
        <v>49</v>
      </c>
    </row>
    <row r="1237" customFormat="false" ht="13.5" hidden="true" customHeight="false" outlineLevel="0" collapsed="false">
      <c r="A1237" s="21" t="s">
        <v>51</v>
      </c>
    </row>
    <row r="1238" customFormat="false" ht="13.5" hidden="true" customHeight="false" outlineLevel="0" collapsed="false">
      <c r="A1238" s="21" t="s">
        <v>52</v>
      </c>
    </row>
    <row r="1239" customFormat="false" ht="13.5" hidden="true" customHeight="false" outlineLevel="0" collapsed="false">
      <c r="A1239" s="21" t="s">
        <v>81</v>
      </c>
    </row>
    <row r="1240" customFormat="false" ht="13.5" hidden="true" customHeight="false" outlineLevel="0" collapsed="false">
      <c r="A1240" s="21" t="s">
        <v>63</v>
      </c>
    </row>
    <row r="1241" customFormat="false" ht="16.5" hidden="false" customHeight="true" outlineLevel="0" collapsed="false">
      <c r="A1241" s="7" t="n">
        <v>6</v>
      </c>
      <c r="B1241" s="37" t="s">
        <v>397</v>
      </c>
      <c r="C1241" s="38" t="s">
        <v>258</v>
      </c>
      <c r="D1241" s="38"/>
      <c r="E1241" s="38"/>
      <c r="F1241" s="38"/>
      <c r="G1241" s="38"/>
      <c r="H1241" s="39"/>
      <c r="I1241" s="39"/>
      <c r="J1241" s="39"/>
      <c r="K1241" s="39"/>
      <c r="L1241" s="40"/>
      <c r="M1241" s="7"/>
    </row>
    <row r="1242" customFormat="false" ht="27" hidden="false" customHeight="true" outlineLevel="0" collapsed="false">
      <c r="A1242" s="7" t="n">
        <v>9</v>
      </c>
      <c r="B1242" s="30" t="s">
        <v>398</v>
      </c>
      <c r="C1242" s="31" t="s">
        <v>100</v>
      </c>
      <c r="D1242" s="31"/>
      <c r="E1242" s="31"/>
      <c r="F1242" s="31"/>
      <c r="G1242" s="31"/>
      <c r="H1242" s="32" t="s">
        <v>47</v>
      </c>
      <c r="I1242" s="33" t="n">
        <v>1</v>
      </c>
      <c r="J1242" s="33"/>
      <c r="K1242" s="34"/>
      <c r="L1242" s="35" t="n">
        <f aca="false">IF(AND(I1242= "",J1242= ""), 0, ROUND(ROUND(K1242, 2) * ROUND(IF(J1242="",I1242,J1242),  0), 2))</f>
        <v>0</v>
      </c>
      <c r="M1242" s="7"/>
      <c r="O1242" s="36" t="n">
        <v>0.2</v>
      </c>
      <c r="S1242" s="7" t="n">
        <v>2256</v>
      </c>
    </row>
    <row r="1243" customFormat="false" ht="13.5" hidden="true" customHeight="false" outlineLevel="0" collapsed="false">
      <c r="A1243" s="21" t="s">
        <v>48</v>
      </c>
    </row>
    <row r="1244" customFormat="false" ht="13.5" hidden="true" customHeight="false" outlineLevel="0" collapsed="false">
      <c r="A1244" s="21" t="s">
        <v>50</v>
      </c>
    </row>
    <row r="1245" customFormat="false" ht="13.5" hidden="true" customHeight="false" outlineLevel="0" collapsed="false">
      <c r="A1245" s="21" t="s">
        <v>49</v>
      </c>
    </row>
    <row r="1246" customFormat="false" ht="13.5" hidden="true" customHeight="false" outlineLevel="0" collapsed="false">
      <c r="A1246" s="21" t="s">
        <v>86</v>
      </c>
    </row>
    <row r="1247" customFormat="false" ht="13.5" hidden="true" customHeight="false" outlineLevel="0" collapsed="false">
      <c r="A1247" s="21" t="s">
        <v>51</v>
      </c>
    </row>
    <row r="1248" customFormat="false" ht="13.5" hidden="true" customHeight="false" outlineLevel="0" collapsed="false">
      <c r="A1248" s="21" t="s">
        <v>52</v>
      </c>
    </row>
    <row r="1249" customFormat="false" ht="13.5" hidden="true" customHeight="false" outlineLevel="0" collapsed="false">
      <c r="A1249" s="21" t="s">
        <v>63</v>
      </c>
    </row>
    <row r="1250" customFormat="false" ht="16.5" hidden="false" customHeight="true" outlineLevel="0" collapsed="false">
      <c r="A1250" s="7" t="n">
        <v>6</v>
      </c>
      <c r="B1250" s="37" t="s">
        <v>399</v>
      </c>
      <c r="C1250" s="38" t="s">
        <v>400</v>
      </c>
      <c r="D1250" s="38"/>
      <c r="E1250" s="38"/>
      <c r="F1250" s="38"/>
      <c r="G1250" s="38"/>
      <c r="H1250" s="39"/>
      <c r="I1250" s="39"/>
      <c r="J1250" s="39"/>
      <c r="K1250" s="39"/>
      <c r="L1250" s="40"/>
      <c r="M1250" s="7"/>
    </row>
    <row r="1251" customFormat="false" ht="13.5" hidden="false" customHeight="true" outlineLevel="0" collapsed="false">
      <c r="A1251" s="7" t="n">
        <v>8</v>
      </c>
      <c r="B1251" s="30" t="s">
        <v>401</v>
      </c>
      <c r="C1251" s="50" t="s">
        <v>104</v>
      </c>
      <c r="D1251" s="50"/>
      <c r="E1251" s="50"/>
      <c r="F1251" s="50"/>
      <c r="G1251" s="50"/>
      <c r="L1251" s="41"/>
      <c r="M1251" s="7"/>
    </row>
    <row r="1252" customFormat="false" ht="13.5" hidden="false" customHeight="true" outlineLevel="0" collapsed="false">
      <c r="A1252" s="7" t="n">
        <v>9</v>
      </c>
      <c r="B1252" s="30" t="s">
        <v>402</v>
      </c>
      <c r="C1252" s="31" t="s">
        <v>106</v>
      </c>
      <c r="D1252" s="31"/>
      <c r="E1252" s="31"/>
      <c r="F1252" s="31"/>
      <c r="G1252" s="31"/>
      <c r="H1252" s="32" t="s">
        <v>14</v>
      </c>
      <c r="I1252" s="52" t="n">
        <v>4.411</v>
      </c>
      <c r="J1252" s="52"/>
      <c r="K1252" s="34"/>
      <c r="L1252" s="35" t="n">
        <f aca="false">IF(AND(I1252= "",J1252= ""), 0, ROUND(ROUND(K1252, 2) * ROUND(IF(J1252="",I1252,J1252),  3), 2))</f>
        <v>0</v>
      </c>
      <c r="M1252" s="7"/>
      <c r="O1252" s="36" t="n">
        <v>0.2</v>
      </c>
      <c r="S1252" s="7" t="n">
        <v>2256</v>
      </c>
    </row>
    <row r="1253" customFormat="false" ht="13.5" hidden="true" customHeight="false" outlineLevel="0" collapsed="false">
      <c r="A1253" s="21" t="s">
        <v>48</v>
      </c>
    </row>
    <row r="1254" customFormat="false" ht="13.5" hidden="true" customHeight="false" outlineLevel="0" collapsed="false">
      <c r="A1254" s="21" t="s">
        <v>50</v>
      </c>
    </row>
    <row r="1255" customFormat="false" ht="13.5" hidden="true" customHeight="false" outlineLevel="0" collapsed="false">
      <c r="A1255" s="21" t="s">
        <v>49</v>
      </c>
    </row>
    <row r="1256" customFormat="false" ht="13.5" hidden="true" customHeight="false" outlineLevel="0" collapsed="false">
      <c r="A1256" s="21" t="s">
        <v>51</v>
      </c>
    </row>
    <row r="1257" customFormat="false" ht="13.5" hidden="true" customHeight="false" outlineLevel="0" collapsed="false">
      <c r="A1257" s="21" t="s">
        <v>107</v>
      </c>
    </row>
    <row r="1258" customFormat="false" ht="13.5" hidden="true" customHeight="false" outlineLevel="0" collapsed="false">
      <c r="A1258" s="21" t="s">
        <v>51</v>
      </c>
    </row>
    <row r="1259" customFormat="false" ht="13.5" hidden="true" customHeight="false" outlineLevel="0" collapsed="false">
      <c r="A1259" s="21" t="s">
        <v>52</v>
      </c>
    </row>
    <row r="1260" customFormat="false" ht="13.5" hidden="false" customHeight="true" outlineLevel="0" collapsed="false">
      <c r="A1260" s="7" t="n">
        <v>9</v>
      </c>
      <c r="B1260" s="30" t="s">
        <v>403</v>
      </c>
      <c r="C1260" s="31" t="s">
        <v>109</v>
      </c>
      <c r="D1260" s="31"/>
      <c r="E1260" s="31"/>
      <c r="F1260" s="31"/>
      <c r="G1260" s="31"/>
      <c r="H1260" s="32" t="s">
        <v>14</v>
      </c>
      <c r="I1260" s="52" t="n">
        <v>1.261</v>
      </c>
      <c r="J1260" s="52"/>
      <c r="K1260" s="34"/>
      <c r="L1260" s="35" t="n">
        <f aca="false">IF(AND(I1260= "",J1260= ""), 0, ROUND(ROUND(K1260, 2) * ROUND(IF(J1260="",I1260,J1260),  3), 2))</f>
        <v>0</v>
      </c>
      <c r="M1260" s="7"/>
      <c r="O1260" s="36" t="n">
        <v>0.2</v>
      </c>
      <c r="S1260" s="7" t="n">
        <v>2256</v>
      </c>
    </row>
    <row r="1261" customFormat="false" ht="13.5" hidden="true" customHeight="false" outlineLevel="0" collapsed="false">
      <c r="A1261" s="21" t="s">
        <v>48</v>
      </c>
    </row>
    <row r="1262" customFormat="false" ht="13.5" hidden="true" customHeight="false" outlineLevel="0" collapsed="false">
      <c r="A1262" s="21" t="s">
        <v>50</v>
      </c>
    </row>
    <row r="1263" customFormat="false" ht="13.5" hidden="true" customHeight="false" outlineLevel="0" collapsed="false">
      <c r="A1263" s="21" t="s">
        <v>49</v>
      </c>
    </row>
    <row r="1264" customFormat="false" ht="13.5" hidden="true" customHeight="false" outlineLevel="0" collapsed="false">
      <c r="A1264" s="21" t="s">
        <v>51</v>
      </c>
    </row>
    <row r="1265" customFormat="false" ht="13.5" hidden="true" customHeight="false" outlineLevel="0" collapsed="false">
      <c r="A1265" s="21" t="s">
        <v>107</v>
      </c>
    </row>
    <row r="1266" customFormat="false" ht="13.5" hidden="true" customHeight="false" outlineLevel="0" collapsed="false">
      <c r="A1266" s="21" t="s">
        <v>51</v>
      </c>
    </row>
    <row r="1267" customFormat="false" ht="13.5" hidden="true" customHeight="false" outlineLevel="0" collapsed="false">
      <c r="A1267" s="21" t="s">
        <v>86</v>
      </c>
    </row>
    <row r="1268" customFormat="false" ht="13.5" hidden="true" customHeight="false" outlineLevel="0" collapsed="false">
      <c r="A1268" s="21" t="s">
        <v>51</v>
      </c>
    </row>
    <row r="1269" customFormat="false" ht="13.5" hidden="true" customHeight="false" outlineLevel="0" collapsed="false">
      <c r="A1269" s="21" t="s">
        <v>52</v>
      </c>
    </row>
    <row r="1270" customFormat="false" ht="13.5" hidden="false" customHeight="true" outlineLevel="0" collapsed="false">
      <c r="A1270" s="7" t="n">
        <v>9</v>
      </c>
      <c r="B1270" s="30" t="s">
        <v>404</v>
      </c>
      <c r="C1270" s="31" t="s">
        <v>111</v>
      </c>
      <c r="D1270" s="31"/>
      <c r="E1270" s="31"/>
      <c r="F1270" s="31"/>
      <c r="G1270" s="31"/>
      <c r="H1270" s="32" t="s">
        <v>14</v>
      </c>
      <c r="I1270" s="52" t="n">
        <v>0.162</v>
      </c>
      <c r="J1270" s="52"/>
      <c r="K1270" s="34"/>
      <c r="L1270" s="35" t="n">
        <f aca="false">IF(AND(I1270= "",J1270= ""), 0, ROUND(ROUND(K1270, 2) * ROUND(IF(J1270="",I1270,J1270),  3), 2))</f>
        <v>0</v>
      </c>
      <c r="M1270" s="7"/>
      <c r="O1270" s="36" t="n">
        <v>0.2</v>
      </c>
      <c r="S1270" s="7" t="n">
        <v>2256</v>
      </c>
    </row>
    <row r="1271" customFormat="false" ht="13.5" hidden="true" customHeight="false" outlineLevel="0" collapsed="false">
      <c r="A1271" s="21" t="s">
        <v>48</v>
      </c>
    </row>
    <row r="1272" customFormat="false" ht="13.5" hidden="true" customHeight="false" outlineLevel="0" collapsed="false">
      <c r="A1272" s="21" t="s">
        <v>50</v>
      </c>
    </row>
    <row r="1273" customFormat="false" ht="13.5" hidden="true" customHeight="false" outlineLevel="0" collapsed="false">
      <c r="A1273" s="21" t="s">
        <v>49</v>
      </c>
    </row>
    <row r="1274" customFormat="false" ht="13.5" hidden="true" customHeight="false" outlineLevel="0" collapsed="false">
      <c r="A1274" s="21" t="s">
        <v>86</v>
      </c>
    </row>
    <row r="1275" customFormat="false" ht="13.5" hidden="true" customHeight="false" outlineLevel="0" collapsed="false">
      <c r="A1275" s="21" t="s">
        <v>107</v>
      </c>
    </row>
    <row r="1276" customFormat="false" ht="13.5" hidden="true" customHeight="false" outlineLevel="0" collapsed="false">
      <c r="A1276" s="21" t="s">
        <v>112</v>
      </c>
    </row>
    <row r="1277" customFormat="false" ht="13.5" hidden="true" customHeight="false" outlineLevel="0" collapsed="false">
      <c r="A1277" s="21" t="s">
        <v>113</v>
      </c>
    </row>
    <row r="1278" customFormat="false" ht="13.5" hidden="true" customHeight="false" outlineLevel="0" collapsed="false">
      <c r="A1278" s="21" t="s">
        <v>51</v>
      </c>
    </row>
    <row r="1279" customFormat="false" ht="13.5" hidden="true" customHeight="false" outlineLevel="0" collapsed="false">
      <c r="A1279" s="21" t="s">
        <v>52</v>
      </c>
    </row>
    <row r="1280" customFormat="false" ht="13.5" hidden="false" customHeight="true" outlineLevel="0" collapsed="false">
      <c r="A1280" s="7" t="n">
        <v>9</v>
      </c>
      <c r="B1280" s="30" t="s">
        <v>405</v>
      </c>
      <c r="C1280" s="31" t="s">
        <v>406</v>
      </c>
      <c r="D1280" s="31"/>
      <c r="E1280" s="31"/>
      <c r="F1280" s="31"/>
      <c r="G1280" s="31"/>
      <c r="H1280" s="32" t="s">
        <v>14</v>
      </c>
      <c r="I1280" s="52" t="n">
        <v>0.072</v>
      </c>
      <c r="J1280" s="52"/>
      <c r="K1280" s="34"/>
      <c r="L1280" s="35" t="n">
        <f aca="false">IF(AND(I1280= "",J1280= ""), 0, ROUND(ROUND(K1280, 2) * ROUND(IF(J1280="",I1280,J1280),  3), 2))</f>
        <v>0</v>
      </c>
      <c r="M1280" s="7"/>
      <c r="O1280" s="36" t="n">
        <v>0.2</v>
      </c>
      <c r="S1280" s="7" t="n">
        <v>2256</v>
      </c>
    </row>
    <row r="1281" customFormat="false" ht="13.5" hidden="true" customHeight="false" outlineLevel="0" collapsed="false">
      <c r="A1281" s="21" t="s">
        <v>48</v>
      </c>
    </row>
    <row r="1282" customFormat="false" ht="13.5" hidden="true" customHeight="false" outlineLevel="0" collapsed="false">
      <c r="A1282" s="21" t="s">
        <v>50</v>
      </c>
    </row>
    <row r="1283" customFormat="false" ht="13.5" hidden="true" customHeight="false" outlineLevel="0" collapsed="false">
      <c r="A1283" s="21" t="s">
        <v>49</v>
      </c>
    </row>
    <row r="1284" customFormat="false" ht="13.5" hidden="true" customHeight="false" outlineLevel="0" collapsed="false">
      <c r="A1284" s="21" t="s">
        <v>86</v>
      </c>
    </row>
    <row r="1285" customFormat="false" ht="13.5" hidden="true" customHeight="false" outlineLevel="0" collapsed="false">
      <c r="A1285" s="21" t="s">
        <v>51</v>
      </c>
    </row>
    <row r="1286" customFormat="false" ht="13.5" hidden="true" customHeight="false" outlineLevel="0" collapsed="false">
      <c r="A1286" s="21" t="s">
        <v>52</v>
      </c>
    </row>
    <row r="1287" customFormat="false" ht="13.5" hidden="false" customHeight="true" outlineLevel="0" collapsed="false">
      <c r="A1287" s="7" t="n">
        <v>9</v>
      </c>
      <c r="B1287" s="30" t="s">
        <v>407</v>
      </c>
      <c r="C1287" s="31" t="s">
        <v>408</v>
      </c>
      <c r="D1287" s="31"/>
      <c r="E1287" s="31"/>
      <c r="F1287" s="31"/>
      <c r="G1287" s="31"/>
      <c r="H1287" s="32" t="s">
        <v>14</v>
      </c>
      <c r="I1287" s="52" t="n">
        <v>0.01</v>
      </c>
      <c r="J1287" s="52"/>
      <c r="K1287" s="34"/>
      <c r="L1287" s="35" t="n">
        <f aca="false">IF(AND(I1287= "",J1287= ""), 0, ROUND(ROUND(K1287, 2) * ROUND(IF(J1287="",I1287,J1287),  3), 2))</f>
        <v>0</v>
      </c>
      <c r="M1287" s="7"/>
      <c r="O1287" s="36" t="n">
        <v>0.2</v>
      </c>
      <c r="S1287" s="7" t="n">
        <v>2256</v>
      </c>
    </row>
    <row r="1288" customFormat="false" ht="13.5" hidden="true" customHeight="false" outlineLevel="0" collapsed="false">
      <c r="A1288" s="21" t="s">
        <v>48</v>
      </c>
    </row>
    <row r="1289" customFormat="false" ht="13.5" hidden="true" customHeight="false" outlineLevel="0" collapsed="false">
      <c r="A1289" s="21" t="s">
        <v>50</v>
      </c>
    </row>
    <row r="1290" customFormat="false" ht="13.5" hidden="true" customHeight="false" outlineLevel="0" collapsed="false">
      <c r="A1290" s="21" t="s">
        <v>49</v>
      </c>
    </row>
    <row r="1291" customFormat="false" ht="13.5" hidden="true" customHeight="false" outlineLevel="0" collapsed="false">
      <c r="A1291" s="21" t="s">
        <v>86</v>
      </c>
    </row>
    <row r="1292" customFormat="false" ht="13.5" hidden="true" customHeight="false" outlineLevel="0" collapsed="false">
      <c r="A1292" s="21" t="s">
        <v>51</v>
      </c>
    </row>
    <row r="1293" customFormat="false" ht="13.5" hidden="true" customHeight="false" outlineLevel="0" collapsed="false">
      <c r="A1293" s="21" t="s">
        <v>52</v>
      </c>
    </row>
    <row r="1294" customFormat="false" ht="27" hidden="false" customHeight="true" outlineLevel="0" collapsed="false">
      <c r="A1294" s="7" t="n">
        <v>9</v>
      </c>
      <c r="B1294" s="30" t="s">
        <v>409</v>
      </c>
      <c r="C1294" s="31" t="s">
        <v>117</v>
      </c>
      <c r="D1294" s="31"/>
      <c r="E1294" s="31"/>
      <c r="F1294" s="31"/>
      <c r="G1294" s="31"/>
      <c r="H1294" s="32" t="s">
        <v>118</v>
      </c>
      <c r="I1294" s="52" t="n">
        <v>460.44</v>
      </c>
      <c r="J1294" s="52"/>
      <c r="K1294" s="34"/>
      <c r="L1294" s="35" t="n">
        <f aca="false">IF(AND(I1294= "",J1294= ""), 0, ROUND(ROUND(K1294, 2) * ROUND(IF(J1294="",I1294,J1294),  3), 2))</f>
        <v>0</v>
      </c>
      <c r="M1294" s="7"/>
      <c r="O1294" s="36" t="n">
        <v>0.2</v>
      </c>
      <c r="S1294" s="7" t="n">
        <v>2256</v>
      </c>
    </row>
    <row r="1295" customFormat="false" ht="13.5" hidden="true" customHeight="false" outlineLevel="0" collapsed="false">
      <c r="A1295" s="21" t="s">
        <v>48</v>
      </c>
    </row>
    <row r="1296" customFormat="false" ht="13.5" hidden="true" customHeight="false" outlineLevel="0" collapsed="false">
      <c r="A1296" s="21" t="s">
        <v>50</v>
      </c>
    </row>
    <row r="1297" customFormat="false" ht="13.5" hidden="true" customHeight="false" outlineLevel="0" collapsed="false">
      <c r="A1297" s="21" t="s">
        <v>49</v>
      </c>
    </row>
    <row r="1298" customFormat="false" ht="13.5" hidden="true" customHeight="false" outlineLevel="0" collapsed="false">
      <c r="A1298" s="21" t="s">
        <v>86</v>
      </c>
    </row>
    <row r="1299" customFormat="false" ht="13.5" hidden="true" customHeight="false" outlineLevel="0" collapsed="false">
      <c r="A1299" s="21" t="s">
        <v>107</v>
      </c>
    </row>
    <row r="1300" customFormat="false" ht="13.5" hidden="true" customHeight="false" outlineLevel="0" collapsed="false">
      <c r="A1300" s="21" t="s">
        <v>112</v>
      </c>
    </row>
    <row r="1301" customFormat="false" ht="13.5" hidden="true" customHeight="false" outlineLevel="0" collapsed="false">
      <c r="A1301" s="21" t="s">
        <v>51</v>
      </c>
    </row>
    <row r="1302" customFormat="false" ht="13.5" hidden="true" customHeight="false" outlineLevel="0" collapsed="false">
      <c r="A1302" s="21" t="s">
        <v>113</v>
      </c>
    </row>
    <row r="1303" customFormat="false" ht="13.5" hidden="true" customHeight="false" outlineLevel="0" collapsed="false">
      <c r="A1303" s="21" t="s">
        <v>51</v>
      </c>
    </row>
    <row r="1304" customFormat="false" ht="13.5" hidden="true" customHeight="false" outlineLevel="0" collapsed="false">
      <c r="A1304" s="21" t="s">
        <v>52</v>
      </c>
    </row>
    <row r="1305" customFormat="false" ht="13.5" hidden="true" customHeight="false" outlineLevel="0" collapsed="false">
      <c r="A1305" s="21" t="s">
        <v>81</v>
      </c>
    </row>
    <row r="1306" customFormat="false" ht="29.25" hidden="false" customHeight="true" outlineLevel="0" collapsed="false">
      <c r="A1306" s="7" t="n">
        <v>8</v>
      </c>
      <c r="B1306" s="30" t="s">
        <v>410</v>
      </c>
      <c r="C1306" s="50" t="s">
        <v>124</v>
      </c>
      <c r="D1306" s="50"/>
      <c r="E1306" s="50"/>
      <c r="F1306" s="50"/>
      <c r="G1306" s="50"/>
      <c r="L1306" s="41"/>
      <c r="M1306" s="7"/>
    </row>
    <row r="1307" customFormat="false" ht="13.5" hidden="false" customHeight="true" outlineLevel="0" collapsed="false">
      <c r="A1307" s="7" t="n">
        <v>9</v>
      </c>
      <c r="B1307" s="30" t="s">
        <v>411</v>
      </c>
      <c r="C1307" s="31" t="s">
        <v>126</v>
      </c>
      <c r="D1307" s="31"/>
      <c r="E1307" s="31"/>
      <c r="F1307" s="31"/>
      <c r="G1307" s="31"/>
      <c r="H1307" s="32" t="s">
        <v>118</v>
      </c>
      <c r="I1307" s="52" t="n">
        <v>299.28</v>
      </c>
      <c r="J1307" s="52"/>
      <c r="K1307" s="34"/>
      <c r="L1307" s="35" t="n">
        <f aca="false">IF(AND(I1307= "",J1307= ""), 0, ROUND(ROUND(K1307, 2) * ROUND(IF(J1307="",I1307,J1307),  3), 2))</f>
        <v>0</v>
      </c>
      <c r="M1307" s="7"/>
      <c r="O1307" s="36" t="n">
        <v>0.2</v>
      </c>
      <c r="S1307" s="7" t="n">
        <v>2256</v>
      </c>
    </row>
    <row r="1308" customFormat="false" ht="13.5" hidden="true" customHeight="false" outlineLevel="0" collapsed="false">
      <c r="A1308" s="21" t="s">
        <v>48</v>
      </c>
    </row>
    <row r="1309" customFormat="false" ht="13.5" hidden="true" customHeight="false" outlineLevel="0" collapsed="false">
      <c r="A1309" s="21" t="s">
        <v>50</v>
      </c>
    </row>
    <row r="1310" customFormat="false" ht="13.5" hidden="true" customHeight="false" outlineLevel="0" collapsed="false">
      <c r="A1310" s="21" t="s">
        <v>49</v>
      </c>
    </row>
    <row r="1311" customFormat="false" ht="13.5" hidden="true" customHeight="false" outlineLevel="0" collapsed="false">
      <c r="A1311" s="21" t="s">
        <v>86</v>
      </c>
    </row>
    <row r="1312" customFormat="false" ht="13.5" hidden="true" customHeight="false" outlineLevel="0" collapsed="false">
      <c r="A1312" s="21" t="s">
        <v>51</v>
      </c>
    </row>
    <row r="1313" customFormat="false" ht="13.5" hidden="true" customHeight="false" outlineLevel="0" collapsed="false">
      <c r="A1313" s="21" t="s">
        <v>52</v>
      </c>
    </row>
    <row r="1314" customFormat="false" ht="13.5" hidden="false" customHeight="true" outlineLevel="0" collapsed="false">
      <c r="A1314" s="7" t="n">
        <v>9</v>
      </c>
      <c r="B1314" s="30" t="s">
        <v>412</v>
      </c>
      <c r="C1314" s="31" t="s">
        <v>128</v>
      </c>
      <c r="D1314" s="31"/>
      <c r="E1314" s="31"/>
      <c r="F1314" s="31"/>
      <c r="G1314" s="31"/>
      <c r="H1314" s="32" t="s">
        <v>118</v>
      </c>
      <c r="I1314" s="52" t="n">
        <v>935.64</v>
      </c>
      <c r="J1314" s="52"/>
      <c r="K1314" s="34"/>
      <c r="L1314" s="35" t="n">
        <f aca="false">IF(AND(I1314= "",J1314= ""), 0, ROUND(ROUND(K1314, 2) * ROUND(IF(J1314="",I1314,J1314),  3), 2))</f>
        <v>0</v>
      </c>
      <c r="M1314" s="7"/>
      <c r="O1314" s="36" t="n">
        <v>0.2</v>
      </c>
      <c r="S1314" s="7" t="n">
        <v>2256</v>
      </c>
    </row>
    <row r="1315" customFormat="false" ht="13.5" hidden="true" customHeight="false" outlineLevel="0" collapsed="false">
      <c r="A1315" s="21" t="s">
        <v>48</v>
      </c>
    </row>
    <row r="1316" customFormat="false" ht="13.5" hidden="true" customHeight="false" outlineLevel="0" collapsed="false">
      <c r="A1316" s="21" t="s">
        <v>50</v>
      </c>
    </row>
    <row r="1317" customFormat="false" ht="13.5" hidden="true" customHeight="false" outlineLevel="0" collapsed="false">
      <c r="A1317" s="21" t="s">
        <v>49</v>
      </c>
    </row>
    <row r="1318" customFormat="false" ht="13.5" hidden="true" customHeight="false" outlineLevel="0" collapsed="false">
      <c r="A1318" s="21" t="s">
        <v>86</v>
      </c>
    </row>
    <row r="1319" customFormat="false" ht="13.5" hidden="true" customHeight="false" outlineLevel="0" collapsed="false">
      <c r="A1319" s="21" t="s">
        <v>51</v>
      </c>
    </row>
    <row r="1320" customFormat="false" ht="13.5" hidden="true" customHeight="false" outlineLevel="0" collapsed="false">
      <c r="A1320" s="21" t="s">
        <v>52</v>
      </c>
    </row>
    <row r="1321" customFormat="false" ht="13.5" hidden="false" customHeight="true" outlineLevel="0" collapsed="false">
      <c r="A1321" s="7" t="n">
        <v>9</v>
      </c>
      <c r="B1321" s="30" t="s">
        <v>413</v>
      </c>
      <c r="C1321" s="31" t="s">
        <v>130</v>
      </c>
      <c r="D1321" s="31"/>
      <c r="E1321" s="31"/>
      <c r="F1321" s="31"/>
      <c r="G1321" s="31"/>
      <c r="H1321" s="32" t="s">
        <v>118</v>
      </c>
      <c r="I1321" s="52" t="n">
        <v>159.28</v>
      </c>
      <c r="J1321" s="52"/>
      <c r="K1321" s="34"/>
      <c r="L1321" s="35" t="n">
        <f aca="false">IF(AND(I1321= "",J1321= ""), 0, ROUND(ROUND(K1321, 2) * ROUND(IF(J1321="",I1321,J1321),  3), 2))</f>
        <v>0</v>
      </c>
      <c r="M1321" s="7"/>
      <c r="O1321" s="36" t="n">
        <v>0.2</v>
      </c>
      <c r="S1321" s="7" t="n">
        <v>2256</v>
      </c>
    </row>
    <row r="1322" customFormat="false" ht="13.5" hidden="true" customHeight="false" outlineLevel="0" collapsed="false">
      <c r="A1322" s="21" t="s">
        <v>48</v>
      </c>
    </row>
    <row r="1323" customFormat="false" ht="13.5" hidden="true" customHeight="false" outlineLevel="0" collapsed="false">
      <c r="A1323" s="21" t="s">
        <v>50</v>
      </c>
    </row>
    <row r="1324" customFormat="false" ht="13.5" hidden="true" customHeight="false" outlineLevel="0" collapsed="false">
      <c r="A1324" s="21" t="s">
        <v>49</v>
      </c>
    </row>
    <row r="1325" customFormat="false" ht="13.5" hidden="true" customHeight="false" outlineLevel="0" collapsed="false">
      <c r="A1325" s="21" t="s">
        <v>86</v>
      </c>
    </row>
    <row r="1326" customFormat="false" ht="13.5" hidden="true" customHeight="false" outlineLevel="0" collapsed="false">
      <c r="A1326" s="21" t="s">
        <v>51</v>
      </c>
    </row>
    <row r="1327" customFormat="false" ht="13.5" hidden="true" customHeight="false" outlineLevel="0" collapsed="false">
      <c r="A1327" s="21" t="s">
        <v>52</v>
      </c>
    </row>
    <row r="1328" customFormat="false" ht="13.5" hidden="true" customHeight="false" outlineLevel="0" collapsed="false">
      <c r="A1328" s="21" t="s">
        <v>81</v>
      </c>
    </row>
    <row r="1329" customFormat="false" ht="13.5" hidden="false" customHeight="true" outlineLevel="0" collapsed="false">
      <c r="A1329" s="7" t="n">
        <v>9</v>
      </c>
      <c r="B1329" s="30" t="s">
        <v>414</v>
      </c>
      <c r="C1329" s="31" t="s">
        <v>132</v>
      </c>
      <c r="D1329" s="31"/>
      <c r="E1329" s="31"/>
      <c r="F1329" s="31"/>
      <c r="G1329" s="31"/>
      <c r="H1329" s="32" t="s">
        <v>13</v>
      </c>
      <c r="I1329" s="51" t="n">
        <v>268</v>
      </c>
      <c r="J1329" s="51"/>
      <c r="K1329" s="34"/>
      <c r="L1329" s="35" t="n">
        <f aca="false">IF(AND(I1329= "",J1329= ""), 0, ROUND(ROUND(K1329, 2) * ROUND(IF(J1329="",I1329,J1329),  2), 2))</f>
        <v>0</v>
      </c>
      <c r="M1329" s="7"/>
      <c r="O1329" s="36" t="n">
        <v>0.2</v>
      </c>
      <c r="S1329" s="7" t="n">
        <v>2256</v>
      </c>
    </row>
    <row r="1330" customFormat="false" ht="13.5" hidden="true" customHeight="false" outlineLevel="0" collapsed="false">
      <c r="A1330" s="21" t="s">
        <v>48</v>
      </c>
    </row>
    <row r="1331" customFormat="false" ht="13.5" hidden="true" customHeight="false" outlineLevel="0" collapsed="false">
      <c r="A1331" s="21" t="s">
        <v>50</v>
      </c>
    </row>
    <row r="1332" customFormat="false" ht="13.5" hidden="true" customHeight="false" outlineLevel="0" collapsed="false">
      <c r="A1332" s="21" t="s">
        <v>49</v>
      </c>
    </row>
    <row r="1333" customFormat="false" ht="13.5" hidden="true" customHeight="false" outlineLevel="0" collapsed="false">
      <c r="A1333" s="21" t="s">
        <v>86</v>
      </c>
    </row>
    <row r="1334" customFormat="false" ht="13.5" hidden="true" customHeight="false" outlineLevel="0" collapsed="false">
      <c r="A1334" s="21" t="s">
        <v>51</v>
      </c>
    </row>
    <row r="1335" customFormat="false" ht="13.5" hidden="true" customHeight="false" outlineLevel="0" collapsed="false">
      <c r="A1335" s="21" t="s">
        <v>52</v>
      </c>
    </row>
    <row r="1336" customFormat="false" ht="13.5" hidden="false" customHeight="true" outlineLevel="0" collapsed="false">
      <c r="A1336" s="7" t="n">
        <v>9</v>
      </c>
      <c r="B1336" s="30" t="s">
        <v>415</v>
      </c>
      <c r="C1336" s="31" t="s">
        <v>416</v>
      </c>
      <c r="D1336" s="31"/>
      <c r="E1336" s="31"/>
      <c r="F1336" s="31"/>
      <c r="G1336" s="31"/>
      <c r="H1336" s="32" t="s">
        <v>13</v>
      </c>
      <c r="I1336" s="51" t="n">
        <v>223</v>
      </c>
      <c r="J1336" s="51"/>
      <c r="K1336" s="34"/>
      <c r="L1336" s="35" t="n">
        <f aca="false">IF(AND(I1336= "",J1336= ""), 0, ROUND(ROUND(K1336, 2) * ROUND(IF(J1336="",I1336,J1336),  2), 2))</f>
        <v>0</v>
      </c>
      <c r="M1336" s="7"/>
      <c r="O1336" s="36" t="n">
        <v>0.2</v>
      </c>
      <c r="S1336" s="7" t="n">
        <v>2256</v>
      </c>
    </row>
    <row r="1337" customFormat="false" ht="13.5" hidden="true" customHeight="false" outlineLevel="0" collapsed="false">
      <c r="A1337" s="21" t="s">
        <v>48</v>
      </c>
    </row>
    <row r="1338" customFormat="false" ht="13.5" hidden="true" customHeight="false" outlineLevel="0" collapsed="false">
      <c r="A1338" s="21" t="s">
        <v>50</v>
      </c>
    </row>
    <row r="1339" customFormat="false" ht="13.5" hidden="true" customHeight="false" outlineLevel="0" collapsed="false">
      <c r="A1339" s="21" t="s">
        <v>49</v>
      </c>
    </row>
    <row r="1340" customFormat="false" ht="13.5" hidden="true" customHeight="false" outlineLevel="0" collapsed="false">
      <c r="A1340" s="21" t="s">
        <v>51</v>
      </c>
    </row>
    <row r="1341" customFormat="false" ht="13.5" hidden="true" customHeight="false" outlineLevel="0" collapsed="false">
      <c r="A1341" s="21" t="s">
        <v>51</v>
      </c>
    </row>
    <row r="1342" customFormat="false" ht="13.5" hidden="true" customHeight="false" outlineLevel="0" collapsed="false">
      <c r="A1342" s="21" t="s">
        <v>51</v>
      </c>
    </row>
    <row r="1343" customFormat="false" ht="13.5" hidden="true" customHeight="false" outlineLevel="0" collapsed="false">
      <c r="A1343" s="21" t="s">
        <v>51</v>
      </c>
    </row>
    <row r="1344" customFormat="false" ht="13.5" hidden="true" customHeight="false" outlineLevel="0" collapsed="false">
      <c r="A1344" s="21" t="s">
        <v>51</v>
      </c>
    </row>
    <row r="1345" customFormat="false" ht="13.5" hidden="true" customHeight="false" outlineLevel="0" collapsed="false">
      <c r="A1345" s="21" t="s">
        <v>51</v>
      </c>
    </row>
    <row r="1346" customFormat="false" ht="13.5" hidden="true" customHeight="false" outlineLevel="0" collapsed="false">
      <c r="A1346" s="21" t="s">
        <v>52</v>
      </c>
    </row>
    <row r="1347" customFormat="false" ht="13.5" hidden="false" customHeight="true" outlineLevel="0" collapsed="false">
      <c r="A1347" s="7" t="n">
        <v>9</v>
      </c>
      <c r="B1347" s="30" t="s">
        <v>417</v>
      </c>
      <c r="C1347" s="31" t="s">
        <v>136</v>
      </c>
      <c r="D1347" s="31"/>
      <c r="E1347" s="31"/>
      <c r="F1347" s="31"/>
      <c r="G1347" s="31"/>
      <c r="H1347" s="32" t="s">
        <v>16</v>
      </c>
      <c r="I1347" s="33" t="n">
        <v>21</v>
      </c>
      <c r="J1347" s="33"/>
      <c r="K1347" s="34"/>
      <c r="L1347" s="35" t="n">
        <f aca="false">IF(AND(I1347= "",J1347= ""), 0, ROUND(ROUND(K1347, 2) * ROUND(IF(J1347="",I1347,J1347),  0), 2))</f>
        <v>0</v>
      </c>
      <c r="M1347" s="7"/>
      <c r="O1347" s="36" t="n">
        <v>0.2</v>
      </c>
      <c r="S1347" s="7" t="n">
        <v>2256</v>
      </c>
    </row>
    <row r="1348" customFormat="false" ht="13.5" hidden="true" customHeight="false" outlineLevel="0" collapsed="false">
      <c r="A1348" s="21" t="s">
        <v>48</v>
      </c>
    </row>
    <row r="1349" customFormat="false" ht="13.5" hidden="true" customHeight="false" outlineLevel="0" collapsed="false">
      <c r="A1349" s="21" t="s">
        <v>50</v>
      </c>
    </row>
    <row r="1350" customFormat="false" ht="13.5" hidden="true" customHeight="false" outlineLevel="0" collapsed="false">
      <c r="A1350" s="21" t="s">
        <v>49</v>
      </c>
    </row>
    <row r="1351" customFormat="false" ht="13.5" hidden="true" customHeight="false" outlineLevel="0" collapsed="false">
      <c r="A1351" s="21" t="s">
        <v>51</v>
      </c>
    </row>
    <row r="1352" customFormat="false" ht="13.5" hidden="true" customHeight="false" outlineLevel="0" collapsed="false">
      <c r="A1352" s="21" t="s">
        <v>52</v>
      </c>
    </row>
    <row r="1353" customFormat="false" ht="13.5" hidden="true" customHeight="false" outlineLevel="0" collapsed="false">
      <c r="A1353" s="21" t="s">
        <v>63</v>
      </c>
    </row>
    <row r="1354" customFormat="false" ht="13.5" hidden="false" customHeight="true" outlineLevel="0" collapsed="false">
      <c r="A1354" s="7" t="n">
        <v>6</v>
      </c>
      <c r="B1354" s="37" t="s">
        <v>418</v>
      </c>
      <c r="C1354" s="38" t="s">
        <v>419</v>
      </c>
      <c r="D1354" s="38"/>
      <c r="E1354" s="38"/>
      <c r="F1354" s="38"/>
      <c r="G1354" s="38"/>
      <c r="H1354" s="39"/>
      <c r="I1354" s="39"/>
      <c r="J1354" s="39"/>
      <c r="K1354" s="39"/>
      <c r="L1354" s="40"/>
      <c r="M1354" s="7"/>
    </row>
    <row r="1355" customFormat="false" ht="13.5" hidden="false" customHeight="true" outlineLevel="0" collapsed="false">
      <c r="A1355" s="7" t="n">
        <v>9</v>
      </c>
      <c r="B1355" s="30" t="s">
        <v>420</v>
      </c>
      <c r="C1355" s="31" t="s">
        <v>140</v>
      </c>
      <c r="D1355" s="31"/>
      <c r="E1355" s="31"/>
      <c r="F1355" s="31"/>
      <c r="G1355" s="31"/>
      <c r="H1355" s="32" t="s">
        <v>13</v>
      </c>
      <c r="I1355" s="51" t="n">
        <v>242</v>
      </c>
      <c r="J1355" s="51"/>
      <c r="K1355" s="34"/>
      <c r="L1355" s="35" t="n">
        <f aca="false">IF(AND(I1355= "",J1355= ""), 0, ROUND(ROUND(K1355, 2) * ROUND(IF(J1355="",I1355,J1355),  2), 2))</f>
        <v>0</v>
      </c>
      <c r="M1355" s="7"/>
      <c r="O1355" s="36" t="n">
        <v>0.2</v>
      </c>
      <c r="S1355" s="7" t="n">
        <v>2256</v>
      </c>
    </row>
    <row r="1356" customFormat="false" ht="13.5" hidden="true" customHeight="false" outlineLevel="0" collapsed="false">
      <c r="A1356" s="21" t="s">
        <v>48</v>
      </c>
    </row>
    <row r="1357" customFormat="false" ht="13.5" hidden="true" customHeight="false" outlineLevel="0" collapsed="false">
      <c r="A1357" s="21" t="s">
        <v>50</v>
      </c>
    </row>
    <row r="1358" customFormat="false" ht="13.5" hidden="true" customHeight="false" outlineLevel="0" collapsed="false">
      <c r="A1358" s="21" t="s">
        <v>49</v>
      </c>
    </row>
    <row r="1359" customFormat="false" ht="13.5" hidden="true" customHeight="false" outlineLevel="0" collapsed="false">
      <c r="A1359" s="21" t="s">
        <v>51</v>
      </c>
    </row>
    <row r="1360" customFormat="false" ht="13.5" hidden="true" customHeight="false" outlineLevel="0" collapsed="false">
      <c r="A1360" s="21" t="s">
        <v>52</v>
      </c>
    </row>
    <row r="1361" customFormat="false" ht="13.5" hidden="false" customHeight="true" outlineLevel="0" collapsed="false">
      <c r="A1361" s="7" t="n">
        <v>8</v>
      </c>
      <c r="B1361" s="30" t="s">
        <v>421</v>
      </c>
      <c r="C1361" s="50" t="s">
        <v>142</v>
      </c>
      <c r="D1361" s="50"/>
      <c r="E1361" s="50"/>
      <c r="F1361" s="50"/>
      <c r="G1361" s="50"/>
      <c r="L1361" s="41"/>
      <c r="M1361" s="7"/>
    </row>
    <row r="1362" customFormat="false" ht="27" hidden="false" customHeight="true" outlineLevel="0" collapsed="false">
      <c r="A1362" s="7" t="n">
        <v>9</v>
      </c>
      <c r="B1362" s="30" t="s">
        <v>422</v>
      </c>
      <c r="C1362" s="31" t="s">
        <v>144</v>
      </c>
      <c r="D1362" s="31"/>
      <c r="E1362" s="31"/>
      <c r="F1362" s="31"/>
      <c r="G1362" s="31"/>
      <c r="H1362" s="32" t="s">
        <v>13</v>
      </c>
      <c r="I1362" s="51" t="n">
        <v>223</v>
      </c>
      <c r="J1362" s="51"/>
      <c r="K1362" s="34"/>
      <c r="L1362" s="35" t="n">
        <f aca="false">IF(AND(I1362= "",J1362= ""), 0, ROUND(ROUND(K1362, 2) * ROUND(IF(J1362="",I1362,J1362),  2), 2))</f>
        <v>0</v>
      </c>
      <c r="M1362" s="7"/>
      <c r="O1362" s="36" t="n">
        <v>0.2</v>
      </c>
      <c r="S1362" s="7" t="n">
        <v>2256</v>
      </c>
    </row>
    <row r="1363" customFormat="false" ht="13.5" hidden="true" customHeight="false" outlineLevel="0" collapsed="false">
      <c r="A1363" s="21" t="s">
        <v>48</v>
      </c>
    </row>
    <row r="1364" customFormat="false" ht="13.5" hidden="true" customHeight="false" outlineLevel="0" collapsed="false">
      <c r="A1364" s="21" t="s">
        <v>50</v>
      </c>
    </row>
    <row r="1365" customFormat="false" ht="13.5" hidden="true" customHeight="false" outlineLevel="0" collapsed="false">
      <c r="A1365" s="21" t="s">
        <v>49</v>
      </c>
    </row>
    <row r="1366" customFormat="false" ht="13.5" hidden="true" customHeight="false" outlineLevel="0" collapsed="false">
      <c r="A1366" s="21" t="s">
        <v>51</v>
      </c>
    </row>
    <row r="1367" customFormat="false" ht="13.5" hidden="true" customHeight="false" outlineLevel="0" collapsed="false">
      <c r="A1367" s="21" t="s">
        <v>51</v>
      </c>
    </row>
    <row r="1368" customFormat="false" ht="13.5" hidden="true" customHeight="false" outlineLevel="0" collapsed="false">
      <c r="A1368" s="21" t="s">
        <v>51</v>
      </c>
    </row>
    <row r="1369" customFormat="false" ht="13.5" hidden="true" customHeight="false" outlineLevel="0" collapsed="false">
      <c r="A1369" s="21" t="s">
        <v>51</v>
      </c>
    </row>
    <row r="1370" customFormat="false" ht="13.5" hidden="true" customHeight="false" outlineLevel="0" collapsed="false">
      <c r="A1370" s="21" t="s">
        <v>51</v>
      </c>
    </row>
    <row r="1371" customFormat="false" ht="13.5" hidden="true" customHeight="false" outlineLevel="0" collapsed="false">
      <c r="A1371" s="21" t="s">
        <v>51</v>
      </c>
    </row>
    <row r="1372" customFormat="false" ht="13.5" hidden="true" customHeight="false" outlineLevel="0" collapsed="false">
      <c r="A1372" s="21" t="s">
        <v>52</v>
      </c>
    </row>
    <row r="1373" customFormat="false" ht="27" hidden="false" customHeight="true" outlineLevel="0" collapsed="false">
      <c r="A1373" s="7" t="n">
        <v>9</v>
      </c>
      <c r="B1373" s="30" t="s">
        <v>423</v>
      </c>
      <c r="C1373" s="31" t="s">
        <v>146</v>
      </c>
      <c r="D1373" s="31"/>
      <c r="E1373" s="31"/>
      <c r="F1373" s="31"/>
      <c r="G1373" s="31"/>
      <c r="H1373" s="32" t="s">
        <v>13</v>
      </c>
      <c r="I1373" s="51" t="n">
        <v>223</v>
      </c>
      <c r="J1373" s="51"/>
      <c r="K1373" s="34"/>
      <c r="L1373" s="35" t="n">
        <f aca="false">IF(AND(I1373= "",J1373= ""), 0, ROUND(ROUND(K1373, 2) * ROUND(IF(J1373="",I1373,J1373),  2), 2))</f>
        <v>0</v>
      </c>
      <c r="M1373" s="7"/>
      <c r="O1373" s="36" t="n">
        <v>0.2</v>
      </c>
      <c r="S1373" s="7" t="n">
        <v>2256</v>
      </c>
    </row>
    <row r="1374" customFormat="false" ht="13.5" hidden="true" customHeight="false" outlineLevel="0" collapsed="false">
      <c r="A1374" s="21" t="s">
        <v>48</v>
      </c>
    </row>
    <row r="1375" customFormat="false" ht="13.5" hidden="true" customHeight="false" outlineLevel="0" collapsed="false">
      <c r="A1375" s="21" t="s">
        <v>49</v>
      </c>
    </row>
    <row r="1376" customFormat="false" ht="13.5" hidden="true" customHeight="false" outlineLevel="0" collapsed="false">
      <c r="A1376" s="21" t="s">
        <v>50</v>
      </c>
    </row>
    <row r="1377" customFormat="false" ht="13.5" hidden="true" customHeight="false" outlineLevel="0" collapsed="false">
      <c r="A1377" s="21" t="s">
        <v>51</v>
      </c>
    </row>
    <row r="1378" customFormat="false" ht="13.5" hidden="true" customHeight="false" outlineLevel="0" collapsed="false">
      <c r="A1378" s="21" t="s">
        <v>52</v>
      </c>
    </row>
    <row r="1379" customFormat="false" ht="13.5" hidden="true" customHeight="false" outlineLevel="0" collapsed="false">
      <c r="A1379" s="21" t="s">
        <v>81</v>
      </c>
    </row>
    <row r="1380" customFormat="false" ht="13.5" hidden="true" customHeight="false" outlineLevel="0" collapsed="false">
      <c r="A1380" s="21" t="s">
        <v>63</v>
      </c>
    </row>
    <row r="1381" customFormat="false" ht="13.5" hidden="false" customHeight="true" outlineLevel="0" collapsed="false">
      <c r="A1381" s="7" t="n">
        <v>6</v>
      </c>
      <c r="B1381" s="37" t="s">
        <v>424</v>
      </c>
      <c r="C1381" s="38" t="s">
        <v>148</v>
      </c>
      <c r="D1381" s="38"/>
      <c r="E1381" s="38"/>
      <c r="F1381" s="38"/>
      <c r="G1381" s="38"/>
      <c r="H1381" s="39"/>
      <c r="I1381" s="39"/>
      <c r="J1381" s="39"/>
      <c r="K1381" s="39"/>
      <c r="L1381" s="40"/>
      <c r="M1381" s="7"/>
    </row>
    <row r="1382" customFormat="false" ht="27" hidden="false" customHeight="true" outlineLevel="0" collapsed="false">
      <c r="A1382" s="7" t="n">
        <v>9</v>
      </c>
      <c r="B1382" s="30" t="s">
        <v>425</v>
      </c>
      <c r="C1382" s="31" t="s">
        <v>150</v>
      </c>
      <c r="D1382" s="31"/>
      <c r="E1382" s="31"/>
      <c r="F1382" s="31"/>
      <c r="G1382" s="31"/>
      <c r="H1382" s="32" t="s">
        <v>13</v>
      </c>
      <c r="I1382" s="51" t="n">
        <v>268</v>
      </c>
      <c r="J1382" s="51"/>
      <c r="K1382" s="34"/>
      <c r="L1382" s="35" t="n">
        <f aca="false">IF(AND(I1382= "",J1382= ""), 0, ROUND(ROUND(K1382, 2) * ROUND(IF(J1382="",I1382,J1382),  2), 2))</f>
        <v>0</v>
      </c>
      <c r="M1382" s="7"/>
      <c r="O1382" s="36" t="n">
        <v>0.2</v>
      </c>
      <c r="S1382" s="7" t="n">
        <v>2256</v>
      </c>
    </row>
    <row r="1383" customFormat="false" ht="13.5" hidden="true" customHeight="false" outlineLevel="0" collapsed="false">
      <c r="A1383" s="21" t="s">
        <v>48</v>
      </c>
    </row>
    <row r="1384" customFormat="false" ht="13.5" hidden="true" customHeight="false" outlineLevel="0" collapsed="false">
      <c r="A1384" s="21" t="s">
        <v>50</v>
      </c>
    </row>
    <row r="1385" customFormat="false" ht="13.5" hidden="true" customHeight="false" outlineLevel="0" collapsed="false">
      <c r="A1385" s="21" t="s">
        <v>49</v>
      </c>
    </row>
    <row r="1386" customFormat="false" ht="13.5" hidden="true" customHeight="false" outlineLevel="0" collapsed="false">
      <c r="A1386" s="21" t="s">
        <v>107</v>
      </c>
    </row>
    <row r="1387" customFormat="false" ht="13.5" hidden="true" customHeight="false" outlineLevel="0" collapsed="false">
      <c r="A1387" s="21" t="s">
        <v>51</v>
      </c>
    </row>
    <row r="1388" customFormat="false" ht="13.5" hidden="true" customHeight="false" outlineLevel="0" collapsed="false">
      <c r="A1388" s="21" t="s">
        <v>52</v>
      </c>
    </row>
    <row r="1389" customFormat="false" ht="13.5" hidden="false" customHeight="true" outlineLevel="0" collapsed="false">
      <c r="A1389" s="7" t="n">
        <v>9</v>
      </c>
      <c r="B1389" s="30" t="s">
        <v>426</v>
      </c>
      <c r="C1389" s="31" t="s">
        <v>152</v>
      </c>
      <c r="D1389" s="31"/>
      <c r="E1389" s="31"/>
      <c r="F1389" s="31"/>
      <c r="G1389" s="31"/>
      <c r="H1389" s="32" t="s">
        <v>13</v>
      </c>
      <c r="I1389" s="51" t="n">
        <v>268</v>
      </c>
      <c r="J1389" s="51"/>
      <c r="K1389" s="34"/>
      <c r="L1389" s="35" t="n">
        <f aca="false">IF(AND(I1389= "",J1389= ""), 0, ROUND(ROUND(K1389, 2) * ROUND(IF(J1389="",I1389,J1389),  2), 2))</f>
        <v>0</v>
      </c>
      <c r="M1389" s="7"/>
      <c r="O1389" s="36" t="n">
        <v>0.2</v>
      </c>
      <c r="S1389" s="7" t="n">
        <v>2256</v>
      </c>
    </row>
    <row r="1390" customFormat="false" ht="13.5" hidden="true" customHeight="false" outlineLevel="0" collapsed="false">
      <c r="A1390" s="21" t="s">
        <v>48</v>
      </c>
    </row>
    <row r="1391" customFormat="false" ht="13.5" hidden="true" customHeight="false" outlineLevel="0" collapsed="false">
      <c r="A1391" s="21" t="s">
        <v>50</v>
      </c>
    </row>
    <row r="1392" customFormat="false" ht="13.5" hidden="true" customHeight="false" outlineLevel="0" collapsed="false">
      <c r="A1392" s="21" t="s">
        <v>49</v>
      </c>
    </row>
    <row r="1393" customFormat="false" ht="13.5" hidden="true" customHeight="false" outlineLevel="0" collapsed="false">
      <c r="A1393" s="21" t="s">
        <v>51</v>
      </c>
    </row>
    <row r="1394" customFormat="false" ht="13.5" hidden="true" customHeight="false" outlineLevel="0" collapsed="false">
      <c r="A1394" s="21" t="s">
        <v>52</v>
      </c>
    </row>
    <row r="1395" customFormat="false" ht="39" hidden="false" customHeight="true" outlineLevel="0" collapsed="false">
      <c r="A1395" s="7" t="n">
        <v>9</v>
      </c>
      <c r="B1395" s="30" t="s">
        <v>427</v>
      </c>
      <c r="C1395" s="31" t="s">
        <v>154</v>
      </c>
      <c r="D1395" s="31"/>
      <c r="E1395" s="31"/>
      <c r="F1395" s="31"/>
      <c r="G1395" s="31"/>
      <c r="H1395" s="32" t="s">
        <v>13</v>
      </c>
      <c r="I1395" s="51" t="n">
        <v>268</v>
      </c>
      <c r="J1395" s="51"/>
      <c r="K1395" s="34"/>
      <c r="L1395" s="35" t="n">
        <f aca="false">IF(AND(I1395= "",J1395= ""), 0, ROUND(ROUND(K1395, 2) * ROUND(IF(J1395="",I1395,J1395),  2), 2))</f>
        <v>0</v>
      </c>
      <c r="M1395" s="7"/>
      <c r="O1395" s="36" t="n">
        <v>0.2</v>
      </c>
      <c r="S1395" s="7" t="n">
        <v>2256</v>
      </c>
    </row>
    <row r="1396" customFormat="false" ht="13.5" hidden="true" customHeight="false" outlineLevel="0" collapsed="false">
      <c r="A1396" s="21" t="s">
        <v>48</v>
      </c>
    </row>
    <row r="1397" customFormat="false" ht="13.5" hidden="true" customHeight="false" outlineLevel="0" collapsed="false">
      <c r="A1397" s="21" t="s">
        <v>50</v>
      </c>
    </row>
    <row r="1398" customFormat="false" ht="13.5" hidden="true" customHeight="false" outlineLevel="0" collapsed="false">
      <c r="A1398" s="21" t="s">
        <v>49</v>
      </c>
    </row>
    <row r="1399" customFormat="false" ht="13.5" hidden="true" customHeight="false" outlineLevel="0" collapsed="false">
      <c r="A1399" s="21" t="s">
        <v>51</v>
      </c>
    </row>
    <row r="1400" customFormat="false" ht="13.5" hidden="true" customHeight="false" outlineLevel="0" collapsed="false">
      <c r="A1400" s="21" t="s">
        <v>52</v>
      </c>
    </row>
    <row r="1401" customFormat="false" ht="13.5" hidden="false" customHeight="true" outlineLevel="0" collapsed="false">
      <c r="A1401" s="7" t="n">
        <v>9</v>
      </c>
      <c r="B1401" s="30" t="s">
        <v>428</v>
      </c>
      <c r="C1401" s="31" t="s">
        <v>156</v>
      </c>
      <c r="D1401" s="31"/>
      <c r="E1401" s="31"/>
      <c r="F1401" s="31"/>
      <c r="G1401" s="31"/>
      <c r="H1401" s="32" t="s">
        <v>47</v>
      </c>
      <c r="I1401" s="33" t="n">
        <v>1</v>
      </c>
      <c r="J1401" s="33"/>
      <c r="K1401" s="34"/>
      <c r="L1401" s="35" t="n">
        <f aca="false">IF(AND(I1401= "",J1401= ""), 0, ROUND(ROUND(K1401, 2) * ROUND(IF(J1401="",I1401,J1401),  0), 2))</f>
        <v>0</v>
      </c>
      <c r="M1401" s="7"/>
      <c r="O1401" s="36" t="n">
        <v>0.2</v>
      </c>
      <c r="S1401" s="7" t="n">
        <v>2256</v>
      </c>
    </row>
    <row r="1402" customFormat="false" ht="13.5" hidden="true" customHeight="false" outlineLevel="0" collapsed="false">
      <c r="A1402" s="21" t="s">
        <v>48</v>
      </c>
    </row>
    <row r="1403" customFormat="false" ht="13.5" hidden="true" customHeight="false" outlineLevel="0" collapsed="false">
      <c r="A1403" s="21" t="s">
        <v>50</v>
      </c>
    </row>
    <row r="1404" customFormat="false" ht="13.5" hidden="true" customHeight="false" outlineLevel="0" collapsed="false">
      <c r="A1404" s="21" t="s">
        <v>49</v>
      </c>
    </row>
    <row r="1405" customFormat="false" ht="13.5" hidden="true" customHeight="false" outlineLevel="0" collapsed="false">
      <c r="A1405" s="21" t="s">
        <v>51</v>
      </c>
    </row>
    <row r="1406" customFormat="false" ht="13.5" hidden="true" customHeight="false" outlineLevel="0" collapsed="false">
      <c r="A1406" s="21" t="s">
        <v>52</v>
      </c>
    </row>
    <row r="1407" customFormat="false" ht="13.5" hidden="false" customHeight="true" outlineLevel="0" collapsed="false">
      <c r="A1407" s="7" t="n">
        <v>9</v>
      </c>
      <c r="B1407" s="30" t="s">
        <v>429</v>
      </c>
      <c r="C1407" s="31" t="s">
        <v>158</v>
      </c>
      <c r="D1407" s="31"/>
      <c r="E1407" s="31"/>
      <c r="F1407" s="31"/>
      <c r="G1407" s="31"/>
      <c r="H1407" s="32" t="s">
        <v>159</v>
      </c>
      <c r="I1407" s="51" t="n">
        <v>21</v>
      </c>
      <c r="J1407" s="51"/>
      <c r="K1407" s="34"/>
      <c r="L1407" s="35" t="n">
        <f aca="false">IF(AND(I1407= "",J1407= ""), 0, ROUND(ROUND(K1407, 2) * ROUND(IF(J1407="",I1407,J1407),  2), 2))</f>
        <v>0</v>
      </c>
      <c r="M1407" s="7"/>
      <c r="O1407" s="36" t="n">
        <v>0.2</v>
      </c>
      <c r="S1407" s="7" t="n">
        <v>2256</v>
      </c>
    </row>
    <row r="1408" customFormat="false" ht="13.5" hidden="true" customHeight="false" outlineLevel="0" collapsed="false">
      <c r="A1408" s="21" t="s">
        <v>48</v>
      </c>
    </row>
    <row r="1409" customFormat="false" ht="13.5" hidden="true" customHeight="false" outlineLevel="0" collapsed="false">
      <c r="A1409" s="21" t="s">
        <v>50</v>
      </c>
    </row>
    <row r="1410" customFormat="false" ht="13.5" hidden="true" customHeight="false" outlineLevel="0" collapsed="false">
      <c r="A1410" s="21" t="s">
        <v>49</v>
      </c>
    </row>
    <row r="1411" customFormat="false" ht="13.5" hidden="true" customHeight="false" outlineLevel="0" collapsed="false">
      <c r="A1411" s="21" t="s">
        <v>51</v>
      </c>
    </row>
    <row r="1412" customFormat="false" ht="13.5" hidden="true" customHeight="false" outlineLevel="0" collapsed="false">
      <c r="A1412" s="21" t="s">
        <v>52</v>
      </c>
    </row>
    <row r="1413" customFormat="false" ht="13.5" hidden="false" customHeight="true" outlineLevel="0" collapsed="false">
      <c r="A1413" s="7" t="n">
        <v>9</v>
      </c>
      <c r="B1413" s="30" t="s">
        <v>430</v>
      </c>
      <c r="C1413" s="31" t="s">
        <v>161</v>
      </c>
      <c r="D1413" s="31"/>
      <c r="E1413" s="31"/>
      <c r="F1413" s="31"/>
      <c r="G1413" s="31"/>
      <c r="H1413" s="32" t="s">
        <v>159</v>
      </c>
      <c r="I1413" s="51" t="n">
        <v>34.2</v>
      </c>
      <c r="J1413" s="51"/>
      <c r="K1413" s="34"/>
      <c r="L1413" s="35" t="n">
        <f aca="false">IF(AND(I1413= "",J1413= ""), 0, ROUND(ROUND(K1413, 2) * ROUND(IF(J1413="",I1413,J1413),  2), 2))</f>
        <v>0</v>
      </c>
      <c r="M1413" s="7"/>
      <c r="O1413" s="36" t="n">
        <v>0.2</v>
      </c>
      <c r="S1413" s="7" t="n">
        <v>2256</v>
      </c>
    </row>
    <row r="1414" customFormat="false" ht="13.5" hidden="true" customHeight="false" outlineLevel="0" collapsed="false">
      <c r="A1414" s="21" t="s">
        <v>48</v>
      </c>
    </row>
    <row r="1415" customFormat="false" ht="13.5" hidden="true" customHeight="false" outlineLevel="0" collapsed="false">
      <c r="A1415" s="21" t="s">
        <v>50</v>
      </c>
    </row>
    <row r="1416" customFormat="false" ht="13.5" hidden="true" customHeight="false" outlineLevel="0" collapsed="false">
      <c r="A1416" s="21" t="s">
        <v>49</v>
      </c>
    </row>
    <row r="1417" customFormat="false" ht="13.5" hidden="true" customHeight="false" outlineLevel="0" collapsed="false">
      <c r="A1417" s="21" t="s">
        <v>51</v>
      </c>
    </row>
    <row r="1418" customFormat="false" ht="13.5" hidden="true" customHeight="false" outlineLevel="0" collapsed="false">
      <c r="A1418" s="21" t="s">
        <v>51</v>
      </c>
    </row>
    <row r="1419" customFormat="false" ht="13.5" hidden="true" customHeight="false" outlineLevel="0" collapsed="false">
      <c r="A1419" s="21" t="s">
        <v>52</v>
      </c>
    </row>
    <row r="1420" customFormat="false" ht="13.5" hidden="false" customHeight="true" outlineLevel="0" collapsed="false">
      <c r="A1420" s="7" t="n">
        <v>9</v>
      </c>
      <c r="B1420" s="30" t="s">
        <v>431</v>
      </c>
      <c r="C1420" s="31" t="s">
        <v>163</v>
      </c>
      <c r="D1420" s="31"/>
      <c r="E1420" s="31"/>
      <c r="F1420" s="31"/>
      <c r="G1420" s="31"/>
      <c r="H1420" s="32" t="s">
        <v>159</v>
      </c>
      <c r="I1420" s="51" t="n">
        <v>8.9</v>
      </c>
      <c r="J1420" s="51"/>
      <c r="K1420" s="34"/>
      <c r="L1420" s="35" t="n">
        <f aca="false">IF(AND(I1420= "",J1420= ""), 0, ROUND(ROUND(K1420, 2) * ROUND(IF(J1420="",I1420,J1420),  2), 2))</f>
        <v>0</v>
      </c>
      <c r="M1420" s="7"/>
      <c r="O1420" s="36" t="n">
        <v>0.2</v>
      </c>
      <c r="S1420" s="7" t="n">
        <v>2256</v>
      </c>
    </row>
    <row r="1421" customFormat="false" ht="13.5" hidden="true" customHeight="false" outlineLevel="0" collapsed="false">
      <c r="A1421" s="21" t="s">
        <v>48</v>
      </c>
    </row>
    <row r="1422" customFormat="false" ht="13.5" hidden="true" customHeight="false" outlineLevel="0" collapsed="false">
      <c r="A1422" s="21" t="s">
        <v>50</v>
      </c>
    </row>
    <row r="1423" customFormat="false" ht="13.5" hidden="true" customHeight="false" outlineLevel="0" collapsed="false">
      <c r="A1423" s="21" t="s">
        <v>49</v>
      </c>
    </row>
    <row r="1424" customFormat="false" ht="13.5" hidden="true" customHeight="false" outlineLevel="0" collapsed="false">
      <c r="A1424" s="21" t="s">
        <v>51</v>
      </c>
    </row>
    <row r="1425" customFormat="false" ht="13.5" hidden="true" customHeight="false" outlineLevel="0" collapsed="false">
      <c r="A1425" s="21" t="s">
        <v>52</v>
      </c>
    </row>
    <row r="1426" customFormat="false" ht="13.5" hidden="false" customHeight="true" outlineLevel="0" collapsed="false">
      <c r="A1426" s="7" t="n">
        <v>9</v>
      </c>
      <c r="B1426" s="30" t="s">
        <v>432</v>
      </c>
      <c r="C1426" s="31" t="s">
        <v>165</v>
      </c>
      <c r="D1426" s="31"/>
      <c r="E1426" s="31"/>
      <c r="F1426" s="31"/>
      <c r="G1426" s="31"/>
      <c r="H1426" s="32" t="s">
        <v>16</v>
      </c>
      <c r="I1426" s="33" t="n">
        <v>4</v>
      </c>
      <c r="J1426" s="33"/>
      <c r="K1426" s="34"/>
      <c r="L1426" s="35" t="n">
        <f aca="false">IF(AND(I1426= "",J1426= ""), 0, ROUND(ROUND(K1426, 2) * ROUND(IF(J1426="",I1426,J1426),  0), 2))</f>
        <v>0</v>
      </c>
      <c r="M1426" s="7"/>
      <c r="O1426" s="36" t="n">
        <v>0.2</v>
      </c>
      <c r="S1426" s="7" t="n">
        <v>2256</v>
      </c>
    </row>
    <row r="1427" customFormat="false" ht="13.5" hidden="true" customHeight="false" outlineLevel="0" collapsed="false">
      <c r="A1427" s="21" t="s">
        <v>48</v>
      </c>
    </row>
    <row r="1428" customFormat="false" ht="13.5" hidden="true" customHeight="false" outlineLevel="0" collapsed="false">
      <c r="A1428" s="21" t="s">
        <v>50</v>
      </c>
    </row>
    <row r="1429" customFormat="false" ht="13.5" hidden="true" customHeight="false" outlineLevel="0" collapsed="false">
      <c r="A1429" s="21" t="s">
        <v>49</v>
      </c>
    </row>
    <row r="1430" customFormat="false" ht="13.5" hidden="true" customHeight="false" outlineLevel="0" collapsed="false">
      <c r="A1430" s="21" t="s">
        <v>51</v>
      </c>
    </row>
    <row r="1431" customFormat="false" ht="13.5" hidden="true" customHeight="false" outlineLevel="0" collapsed="false">
      <c r="A1431" s="21" t="s">
        <v>52</v>
      </c>
    </row>
    <row r="1432" customFormat="false" ht="13.5" hidden="false" customHeight="true" outlineLevel="0" collapsed="false">
      <c r="A1432" s="7" t="n">
        <v>9</v>
      </c>
      <c r="B1432" s="30" t="s">
        <v>433</v>
      </c>
      <c r="C1432" s="31" t="s">
        <v>167</v>
      </c>
      <c r="D1432" s="31"/>
      <c r="E1432" s="31"/>
      <c r="F1432" s="31"/>
      <c r="G1432" s="31"/>
      <c r="H1432" s="32" t="s">
        <v>16</v>
      </c>
      <c r="I1432" s="33" t="n">
        <v>2</v>
      </c>
      <c r="J1432" s="33"/>
      <c r="K1432" s="34"/>
      <c r="L1432" s="35" t="n">
        <f aca="false">IF(AND(I1432= "",J1432= ""), 0, ROUND(ROUND(K1432, 2) * ROUND(IF(J1432="",I1432,J1432),  0), 2))</f>
        <v>0</v>
      </c>
      <c r="M1432" s="7"/>
      <c r="O1432" s="36" t="n">
        <v>0.2</v>
      </c>
      <c r="S1432" s="7" t="n">
        <v>2256</v>
      </c>
    </row>
    <row r="1433" customFormat="false" ht="13.5" hidden="true" customHeight="false" outlineLevel="0" collapsed="false">
      <c r="A1433" s="21" t="s">
        <v>48</v>
      </c>
    </row>
    <row r="1434" customFormat="false" ht="13.5" hidden="true" customHeight="false" outlineLevel="0" collapsed="false">
      <c r="A1434" s="21" t="s">
        <v>50</v>
      </c>
    </row>
    <row r="1435" customFormat="false" ht="13.5" hidden="true" customHeight="false" outlineLevel="0" collapsed="false">
      <c r="A1435" s="21" t="s">
        <v>49</v>
      </c>
    </row>
    <row r="1436" customFormat="false" ht="13.5" hidden="true" customHeight="false" outlineLevel="0" collapsed="false">
      <c r="A1436" s="21" t="s">
        <v>51</v>
      </c>
    </row>
    <row r="1437" customFormat="false" ht="13.5" hidden="true" customHeight="false" outlineLevel="0" collapsed="false">
      <c r="A1437" s="21" t="s">
        <v>52</v>
      </c>
    </row>
    <row r="1438" customFormat="false" ht="13.5" hidden="false" customHeight="true" outlineLevel="0" collapsed="false">
      <c r="A1438" s="7" t="n">
        <v>9</v>
      </c>
      <c r="B1438" s="30" t="s">
        <v>434</v>
      </c>
      <c r="C1438" s="31" t="s">
        <v>169</v>
      </c>
      <c r="D1438" s="31"/>
      <c r="E1438" s="31"/>
      <c r="F1438" s="31"/>
      <c r="G1438" s="31"/>
      <c r="H1438" s="32" t="s">
        <v>16</v>
      </c>
      <c r="I1438" s="33" t="n">
        <v>1</v>
      </c>
      <c r="J1438" s="33"/>
      <c r="K1438" s="34"/>
      <c r="L1438" s="35" t="n">
        <f aca="false">IF(AND(I1438= "",J1438= ""), 0, ROUND(ROUND(K1438, 2) * ROUND(IF(J1438="",I1438,J1438),  0), 2))</f>
        <v>0</v>
      </c>
      <c r="M1438" s="7"/>
      <c r="O1438" s="36" t="n">
        <v>0.2</v>
      </c>
      <c r="S1438" s="7" t="n">
        <v>2256</v>
      </c>
    </row>
    <row r="1439" customFormat="false" ht="13.5" hidden="true" customHeight="false" outlineLevel="0" collapsed="false">
      <c r="A1439" s="21" t="s">
        <v>48</v>
      </c>
    </row>
    <row r="1440" customFormat="false" ht="13.5" hidden="true" customHeight="false" outlineLevel="0" collapsed="false">
      <c r="A1440" s="21" t="s">
        <v>50</v>
      </c>
    </row>
    <row r="1441" customFormat="false" ht="13.5" hidden="true" customHeight="false" outlineLevel="0" collapsed="false">
      <c r="A1441" s="21" t="s">
        <v>49</v>
      </c>
    </row>
    <row r="1442" customFormat="false" ht="13.5" hidden="true" customHeight="false" outlineLevel="0" collapsed="false">
      <c r="A1442" s="21" t="s">
        <v>51</v>
      </c>
    </row>
    <row r="1443" customFormat="false" ht="13.5" hidden="true" customHeight="false" outlineLevel="0" collapsed="false">
      <c r="A1443" s="21" t="s">
        <v>52</v>
      </c>
    </row>
    <row r="1444" customFormat="false" ht="13.5" hidden="false" customHeight="true" outlineLevel="0" collapsed="false">
      <c r="A1444" s="7" t="n">
        <v>9</v>
      </c>
      <c r="B1444" s="30" t="s">
        <v>435</v>
      </c>
      <c r="C1444" s="31" t="s">
        <v>171</v>
      </c>
      <c r="D1444" s="31"/>
      <c r="E1444" s="31"/>
      <c r="F1444" s="31"/>
      <c r="G1444" s="31"/>
      <c r="H1444" s="32" t="s">
        <v>16</v>
      </c>
      <c r="I1444" s="33" t="n">
        <v>2</v>
      </c>
      <c r="J1444" s="33"/>
      <c r="K1444" s="34"/>
      <c r="L1444" s="35" t="n">
        <f aca="false">IF(AND(I1444= "",J1444= ""), 0, ROUND(ROUND(K1444, 2) * ROUND(IF(J1444="",I1444,J1444),  0), 2))</f>
        <v>0</v>
      </c>
      <c r="M1444" s="7"/>
      <c r="O1444" s="36" t="n">
        <v>0.2</v>
      </c>
      <c r="S1444" s="7" t="n">
        <v>2256</v>
      </c>
    </row>
    <row r="1445" customFormat="false" ht="13.5" hidden="true" customHeight="false" outlineLevel="0" collapsed="false">
      <c r="A1445" s="21" t="s">
        <v>48</v>
      </c>
    </row>
    <row r="1446" customFormat="false" ht="13.5" hidden="true" customHeight="false" outlineLevel="0" collapsed="false">
      <c r="A1446" s="21" t="s">
        <v>50</v>
      </c>
    </row>
    <row r="1447" customFormat="false" ht="13.5" hidden="true" customHeight="false" outlineLevel="0" collapsed="false">
      <c r="A1447" s="21" t="s">
        <v>49</v>
      </c>
    </row>
    <row r="1448" customFormat="false" ht="13.5" hidden="true" customHeight="false" outlineLevel="0" collapsed="false">
      <c r="A1448" s="21" t="s">
        <v>51</v>
      </c>
    </row>
    <row r="1449" customFormat="false" ht="13.5" hidden="true" customHeight="false" outlineLevel="0" collapsed="false">
      <c r="A1449" s="21" t="s">
        <v>52</v>
      </c>
    </row>
    <row r="1450" customFormat="false" ht="13.5" hidden="false" customHeight="true" outlineLevel="0" collapsed="false">
      <c r="A1450" s="7" t="n">
        <v>9</v>
      </c>
      <c r="B1450" s="30" t="s">
        <v>436</v>
      </c>
      <c r="C1450" s="31" t="s">
        <v>173</v>
      </c>
      <c r="D1450" s="31"/>
      <c r="E1450" s="31"/>
      <c r="F1450" s="31"/>
      <c r="G1450" s="31"/>
      <c r="H1450" s="32" t="s">
        <v>16</v>
      </c>
      <c r="I1450" s="33" t="n">
        <v>2</v>
      </c>
      <c r="J1450" s="33"/>
      <c r="K1450" s="34"/>
      <c r="L1450" s="35" t="n">
        <f aca="false">IF(AND(I1450= "",J1450= ""), 0, ROUND(ROUND(K1450, 2) * ROUND(IF(J1450="",I1450,J1450),  0), 2))</f>
        <v>0</v>
      </c>
      <c r="M1450" s="7"/>
      <c r="O1450" s="36" t="n">
        <v>0.2</v>
      </c>
      <c r="S1450" s="7" t="n">
        <v>2256</v>
      </c>
    </row>
    <row r="1451" customFormat="false" ht="13.5" hidden="true" customHeight="false" outlineLevel="0" collapsed="false">
      <c r="A1451" s="21" t="s">
        <v>48</v>
      </c>
    </row>
    <row r="1452" customFormat="false" ht="13.5" hidden="true" customHeight="false" outlineLevel="0" collapsed="false">
      <c r="A1452" s="21" t="s">
        <v>50</v>
      </c>
    </row>
    <row r="1453" customFormat="false" ht="13.5" hidden="true" customHeight="false" outlineLevel="0" collapsed="false">
      <c r="A1453" s="21" t="s">
        <v>49</v>
      </c>
    </row>
    <row r="1454" customFormat="false" ht="13.5" hidden="true" customHeight="false" outlineLevel="0" collapsed="false">
      <c r="A1454" s="21" t="s">
        <v>51</v>
      </c>
    </row>
    <row r="1455" customFormat="false" ht="13.5" hidden="true" customHeight="false" outlineLevel="0" collapsed="false">
      <c r="A1455" s="21" t="s">
        <v>52</v>
      </c>
    </row>
    <row r="1456" customFormat="false" ht="13.5" hidden="false" customHeight="true" outlineLevel="0" collapsed="false">
      <c r="A1456" s="7" t="n">
        <v>9</v>
      </c>
      <c r="B1456" s="30" t="s">
        <v>437</v>
      </c>
      <c r="C1456" s="31" t="s">
        <v>175</v>
      </c>
      <c r="D1456" s="31"/>
      <c r="E1456" s="31"/>
      <c r="F1456" s="31"/>
      <c r="G1456" s="31"/>
      <c r="H1456" s="32" t="s">
        <v>159</v>
      </c>
      <c r="I1456" s="51" t="n">
        <v>72.9</v>
      </c>
      <c r="J1456" s="51"/>
      <c r="K1456" s="34"/>
      <c r="L1456" s="35" t="n">
        <f aca="false">IF(AND(I1456= "",J1456= ""), 0, ROUND(ROUND(K1456, 2) * ROUND(IF(J1456="",I1456,J1456),  2), 2))</f>
        <v>0</v>
      </c>
      <c r="M1456" s="7"/>
      <c r="O1456" s="36" t="n">
        <v>0.2</v>
      </c>
      <c r="S1456" s="7" t="n">
        <v>2256</v>
      </c>
    </row>
    <row r="1457" customFormat="false" ht="13.5" hidden="true" customHeight="false" outlineLevel="0" collapsed="false">
      <c r="A1457" s="21" t="s">
        <v>48</v>
      </c>
    </row>
    <row r="1458" customFormat="false" ht="13.5" hidden="true" customHeight="false" outlineLevel="0" collapsed="false">
      <c r="A1458" s="21" t="s">
        <v>50</v>
      </c>
    </row>
    <row r="1459" customFormat="false" ht="13.5" hidden="true" customHeight="false" outlineLevel="0" collapsed="false">
      <c r="A1459" s="21" t="s">
        <v>49</v>
      </c>
    </row>
    <row r="1460" customFormat="false" ht="13.5" hidden="true" customHeight="false" outlineLevel="0" collapsed="false">
      <c r="A1460" s="21" t="s">
        <v>51</v>
      </c>
    </row>
    <row r="1461" customFormat="false" ht="13.5" hidden="true" customHeight="false" outlineLevel="0" collapsed="false">
      <c r="A1461" s="21" t="s">
        <v>52</v>
      </c>
    </row>
    <row r="1462" customFormat="false" ht="13.5" hidden="false" customHeight="true" outlineLevel="0" collapsed="false">
      <c r="A1462" s="7" t="n">
        <v>9</v>
      </c>
      <c r="B1462" s="30" t="s">
        <v>438</v>
      </c>
      <c r="C1462" s="31" t="s">
        <v>177</v>
      </c>
      <c r="D1462" s="31"/>
      <c r="E1462" s="31"/>
      <c r="F1462" s="31"/>
      <c r="G1462" s="31"/>
      <c r="H1462" s="32" t="s">
        <v>16</v>
      </c>
      <c r="I1462" s="33" t="n">
        <v>13</v>
      </c>
      <c r="J1462" s="33"/>
      <c r="K1462" s="34"/>
      <c r="L1462" s="35" t="n">
        <f aca="false">IF(AND(I1462= "",J1462= ""), 0, ROUND(ROUND(K1462, 2) * ROUND(IF(J1462="",I1462,J1462),  0), 2))</f>
        <v>0</v>
      </c>
      <c r="M1462" s="7"/>
      <c r="O1462" s="36" t="n">
        <v>0.2</v>
      </c>
      <c r="S1462" s="7" t="n">
        <v>2256</v>
      </c>
    </row>
    <row r="1463" customFormat="false" ht="13.5" hidden="true" customHeight="false" outlineLevel="0" collapsed="false">
      <c r="A1463" s="21" t="s">
        <v>48</v>
      </c>
    </row>
    <row r="1464" customFormat="false" ht="13.5" hidden="true" customHeight="false" outlineLevel="0" collapsed="false">
      <c r="A1464" s="21" t="s">
        <v>50</v>
      </c>
    </row>
    <row r="1465" customFormat="false" ht="13.5" hidden="true" customHeight="false" outlineLevel="0" collapsed="false">
      <c r="A1465" s="21" t="s">
        <v>49</v>
      </c>
    </row>
    <row r="1466" customFormat="false" ht="13.5" hidden="true" customHeight="false" outlineLevel="0" collapsed="false">
      <c r="A1466" s="21" t="s">
        <v>86</v>
      </c>
    </row>
    <row r="1467" customFormat="false" ht="13.5" hidden="true" customHeight="false" outlineLevel="0" collapsed="false">
      <c r="A1467" s="21" t="s">
        <v>51</v>
      </c>
    </row>
    <row r="1468" customFormat="false" ht="13.5" hidden="true" customHeight="false" outlineLevel="0" collapsed="false">
      <c r="A1468" s="21" t="s">
        <v>52</v>
      </c>
    </row>
    <row r="1469" customFormat="false" ht="13.5" hidden="false" customHeight="true" outlineLevel="0" collapsed="false">
      <c r="A1469" s="7" t="n">
        <v>8</v>
      </c>
      <c r="B1469" s="30" t="s">
        <v>439</v>
      </c>
      <c r="C1469" s="50" t="s">
        <v>179</v>
      </c>
      <c r="D1469" s="50"/>
      <c r="E1469" s="50"/>
      <c r="F1469" s="50"/>
      <c r="G1469" s="50"/>
      <c r="L1469" s="41"/>
      <c r="M1469" s="7"/>
    </row>
    <row r="1470" customFormat="false" ht="13.5" hidden="false" customHeight="true" outlineLevel="0" collapsed="false">
      <c r="A1470" s="7" t="n">
        <v>9</v>
      </c>
      <c r="B1470" s="30" t="s">
        <v>440</v>
      </c>
      <c r="C1470" s="31" t="s">
        <v>181</v>
      </c>
      <c r="D1470" s="31"/>
      <c r="E1470" s="31"/>
      <c r="F1470" s="31"/>
      <c r="G1470" s="31"/>
      <c r="H1470" s="32" t="s">
        <v>16</v>
      </c>
      <c r="I1470" s="33" t="n">
        <v>1</v>
      </c>
      <c r="J1470" s="33"/>
      <c r="K1470" s="34"/>
      <c r="L1470" s="35" t="n">
        <f aca="false">IF(AND(I1470= "",J1470= ""), 0, ROUND(ROUND(K1470, 2) * ROUND(IF(J1470="",I1470,J1470),  0), 2))</f>
        <v>0</v>
      </c>
      <c r="M1470" s="7"/>
      <c r="O1470" s="36" t="n">
        <v>0.2</v>
      </c>
      <c r="S1470" s="7" t="n">
        <v>2256</v>
      </c>
    </row>
    <row r="1471" customFormat="false" ht="13.5" hidden="true" customHeight="false" outlineLevel="0" collapsed="false">
      <c r="A1471" s="21" t="s">
        <v>48</v>
      </c>
    </row>
    <row r="1472" customFormat="false" ht="13.5" hidden="true" customHeight="false" outlineLevel="0" collapsed="false">
      <c r="A1472" s="21" t="s">
        <v>50</v>
      </c>
    </row>
    <row r="1473" customFormat="false" ht="13.5" hidden="true" customHeight="false" outlineLevel="0" collapsed="false">
      <c r="A1473" s="21" t="s">
        <v>49</v>
      </c>
    </row>
    <row r="1474" customFormat="false" ht="13.5" hidden="true" customHeight="false" outlineLevel="0" collapsed="false">
      <c r="A1474" s="21" t="s">
        <v>51</v>
      </c>
    </row>
    <row r="1475" customFormat="false" ht="13.5" hidden="true" customHeight="false" outlineLevel="0" collapsed="false">
      <c r="A1475" s="21" t="s">
        <v>52</v>
      </c>
    </row>
    <row r="1476" customFormat="false" ht="27" hidden="false" customHeight="true" outlineLevel="0" collapsed="false">
      <c r="A1476" s="7" t="n">
        <v>9</v>
      </c>
      <c r="B1476" s="30" t="s">
        <v>441</v>
      </c>
      <c r="C1476" s="31" t="s">
        <v>183</v>
      </c>
      <c r="D1476" s="31"/>
      <c r="E1476" s="31"/>
      <c r="F1476" s="31"/>
      <c r="G1476" s="31"/>
      <c r="H1476" s="32" t="s">
        <v>16</v>
      </c>
      <c r="I1476" s="33" t="n">
        <v>1</v>
      </c>
      <c r="J1476" s="33"/>
      <c r="K1476" s="34"/>
      <c r="L1476" s="35" t="n">
        <f aca="false">IF(AND(I1476= "",J1476= ""), 0, ROUND(ROUND(K1476, 2) * ROUND(IF(J1476="",I1476,J1476),  0), 2))</f>
        <v>0</v>
      </c>
      <c r="M1476" s="7"/>
      <c r="O1476" s="36" t="n">
        <v>0.2</v>
      </c>
      <c r="S1476" s="7" t="n">
        <v>2256</v>
      </c>
    </row>
    <row r="1477" customFormat="false" ht="13.5" hidden="true" customHeight="false" outlineLevel="0" collapsed="false">
      <c r="A1477" s="21" t="s">
        <v>48</v>
      </c>
    </row>
    <row r="1478" customFormat="false" ht="13.5" hidden="true" customHeight="false" outlineLevel="0" collapsed="false">
      <c r="A1478" s="21" t="s">
        <v>50</v>
      </c>
    </row>
    <row r="1479" customFormat="false" ht="13.5" hidden="true" customHeight="false" outlineLevel="0" collapsed="false">
      <c r="A1479" s="21" t="s">
        <v>49</v>
      </c>
    </row>
    <row r="1480" customFormat="false" ht="13.5" hidden="true" customHeight="false" outlineLevel="0" collapsed="false">
      <c r="A1480" s="21" t="s">
        <v>51</v>
      </c>
    </row>
    <row r="1481" customFormat="false" ht="13.5" hidden="true" customHeight="false" outlineLevel="0" collapsed="false">
      <c r="A1481" s="21" t="s">
        <v>52</v>
      </c>
    </row>
    <row r="1482" customFormat="false" ht="13.5" hidden="true" customHeight="false" outlineLevel="0" collapsed="false">
      <c r="A1482" s="21" t="s">
        <v>81</v>
      </c>
    </row>
    <row r="1483" customFormat="false" ht="13.5" hidden="true" customHeight="false" outlineLevel="0" collapsed="false">
      <c r="A1483" s="21" t="s">
        <v>63</v>
      </c>
    </row>
    <row r="1484" customFormat="false" ht="13.5" hidden="false" customHeight="true" outlineLevel="0" collapsed="false">
      <c r="A1484" s="7" t="n">
        <v>6</v>
      </c>
      <c r="B1484" s="37" t="s">
        <v>442</v>
      </c>
      <c r="C1484" s="38" t="s">
        <v>185</v>
      </c>
      <c r="D1484" s="38"/>
      <c r="E1484" s="38"/>
      <c r="F1484" s="38"/>
      <c r="G1484" s="38"/>
      <c r="H1484" s="39"/>
      <c r="I1484" s="39"/>
      <c r="J1484" s="39"/>
      <c r="K1484" s="39"/>
      <c r="L1484" s="40"/>
      <c r="M1484" s="7"/>
    </row>
    <row r="1485" customFormat="false" ht="13.5" hidden="false" customHeight="true" outlineLevel="0" collapsed="false">
      <c r="A1485" s="7" t="n">
        <v>9</v>
      </c>
      <c r="B1485" s="30" t="s">
        <v>443</v>
      </c>
      <c r="C1485" s="31" t="s">
        <v>187</v>
      </c>
      <c r="D1485" s="31"/>
      <c r="E1485" s="31"/>
      <c r="F1485" s="31"/>
      <c r="G1485" s="31"/>
      <c r="H1485" s="32" t="s">
        <v>13</v>
      </c>
      <c r="I1485" s="51" t="n">
        <v>223</v>
      </c>
      <c r="J1485" s="51"/>
      <c r="K1485" s="34"/>
      <c r="L1485" s="35" t="n">
        <f aca="false">IF(AND(I1485= "",J1485= ""), 0, ROUND(ROUND(K1485, 2) * ROUND(IF(J1485="",I1485,J1485),  2), 2))</f>
        <v>0</v>
      </c>
      <c r="M1485" s="7"/>
      <c r="O1485" s="36" t="n">
        <v>0.2</v>
      </c>
      <c r="S1485" s="7" t="n">
        <v>2256</v>
      </c>
    </row>
    <row r="1486" customFormat="false" ht="13.5" hidden="true" customHeight="false" outlineLevel="0" collapsed="false">
      <c r="A1486" s="21" t="s">
        <v>48</v>
      </c>
    </row>
    <row r="1487" customFormat="false" ht="13.5" hidden="true" customHeight="false" outlineLevel="0" collapsed="false">
      <c r="A1487" s="21" t="s">
        <v>50</v>
      </c>
    </row>
    <row r="1488" customFormat="false" ht="13.5" hidden="true" customHeight="false" outlineLevel="0" collapsed="false">
      <c r="A1488" s="21" t="s">
        <v>49</v>
      </c>
    </row>
    <row r="1489" customFormat="false" ht="13.5" hidden="true" customHeight="false" outlineLevel="0" collapsed="false">
      <c r="A1489" s="21" t="s">
        <v>51</v>
      </c>
    </row>
    <row r="1490" customFormat="false" ht="13.5" hidden="true" customHeight="false" outlineLevel="0" collapsed="false">
      <c r="A1490" s="21" t="s">
        <v>51</v>
      </c>
    </row>
    <row r="1491" customFormat="false" ht="13.5" hidden="true" customHeight="false" outlineLevel="0" collapsed="false">
      <c r="A1491" s="21" t="s">
        <v>51</v>
      </c>
    </row>
    <row r="1492" customFormat="false" ht="13.5" hidden="true" customHeight="false" outlineLevel="0" collapsed="false">
      <c r="A1492" s="21" t="s">
        <v>51</v>
      </c>
    </row>
    <row r="1493" customFormat="false" ht="13.5" hidden="true" customHeight="false" outlineLevel="0" collapsed="false">
      <c r="A1493" s="21" t="s">
        <v>51</v>
      </c>
    </row>
    <row r="1494" customFormat="false" ht="13.5" hidden="true" customHeight="false" outlineLevel="0" collapsed="false">
      <c r="A1494" s="21" t="s">
        <v>51</v>
      </c>
    </row>
    <row r="1495" customFormat="false" ht="13.5" hidden="true" customHeight="false" outlineLevel="0" collapsed="false">
      <c r="A1495" s="21" t="s">
        <v>52</v>
      </c>
    </row>
    <row r="1496" customFormat="false" ht="13.5" hidden="false" customHeight="true" outlineLevel="0" collapsed="false">
      <c r="A1496" s="7" t="n">
        <v>9</v>
      </c>
      <c r="B1496" s="30" t="s">
        <v>444</v>
      </c>
      <c r="C1496" s="31" t="s">
        <v>152</v>
      </c>
      <c r="D1496" s="31"/>
      <c r="E1496" s="31"/>
      <c r="F1496" s="31"/>
      <c r="G1496" s="31"/>
      <c r="H1496" s="32" t="s">
        <v>13</v>
      </c>
      <c r="I1496" s="51" t="n">
        <v>223</v>
      </c>
      <c r="J1496" s="51"/>
      <c r="K1496" s="34"/>
      <c r="L1496" s="35" t="n">
        <f aca="false">IF(AND(I1496= "",J1496= ""), 0, ROUND(ROUND(K1496, 2) * ROUND(IF(J1496="",I1496,J1496),  2), 2))</f>
        <v>0</v>
      </c>
      <c r="M1496" s="7"/>
      <c r="O1496" s="36" t="n">
        <v>0.2</v>
      </c>
      <c r="S1496" s="7" t="n">
        <v>2256</v>
      </c>
    </row>
    <row r="1497" customFormat="false" ht="13.5" hidden="true" customHeight="false" outlineLevel="0" collapsed="false">
      <c r="A1497" s="21" t="s">
        <v>48</v>
      </c>
    </row>
    <row r="1498" customFormat="false" ht="13.5" hidden="true" customHeight="false" outlineLevel="0" collapsed="false">
      <c r="A1498" s="21" t="s">
        <v>50</v>
      </c>
    </row>
    <row r="1499" customFormat="false" ht="13.5" hidden="true" customHeight="false" outlineLevel="0" collapsed="false">
      <c r="A1499" s="21" t="s">
        <v>49</v>
      </c>
    </row>
    <row r="1500" customFormat="false" ht="13.5" hidden="true" customHeight="false" outlineLevel="0" collapsed="false">
      <c r="A1500" s="21" t="s">
        <v>51</v>
      </c>
    </row>
    <row r="1501" customFormat="false" ht="13.5" hidden="true" customHeight="false" outlineLevel="0" collapsed="false">
      <c r="A1501" s="21" t="s">
        <v>52</v>
      </c>
    </row>
    <row r="1502" customFormat="false" ht="13.5" hidden="false" customHeight="true" outlineLevel="0" collapsed="false">
      <c r="A1502" s="7" t="n">
        <v>9</v>
      </c>
      <c r="B1502" s="30" t="s">
        <v>445</v>
      </c>
      <c r="C1502" s="31" t="s">
        <v>190</v>
      </c>
      <c r="D1502" s="31"/>
      <c r="E1502" s="31"/>
      <c r="F1502" s="31"/>
      <c r="G1502" s="31"/>
      <c r="H1502" s="32" t="s">
        <v>13</v>
      </c>
      <c r="I1502" s="51" t="n">
        <v>223</v>
      </c>
      <c r="J1502" s="51"/>
      <c r="K1502" s="34"/>
      <c r="L1502" s="35" t="n">
        <f aca="false">IF(AND(I1502= "",J1502= ""), 0, ROUND(ROUND(K1502, 2) * ROUND(IF(J1502="",I1502,J1502),  2), 2))</f>
        <v>0</v>
      </c>
      <c r="M1502" s="7"/>
      <c r="O1502" s="36" t="n">
        <v>0.2</v>
      </c>
      <c r="S1502" s="7" t="n">
        <v>2256</v>
      </c>
    </row>
    <row r="1503" customFormat="false" ht="13.5" hidden="true" customHeight="false" outlineLevel="0" collapsed="false">
      <c r="A1503" s="21" t="s">
        <v>48</v>
      </c>
    </row>
    <row r="1504" customFormat="false" ht="13.5" hidden="true" customHeight="false" outlineLevel="0" collapsed="false">
      <c r="A1504" s="21" t="s">
        <v>50</v>
      </c>
    </row>
    <row r="1505" customFormat="false" ht="13.5" hidden="true" customHeight="false" outlineLevel="0" collapsed="false">
      <c r="A1505" s="21" t="s">
        <v>49</v>
      </c>
    </row>
    <row r="1506" customFormat="false" ht="13.5" hidden="true" customHeight="false" outlineLevel="0" collapsed="false">
      <c r="A1506" s="21" t="s">
        <v>51</v>
      </c>
    </row>
    <row r="1507" customFormat="false" ht="13.5" hidden="true" customHeight="false" outlineLevel="0" collapsed="false">
      <c r="A1507" s="21" t="s">
        <v>52</v>
      </c>
    </row>
    <row r="1508" customFormat="false" ht="13.5" hidden="false" customHeight="true" outlineLevel="0" collapsed="false">
      <c r="A1508" s="7" t="n">
        <v>9</v>
      </c>
      <c r="B1508" s="30" t="s">
        <v>446</v>
      </c>
      <c r="C1508" s="31" t="s">
        <v>192</v>
      </c>
      <c r="D1508" s="31"/>
      <c r="E1508" s="31"/>
      <c r="F1508" s="31"/>
      <c r="G1508" s="31"/>
      <c r="H1508" s="32" t="s">
        <v>159</v>
      </c>
      <c r="I1508" s="51" t="n">
        <v>125.3</v>
      </c>
      <c r="J1508" s="51"/>
      <c r="K1508" s="34"/>
      <c r="L1508" s="35" t="n">
        <f aca="false">IF(AND(I1508= "",J1508= ""), 0, ROUND(ROUND(K1508, 2) * ROUND(IF(J1508="",I1508,J1508),  2), 2))</f>
        <v>0</v>
      </c>
      <c r="M1508" s="7"/>
      <c r="O1508" s="36" t="n">
        <v>0.2</v>
      </c>
      <c r="S1508" s="7" t="n">
        <v>2256</v>
      </c>
    </row>
    <row r="1509" customFormat="false" ht="13.5" hidden="true" customHeight="false" outlineLevel="0" collapsed="false">
      <c r="A1509" s="21" t="s">
        <v>48</v>
      </c>
    </row>
    <row r="1510" customFormat="false" ht="13.5" hidden="true" customHeight="false" outlineLevel="0" collapsed="false">
      <c r="A1510" s="21" t="s">
        <v>50</v>
      </c>
    </row>
    <row r="1511" customFormat="false" ht="13.5" hidden="true" customHeight="false" outlineLevel="0" collapsed="false">
      <c r="A1511" s="21" t="s">
        <v>49</v>
      </c>
    </row>
    <row r="1512" customFormat="false" ht="13.5" hidden="true" customHeight="false" outlineLevel="0" collapsed="false">
      <c r="A1512" s="21" t="s">
        <v>51</v>
      </c>
    </row>
    <row r="1513" customFormat="false" ht="13.5" hidden="true" customHeight="false" outlineLevel="0" collapsed="false">
      <c r="A1513" s="21" t="s">
        <v>51</v>
      </c>
    </row>
    <row r="1514" customFormat="false" ht="13.5" hidden="true" customHeight="false" outlineLevel="0" collapsed="false">
      <c r="A1514" s="21" t="s">
        <v>51</v>
      </c>
    </row>
    <row r="1515" customFormat="false" ht="13.5" hidden="true" customHeight="false" outlineLevel="0" collapsed="false">
      <c r="A1515" s="21" t="s">
        <v>51</v>
      </c>
    </row>
    <row r="1516" customFormat="false" ht="13.5" hidden="true" customHeight="false" outlineLevel="0" collapsed="false">
      <c r="A1516" s="21" t="s">
        <v>52</v>
      </c>
    </row>
    <row r="1517" customFormat="false" ht="13.5" hidden="true" customHeight="false" outlineLevel="0" collapsed="false">
      <c r="A1517" s="21" t="s">
        <v>63</v>
      </c>
    </row>
    <row r="1518" customFormat="false" ht="16.5" hidden="false" customHeight="true" outlineLevel="0" collapsed="false">
      <c r="A1518" s="7" t="n">
        <v>6</v>
      </c>
      <c r="B1518" s="37" t="s">
        <v>447</v>
      </c>
      <c r="C1518" s="38" t="s">
        <v>194</v>
      </c>
      <c r="D1518" s="38"/>
      <c r="E1518" s="38"/>
      <c r="F1518" s="38"/>
      <c r="G1518" s="38"/>
      <c r="H1518" s="39"/>
      <c r="I1518" s="39"/>
      <c r="J1518" s="39"/>
      <c r="K1518" s="39"/>
      <c r="L1518" s="40"/>
      <c r="M1518" s="7"/>
    </row>
    <row r="1519" customFormat="false" ht="13.5" hidden="false" customHeight="true" outlineLevel="0" collapsed="false">
      <c r="A1519" s="7" t="n">
        <v>8</v>
      </c>
      <c r="B1519" s="30" t="s">
        <v>448</v>
      </c>
      <c r="C1519" s="50" t="s">
        <v>196</v>
      </c>
      <c r="D1519" s="50"/>
      <c r="E1519" s="50"/>
      <c r="F1519" s="50"/>
      <c r="G1519" s="50"/>
      <c r="L1519" s="41"/>
      <c r="M1519" s="7"/>
    </row>
    <row r="1520" customFormat="false" ht="27" hidden="false" customHeight="true" outlineLevel="0" collapsed="false">
      <c r="A1520" s="7" t="n">
        <v>9</v>
      </c>
      <c r="B1520" s="30" t="s">
        <v>449</v>
      </c>
      <c r="C1520" s="31" t="s">
        <v>450</v>
      </c>
      <c r="D1520" s="31"/>
      <c r="E1520" s="31"/>
      <c r="F1520" s="31"/>
      <c r="G1520" s="31"/>
      <c r="H1520" s="32" t="s">
        <v>16</v>
      </c>
      <c r="I1520" s="33" t="n">
        <v>1</v>
      </c>
      <c r="J1520" s="33"/>
      <c r="K1520" s="34"/>
      <c r="L1520" s="35" t="n">
        <f aca="false">IF(AND(I1520= "",J1520= ""), 0, ROUND(ROUND(K1520, 2) * ROUND(IF(J1520="",I1520,J1520),  0), 2))</f>
        <v>0</v>
      </c>
      <c r="M1520" s="7"/>
      <c r="O1520" s="36" t="n">
        <v>0.2</v>
      </c>
      <c r="S1520" s="7" t="n">
        <v>2256</v>
      </c>
    </row>
    <row r="1521" customFormat="false" ht="13.5" hidden="true" customHeight="false" outlineLevel="0" collapsed="false">
      <c r="A1521" s="21" t="s">
        <v>48</v>
      </c>
    </row>
    <row r="1522" customFormat="false" ht="13.5" hidden="true" customHeight="false" outlineLevel="0" collapsed="false">
      <c r="A1522" s="21" t="s">
        <v>50</v>
      </c>
    </row>
    <row r="1523" customFormat="false" ht="13.5" hidden="true" customHeight="false" outlineLevel="0" collapsed="false">
      <c r="A1523" s="21" t="s">
        <v>49</v>
      </c>
    </row>
    <row r="1524" customFormat="false" ht="13.5" hidden="true" customHeight="false" outlineLevel="0" collapsed="false">
      <c r="A1524" s="21" t="s">
        <v>51</v>
      </c>
    </row>
    <row r="1525" customFormat="false" ht="13.5" hidden="true" customHeight="false" outlineLevel="0" collapsed="false">
      <c r="A1525" s="21" t="s">
        <v>52</v>
      </c>
    </row>
    <row r="1526" customFormat="false" ht="27" hidden="false" customHeight="true" outlineLevel="0" collapsed="false">
      <c r="A1526" s="7" t="n">
        <v>9</v>
      </c>
      <c r="B1526" s="30" t="s">
        <v>451</v>
      </c>
      <c r="C1526" s="31" t="s">
        <v>344</v>
      </c>
      <c r="D1526" s="31"/>
      <c r="E1526" s="31"/>
      <c r="F1526" s="31"/>
      <c r="G1526" s="31"/>
      <c r="H1526" s="32" t="s">
        <v>16</v>
      </c>
      <c r="I1526" s="33" t="n">
        <v>1</v>
      </c>
      <c r="J1526" s="33"/>
      <c r="K1526" s="34"/>
      <c r="L1526" s="35" t="n">
        <f aca="false">IF(AND(I1526= "",J1526= ""), 0, ROUND(ROUND(K1526, 2) * ROUND(IF(J1526="",I1526,J1526),  0), 2))</f>
        <v>0</v>
      </c>
      <c r="M1526" s="7"/>
      <c r="O1526" s="36" t="n">
        <v>0.2</v>
      </c>
      <c r="S1526" s="7" t="n">
        <v>2256</v>
      </c>
    </row>
    <row r="1527" customFormat="false" ht="13.5" hidden="true" customHeight="false" outlineLevel="0" collapsed="false">
      <c r="A1527" s="21" t="s">
        <v>48</v>
      </c>
    </row>
    <row r="1528" customFormat="false" ht="13.5" hidden="true" customHeight="false" outlineLevel="0" collapsed="false">
      <c r="A1528" s="21" t="s">
        <v>50</v>
      </c>
    </row>
    <row r="1529" customFormat="false" ht="13.5" hidden="true" customHeight="false" outlineLevel="0" collapsed="false">
      <c r="A1529" s="21" t="s">
        <v>49</v>
      </c>
    </row>
    <row r="1530" customFormat="false" ht="13.5" hidden="true" customHeight="false" outlineLevel="0" collapsed="false">
      <c r="A1530" s="21" t="s">
        <v>51</v>
      </c>
    </row>
    <row r="1531" customFormat="false" ht="13.5" hidden="true" customHeight="false" outlineLevel="0" collapsed="false">
      <c r="A1531" s="21" t="s">
        <v>52</v>
      </c>
    </row>
    <row r="1532" customFormat="false" ht="27" hidden="false" customHeight="true" outlineLevel="0" collapsed="false">
      <c r="A1532" s="7" t="n">
        <v>9</v>
      </c>
      <c r="B1532" s="30" t="s">
        <v>452</v>
      </c>
      <c r="C1532" s="31" t="s">
        <v>348</v>
      </c>
      <c r="D1532" s="31"/>
      <c r="E1532" s="31"/>
      <c r="F1532" s="31"/>
      <c r="G1532" s="31"/>
      <c r="H1532" s="32" t="s">
        <v>16</v>
      </c>
      <c r="I1532" s="33" t="n">
        <v>1</v>
      </c>
      <c r="J1532" s="33"/>
      <c r="K1532" s="34"/>
      <c r="L1532" s="35" t="n">
        <f aca="false">IF(AND(I1532= "",J1532= ""), 0, ROUND(ROUND(K1532, 2) * ROUND(IF(J1532="",I1532,J1532),  0), 2))</f>
        <v>0</v>
      </c>
      <c r="M1532" s="7"/>
      <c r="O1532" s="36" t="n">
        <v>0.2</v>
      </c>
      <c r="S1532" s="7" t="n">
        <v>2256</v>
      </c>
    </row>
    <row r="1533" customFormat="false" ht="13.5" hidden="true" customHeight="false" outlineLevel="0" collapsed="false">
      <c r="A1533" s="21" t="s">
        <v>48</v>
      </c>
    </row>
    <row r="1534" customFormat="false" ht="13.5" hidden="true" customHeight="false" outlineLevel="0" collapsed="false">
      <c r="A1534" s="21" t="s">
        <v>50</v>
      </c>
    </row>
    <row r="1535" customFormat="false" ht="13.5" hidden="true" customHeight="false" outlineLevel="0" collapsed="false">
      <c r="A1535" s="21" t="s">
        <v>49</v>
      </c>
    </row>
    <row r="1536" customFormat="false" ht="13.5" hidden="true" customHeight="false" outlineLevel="0" collapsed="false">
      <c r="A1536" s="21" t="s">
        <v>51</v>
      </c>
    </row>
    <row r="1537" customFormat="false" ht="13.5" hidden="true" customHeight="false" outlineLevel="0" collapsed="false">
      <c r="A1537" s="21" t="s">
        <v>52</v>
      </c>
    </row>
    <row r="1538" customFormat="false" ht="13.5" hidden="true" customHeight="false" outlineLevel="0" collapsed="false">
      <c r="A1538" s="21" t="s">
        <v>81</v>
      </c>
    </row>
    <row r="1539" customFormat="false" ht="13.5" hidden="false" customHeight="true" outlineLevel="0" collapsed="false">
      <c r="A1539" s="7" t="n">
        <v>8</v>
      </c>
      <c r="B1539" s="30" t="s">
        <v>453</v>
      </c>
      <c r="C1539" s="50" t="s">
        <v>206</v>
      </c>
      <c r="D1539" s="50"/>
      <c r="E1539" s="50"/>
      <c r="F1539" s="50"/>
      <c r="G1539" s="50"/>
      <c r="L1539" s="41"/>
      <c r="M1539" s="7"/>
    </row>
    <row r="1540" customFormat="false" ht="27" hidden="false" customHeight="true" outlineLevel="0" collapsed="false">
      <c r="A1540" s="7" t="n">
        <v>9</v>
      </c>
      <c r="B1540" s="30" t="s">
        <v>454</v>
      </c>
      <c r="C1540" s="31" t="s">
        <v>208</v>
      </c>
      <c r="D1540" s="31"/>
      <c r="E1540" s="31"/>
      <c r="F1540" s="31"/>
      <c r="G1540" s="31"/>
      <c r="H1540" s="32" t="s">
        <v>159</v>
      </c>
      <c r="I1540" s="51" t="n">
        <v>72.9</v>
      </c>
      <c r="J1540" s="51"/>
      <c r="K1540" s="34"/>
      <c r="L1540" s="35" t="n">
        <f aca="false">IF(AND(I1540= "",J1540= ""), 0, ROUND(ROUND(K1540, 2) * ROUND(IF(J1540="",I1540,J1540),  2), 2))</f>
        <v>0</v>
      </c>
      <c r="M1540" s="7"/>
      <c r="O1540" s="36" t="n">
        <v>0.2</v>
      </c>
      <c r="S1540" s="7" t="n">
        <v>2256</v>
      </c>
    </row>
    <row r="1541" customFormat="false" ht="13.5" hidden="true" customHeight="false" outlineLevel="0" collapsed="false">
      <c r="A1541" s="21" t="s">
        <v>48</v>
      </c>
    </row>
    <row r="1542" customFormat="false" ht="13.5" hidden="true" customHeight="false" outlineLevel="0" collapsed="false">
      <c r="A1542" s="21" t="s">
        <v>50</v>
      </c>
    </row>
    <row r="1543" customFormat="false" ht="13.5" hidden="true" customHeight="false" outlineLevel="0" collapsed="false">
      <c r="A1543" s="21" t="s">
        <v>49</v>
      </c>
    </row>
    <row r="1544" customFormat="false" ht="13.5" hidden="true" customHeight="false" outlineLevel="0" collapsed="false">
      <c r="A1544" s="21" t="s">
        <v>51</v>
      </c>
    </row>
    <row r="1545" customFormat="false" ht="13.5" hidden="true" customHeight="false" outlineLevel="0" collapsed="false">
      <c r="A1545" s="21" t="s">
        <v>52</v>
      </c>
    </row>
    <row r="1546" customFormat="false" ht="27" hidden="false" customHeight="true" outlineLevel="0" collapsed="false">
      <c r="A1546" s="7" t="n">
        <v>9</v>
      </c>
      <c r="B1546" s="30" t="s">
        <v>455</v>
      </c>
      <c r="C1546" s="31" t="s">
        <v>210</v>
      </c>
      <c r="D1546" s="31"/>
      <c r="E1546" s="31"/>
      <c r="F1546" s="31"/>
      <c r="G1546" s="31"/>
      <c r="H1546" s="32" t="s">
        <v>16</v>
      </c>
      <c r="I1546" s="33" t="n">
        <v>4</v>
      </c>
      <c r="J1546" s="33"/>
      <c r="K1546" s="34"/>
      <c r="L1546" s="35" t="n">
        <f aca="false">IF(AND(I1546= "",J1546= ""), 0, ROUND(ROUND(K1546, 2) * ROUND(IF(J1546="",I1546,J1546),  0), 2))</f>
        <v>0</v>
      </c>
      <c r="M1546" s="7"/>
      <c r="O1546" s="36" t="n">
        <v>0.2</v>
      </c>
      <c r="S1546" s="7" t="n">
        <v>2256</v>
      </c>
    </row>
    <row r="1547" customFormat="false" ht="13.5" hidden="true" customHeight="false" outlineLevel="0" collapsed="false">
      <c r="A1547" s="21" t="s">
        <v>48</v>
      </c>
    </row>
    <row r="1548" customFormat="false" ht="13.5" hidden="true" customHeight="false" outlineLevel="0" collapsed="false">
      <c r="A1548" s="21" t="s">
        <v>50</v>
      </c>
    </row>
    <row r="1549" customFormat="false" ht="13.5" hidden="true" customHeight="false" outlineLevel="0" collapsed="false">
      <c r="A1549" s="21" t="s">
        <v>49</v>
      </c>
    </row>
    <row r="1550" customFormat="false" ht="13.5" hidden="true" customHeight="false" outlineLevel="0" collapsed="false">
      <c r="A1550" s="21" t="s">
        <v>51</v>
      </c>
    </row>
    <row r="1551" customFormat="false" ht="13.5" hidden="true" customHeight="false" outlineLevel="0" collapsed="false">
      <c r="A1551" s="21" t="s">
        <v>52</v>
      </c>
    </row>
    <row r="1552" customFormat="false" ht="27" hidden="false" customHeight="true" outlineLevel="0" collapsed="false">
      <c r="A1552" s="7" t="n">
        <v>9</v>
      </c>
      <c r="B1552" s="30" t="s">
        <v>456</v>
      </c>
      <c r="C1552" s="31" t="s">
        <v>212</v>
      </c>
      <c r="D1552" s="31"/>
      <c r="E1552" s="31"/>
      <c r="F1552" s="31"/>
      <c r="G1552" s="31"/>
      <c r="H1552" s="32" t="s">
        <v>159</v>
      </c>
      <c r="I1552" s="51" t="n">
        <v>61.4</v>
      </c>
      <c r="J1552" s="51"/>
      <c r="K1552" s="34"/>
      <c r="L1552" s="35" t="n">
        <f aca="false">IF(AND(I1552= "",J1552= ""), 0, ROUND(ROUND(K1552, 2) * ROUND(IF(J1552="",I1552,J1552),  2), 2))</f>
        <v>0</v>
      </c>
      <c r="M1552" s="7"/>
      <c r="O1552" s="36" t="n">
        <v>0.2</v>
      </c>
      <c r="S1552" s="7" t="n">
        <v>2256</v>
      </c>
    </row>
    <row r="1553" customFormat="false" ht="13.5" hidden="true" customHeight="false" outlineLevel="0" collapsed="false">
      <c r="A1553" s="21" t="s">
        <v>48</v>
      </c>
    </row>
    <row r="1554" customFormat="false" ht="13.5" hidden="true" customHeight="false" outlineLevel="0" collapsed="false">
      <c r="A1554" s="21" t="s">
        <v>50</v>
      </c>
    </row>
    <row r="1555" customFormat="false" ht="13.5" hidden="true" customHeight="false" outlineLevel="0" collapsed="false">
      <c r="A1555" s="21" t="s">
        <v>49</v>
      </c>
    </row>
    <row r="1556" customFormat="false" ht="13.5" hidden="true" customHeight="false" outlineLevel="0" collapsed="false">
      <c r="A1556" s="21" t="s">
        <v>51</v>
      </c>
    </row>
    <row r="1557" customFormat="false" ht="13.5" hidden="true" customHeight="false" outlineLevel="0" collapsed="false">
      <c r="A1557" s="21" t="s">
        <v>52</v>
      </c>
    </row>
    <row r="1558" customFormat="false" ht="27" hidden="false" customHeight="true" outlineLevel="0" collapsed="false">
      <c r="A1558" s="7" t="n">
        <v>9</v>
      </c>
      <c r="B1558" s="30" t="s">
        <v>457</v>
      </c>
      <c r="C1558" s="31" t="s">
        <v>362</v>
      </c>
      <c r="D1558" s="31"/>
      <c r="E1558" s="31"/>
      <c r="F1558" s="31"/>
      <c r="G1558" s="31"/>
      <c r="H1558" s="32" t="s">
        <v>159</v>
      </c>
      <c r="I1558" s="51" t="n">
        <v>19.2</v>
      </c>
      <c r="J1558" s="51"/>
      <c r="K1558" s="34"/>
      <c r="L1558" s="35" t="n">
        <f aca="false">IF(AND(I1558= "",J1558= ""), 0, ROUND(ROUND(K1558, 2) * ROUND(IF(J1558="",I1558,J1558),  2), 2))</f>
        <v>0</v>
      </c>
      <c r="M1558" s="7"/>
      <c r="O1558" s="36" t="n">
        <v>0.2</v>
      </c>
      <c r="S1558" s="7" t="n">
        <v>2256</v>
      </c>
    </row>
    <row r="1559" customFormat="false" ht="13.5" hidden="true" customHeight="false" outlineLevel="0" collapsed="false">
      <c r="A1559" s="21" t="s">
        <v>48</v>
      </c>
    </row>
    <row r="1560" customFormat="false" ht="13.5" hidden="true" customHeight="false" outlineLevel="0" collapsed="false">
      <c r="A1560" s="21" t="s">
        <v>50</v>
      </c>
    </row>
    <row r="1561" customFormat="false" ht="13.5" hidden="true" customHeight="false" outlineLevel="0" collapsed="false">
      <c r="A1561" s="21" t="s">
        <v>49</v>
      </c>
    </row>
    <row r="1562" customFormat="false" ht="13.5" hidden="true" customHeight="false" outlineLevel="0" collapsed="false">
      <c r="A1562" s="21" t="s">
        <v>51</v>
      </c>
    </row>
    <row r="1563" customFormat="false" ht="13.5" hidden="true" customHeight="false" outlineLevel="0" collapsed="false">
      <c r="A1563" s="21" t="s">
        <v>52</v>
      </c>
    </row>
    <row r="1564" customFormat="false" ht="13.5" hidden="false" customHeight="true" outlineLevel="0" collapsed="false">
      <c r="A1564" s="7" t="n">
        <v>9</v>
      </c>
      <c r="B1564" s="30" t="s">
        <v>458</v>
      </c>
      <c r="C1564" s="31" t="s">
        <v>216</v>
      </c>
      <c r="D1564" s="31"/>
      <c r="E1564" s="31"/>
      <c r="F1564" s="31"/>
      <c r="G1564" s="31"/>
      <c r="H1564" s="32" t="s">
        <v>16</v>
      </c>
      <c r="I1564" s="33" t="n">
        <v>21</v>
      </c>
      <c r="J1564" s="33"/>
      <c r="K1564" s="34"/>
      <c r="L1564" s="35" t="n">
        <f aca="false">IF(AND(I1564= "",J1564= ""), 0, ROUND(ROUND(K1564, 2) * ROUND(IF(J1564="",I1564,J1564),  0), 2))</f>
        <v>0</v>
      </c>
      <c r="M1564" s="7"/>
      <c r="O1564" s="36" t="n">
        <v>0.2</v>
      </c>
      <c r="S1564" s="7" t="n">
        <v>2256</v>
      </c>
    </row>
    <row r="1565" customFormat="false" ht="13.5" hidden="true" customHeight="false" outlineLevel="0" collapsed="false">
      <c r="A1565" s="21" t="s">
        <v>50</v>
      </c>
    </row>
    <row r="1566" customFormat="false" ht="13.5" hidden="true" customHeight="false" outlineLevel="0" collapsed="false">
      <c r="A1566" s="21" t="s">
        <v>48</v>
      </c>
    </row>
    <row r="1567" customFormat="false" ht="13.5" hidden="true" customHeight="false" outlineLevel="0" collapsed="false">
      <c r="A1567" s="21" t="s">
        <v>50</v>
      </c>
    </row>
    <row r="1568" customFormat="false" ht="13.5" hidden="true" customHeight="false" outlineLevel="0" collapsed="false">
      <c r="A1568" s="21" t="s">
        <v>49</v>
      </c>
    </row>
    <row r="1569" customFormat="false" ht="13.5" hidden="true" customHeight="false" outlineLevel="0" collapsed="false">
      <c r="A1569" s="21" t="s">
        <v>51</v>
      </c>
    </row>
    <row r="1570" customFormat="false" ht="13.5" hidden="true" customHeight="false" outlineLevel="0" collapsed="false">
      <c r="A1570" s="21" t="s">
        <v>52</v>
      </c>
    </row>
    <row r="1571" customFormat="false" ht="13.5" hidden="true" customHeight="false" outlineLevel="0" collapsed="false">
      <c r="A1571" s="21" t="s">
        <v>81</v>
      </c>
    </row>
    <row r="1572" customFormat="false" ht="29.25" hidden="false" customHeight="true" outlineLevel="0" collapsed="false">
      <c r="A1572" s="7" t="n">
        <v>8</v>
      </c>
      <c r="B1572" s="30" t="s">
        <v>459</v>
      </c>
      <c r="C1572" s="50" t="s">
        <v>218</v>
      </c>
      <c r="D1572" s="50"/>
      <c r="E1572" s="50"/>
      <c r="F1572" s="50"/>
      <c r="G1572" s="50"/>
      <c r="L1572" s="41"/>
      <c r="M1572" s="7"/>
    </row>
    <row r="1573" customFormat="false" ht="13.5" hidden="false" customHeight="true" outlineLevel="0" collapsed="false">
      <c r="A1573" s="7" t="n">
        <v>9</v>
      </c>
      <c r="B1573" s="30" t="s">
        <v>460</v>
      </c>
      <c r="C1573" s="31" t="s">
        <v>220</v>
      </c>
      <c r="D1573" s="31"/>
      <c r="E1573" s="31"/>
      <c r="F1573" s="31"/>
      <c r="G1573" s="31"/>
      <c r="H1573" s="32" t="s">
        <v>159</v>
      </c>
      <c r="I1573" s="51" t="n">
        <v>61.6</v>
      </c>
      <c r="J1573" s="51"/>
      <c r="K1573" s="34"/>
      <c r="L1573" s="35" t="n">
        <f aca="false">IF(AND(I1573= "",J1573= ""), 0, ROUND(ROUND(K1573, 2) * ROUND(IF(J1573="",I1573,J1573),  2), 2))</f>
        <v>0</v>
      </c>
      <c r="M1573" s="7"/>
      <c r="O1573" s="36" t="n">
        <v>0.2</v>
      </c>
      <c r="S1573" s="7" t="n">
        <v>2256</v>
      </c>
    </row>
    <row r="1574" customFormat="false" ht="13.5" hidden="true" customHeight="false" outlineLevel="0" collapsed="false">
      <c r="A1574" s="21" t="s">
        <v>48</v>
      </c>
    </row>
    <row r="1575" customFormat="false" ht="13.5" hidden="true" customHeight="false" outlineLevel="0" collapsed="false">
      <c r="A1575" s="21" t="s">
        <v>50</v>
      </c>
    </row>
    <row r="1576" customFormat="false" ht="13.5" hidden="true" customHeight="false" outlineLevel="0" collapsed="false">
      <c r="A1576" s="21" t="s">
        <v>49</v>
      </c>
    </row>
    <row r="1577" customFormat="false" ht="13.5" hidden="true" customHeight="false" outlineLevel="0" collapsed="false">
      <c r="A1577" s="21" t="s">
        <v>51</v>
      </c>
    </row>
    <row r="1578" customFormat="false" ht="13.5" hidden="true" customHeight="false" outlineLevel="0" collapsed="false">
      <c r="A1578" s="21" t="s">
        <v>52</v>
      </c>
    </row>
    <row r="1579" customFormat="false" ht="13.5" hidden="false" customHeight="true" outlineLevel="0" collapsed="false">
      <c r="A1579" s="7" t="n">
        <v>9</v>
      </c>
      <c r="B1579" s="30" t="s">
        <v>461</v>
      </c>
      <c r="C1579" s="31" t="s">
        <v>222</v>
      </c>
      <c r="D1579" s="31"/>
      <c r="E1579" s="31"/>
      <c r="F1579" s="31"/>
      <c r="G1579" s="31"/>
      <c r="H1579" s="32" t="s">
        <v>16</v>
      </c>
      <c r="I1579" s="33" t="n">
        <v>4</v>
      </c>
      <c r="J1579" s="33"/>
      <c r="K1579" s="34"/>
      <c r="L1579" s="35" t="n">
        <f aca="false">IF(AND(I1579= "",J1579= ""), 0, ROUND(ROUND(K1579, 2) * ROUND(IF(J1579="",I1579,J1579),  0), 2))</f>
        <v>0</v>
      </c>
      <c r="M1579" s="7"/>
      <c r="O1579" s="36" t="n">
        <v>0.2</v>
      </c>
      <c r="S1579" s="7" t="n">
        <v>2256</v>
      </c>
    </row>
    <row r="1580" customFormat="false" ht="13.5" hidden="true" customHeight="false" outlineLevel="0" collapsed="false">
      <c r="A1580" s="21" t="s">
        <v>48</v>
      </c>
    </row>
    <row r="1581" customFormat="false" ht="13.5" hidden="true" customHeight="false" outlineLevel="0" collapsed="false">
      <c r="A1581" s="21" t="s">
        <v>50</v>
      </c>
    </row>
    <row r="1582" customFormat="false" ht="13.5" hidden="true" customHeight="false" outlineLevel="0" collapsed="false">
      <c r="A1582" s="21" t="s">
        <v>49</v>
      </c>
    </row>
    <row r="1583" customFormat="false" ht="13.5" hidden="true" customHeight="false" outlineLevel="0" collapsed="false">
      <c r="A1583" s="21" t="s">
        <v>51</v>
      </c>
    </row>
    <row r="1584" customFormat="false" ht="13.5" hidden="true" customHeight="false" outlineLevel="0" collapsed="false">
      <c r="A1584" s="21" t="s">
        <v>52</v>
      </c>
    </row>
    <row r="1585" customFormat="false" ht="13.5" hidden="false" customHeight="true" outlineLevel="0" collapsed="false">
      <c r="A1585" s="7" t="n">
        <v>9</v>
      </c>
      <c r="B1585" s="30" t="s">
        <v>462</v>
      </c>
      <c r="C1585" s="31" t="s">
        <v>224</v>
      </c>
      <c r="D1585" s="31"/>
      <c r="E1585" s="31"/>
      <c r="F1585" s="31"/>
      <c r="G1585" s="31"/>
      <c r="H1585" s="32" t="s">
        <v>159</v>
      </c>
      <c r="I1585" s="51" t="n">
        <v>39.2</v>
      </c>
      <c r="J1585" s="51"/>
      <c r="K1585" s="34"/>
      <c r="L1585" s="35" t="n">
        <f aca="false">IF(AND(I1585= "",J1585= ""), 0, ROUND(ROUND(K1585, 2) * ROUND(IF(J1585="",I1585,J1585),  2), 2))</f>
        <v>0</v>
      </c>
      <c r="M1585" s="7"/>
      <c r="O1585" s="36" t="n">
        <v>0.2</v>
      </c>
      <c r="S1585" s="7" t="n">
        <v>2256</v>
      </c>
    </row>
    <row r="1586" customFormat="false" ht="13.5" hidden="true" customHeight="false" outlineLevel="0" collapsed="false">
      <c r="A1586" s="21" t="s">
        <v>48</v>
      </c>
    </row>
    <row r="1587" customFormat="false" ht="13.5" hidden="true" customHeight="false" outlineLevel="0" collapsed="false">
      <c r="A1587" s="21" t="s">
        <v>50</v>
      </c>
    </row>
    <row r="1588" customFormat="false" ht="13.5" hidden="true" customHeight="false" outlineLevel="0" collapsed="false">
      <c r="A1588" s="21" t="s">
        <v>49</v>
      </c>
    </row>
    <row r="1589" customFormat="false" ht="13.5" hidden="true" customHeight="false" outlineLevel="0" collapsed="false">
      <c r="A1589" s="21" t="s">
        <v>51</v>
      </c>
    </row>
    <row r="1590" customFormat="false" ht="13.5" hidden="true" customHeight="false" outlineLevel="0" collapsed="false">
      <c r="A1590" s="21" t="s">
        <v>52</v>
      </c>
    </row>
    <row r="1591" customFormat="false" ht="13.5" hidden="true" customHeight="false" outlineLevel="0" collapsed="false">
      <c r="A1591" s="21" t="s">
        <v>81</v>
      </c>
    </row>
    <row r="1592" customFormat="false" ht="13.5" hidden="true" customHeight="false" outlineLevel="0" collapsed="false">
      <c r="A1592" s="21" t="s">
        <v>63</v>
      </c>
    </row>
    <row r="1593" customFormat="false" ht="16.5" hidden="false" customHeight="true" outlineLevel="0" collapsed="false">
      <c r="A1593" s="7" t="n">
        <v>6</v>
      </c>
      <c r="B1593" s="37" t="s">
        <v>463</v>
      </c>
      <c r="C1593" s="38" t="s">
        <v>226</v>
      </c>
      <c r="D1593" s="38"/>
      <c r="E1593" s="38"/>
      <c r="F1593" s="38"/>
      <c r="G1593" s="38"/>
      <c r="H1593" s="39"/>
      <c r="I1593" s="39"/>
      <c r="J1593" s="39"/>
      <c r="K1593" s="39"/>
      <c r="L1593" s="40"/>
      <c r="M1593" s="7"/>
    </row>
    <row r="1594" customFormat="false" ht="13.5" hidden="false" customHeight="true" outlineLevel="0" collapsed="false">
      <c r="A1594" s="7" t="n">
        <v>9</v>
      </c>
      <c r="B1594" s="30" t="s">
        <v>464</v>
      </c>
      <c r="C1594" s="31" t="s">
        <v>228</v>
      </c>
      <c r="D1594" s="31"/>
      <c r="E1594" s="31"/>
      <c r="F1594" s="31"/>
      <c r="G1594" s="31"/>
      <c r="H1594" s="32" t="s">
        <v>13</v>
      </c>
      <c r="I1594" s="51" t="n">
        <v>2</v>
      </c>
      <c r="J1594" s="51"/>
      <c r="K1594" s="34"/>
      <c r="L1594" s="35" t="n">
        <f aca="false">IF(AND(I1594= "",J1594= ""), 0, ROUND(ROUND(K1594, 2) * ROUND(IF(J1594="",I1594,J1594),  2), 2))</f>
        <v>0</v>
      </c>
      <c r="M1594" s="7"/>
      <c r="O1594" s="36" t="n">
        <v>0.2</v>
      </c>
      <c r="S1594" s="7" t="n">
        <v>2256</v>
      </c>
    </row>
    <row r="1595" customFormat="false" ht="13.5" hidden="true" customHeight="false" outlineLevel="0" collapsed="false">
      <c r="A1595" s="21" t="s">
        <v>48</v>
      </c>
    </row>
    <row r="1596" customFormat="false" ht="13.5" hidden="true" customHeight="false" outlineLevel="0" collapsed="false">
      <c r="A1596" s="21" t="s">
        <v>50</v>
      </c>
    </row>
    <row r="1597" customFormat="false" ht="13.5" hidden="true" customHeight="false" outlineLevel="0" collapsed="false">
      <c r="A1597" s="21" t="s">
        <v>49</v>
      </c>
    </row>
    <row r="1598" customFormat="false" ht="13.5" hidden="true" customHeight="false" outlineLevel="0" collapsed="false">
      <c r="A1598" s="21" t="s">
        <v>51</v>
      </c>
    </row>
    <row r="1599" customFormat="false" ht="13.5" hidden="true" customHeight="false" outlineLevel="0" collapsed="false">
      <c r="A1599" s="21" t="s">
        <v>52</v>
      </c>
    </row>
    <row r="1600" customFormat="false" ht="27" hidden="false" customHeight="true" outlineLevel="0" collapsed="false">
      <c r="A1600" s="7" t="n">
        <v>9</v>
      </c>
      <c r="B1600" s="30" t="s">
        <v>465</v>
      </c>
      <c r="C1600" s="31" t="s">
        <v>230</v>
      </c>
      <c r="D1600" s="31"/>
      <c r="E1600" s="31"/>
      <c r="F1600" s="31"/>
      <c r="G1600" s="31"/>
      <c r="H1600" s="32" t="s">
        <v>13</v>
      </c>
      <c r="I1600" s="51" t="n">
        <v>6</v>
      </c>
      <c r="J1600" s="51"/>
      <c r="K1600" s="34"/>
      <c r="L1600" s="35" t="n">
        <f aca="false">IF(AND(I1600= "",J1600= ""), 0, ROUND(ROUND(K1600, 2) * ROUND(IF(J1600="",I1600,J1600),  2), 2))</f>
        <v>0</v>
      </c>
      <c r="M1600" s="7"/>
      <c r="O1600" s="36" t="n">
        <v>0.2</v>
      </c>
      <c r="S1600" s="7" t="n">
        <v>2256</v>
      </c>
    </row>
    <row r="1601" customFormat="false" ht="13.5" hidden="true" customHeight="false" outlineLevel="0" collapsed="false">
      <c r="A1601" s="21" t="s">
        <v>48</v>
      </c>
    </row>
    <row r="1602" customFormat="false" ht="13.5" hidden="true" customHeight="false" outlineLevel="0" collapsed="false">
      <c r="A1602" s="21" t="s">
        <v>50</v>
      </c>
    </row>
    <row r="1603" customFormat="false" ht="13.5" hidden="true" customHeight="false" outlineLevel="0" collapsed="false">
      <c r="A1603" s="21" t="s">
        <v>49</v>
      </c>
    </row>
    <row r="1604" customFormat="false" ht="13.5" hidden="true" customHeight="false" outlineLevel="0" collapsed="false">
      <c r="A1604" s="21" t="s">
        <v>51</v>
      </c>
    </row>
    <row r="1605" customFormat="false" ht="13.5" hidden="true" customHeight="false" outlineLevel="0" collapsed="false">
      <c r="A1605" s="21" t="s">
        <v>52</v>
      </c>
    </row>
    <row r="1606" customFormat="false" ht="13.5" hidden="false" customHeight="true" outlineLevel="0" collapsed="false">
      <c r="A1606" s="7" t="n">
        <v>9</v>
      </c>
      <c r="B1606" s="30" t="s">
        <v>466</v>
      </c>
      <c r="C1606" s="31" t="s">
        <v>232</v>
      </c>
      <c r="D1606" s="31"/>
      <c r="E1606" s="31"/>
      <c r="F1606" s="31"/>
      <c r="G1606" s="31"/>
      <c r="H1606" s="32" t="s">
        <v>16</v>
      </c>
      <c r="I1606" s="33" t="n">
        <v>1</v>
      </c>
      <c r="J1606" s="33"/>
      <c r="K1606" s="34"/>
      <c r="L1606" s="35" t="n">
        <f aca="false">IF(AND(I1606= "",J1606= ""), 0, ROUND(ROUND(K1606, 2) * ROUND(IF(J1606="",I1606,J1606),  0), 2))</f>
        <v>0</v>
      </c>
      <c r="M1606" s="7"/>
      <c r="O1606" s="36" t="n">
        <v>0.2</v>
      </c>
      <c r="S1606" s="7" t="n">
        <v>2256</v>
      </c>
    </row>
    <row r="1607" customFormat="false" ht="13.5" hidden="true" customHeight="false" outlineLevel="0" collapsed="false">
      <c r="A1607" s="21" t="s">
        <v>50</v>
      </c>
    </row>
    <row r="1608" customFormat="false" ht="13.5" hidden="true" customHeight="false" outlineLevel="0" collapsed="false">
      <c r="A1608" s="21" t="s">
        <v>49</v>
      </c>
    </row>
    <row r="1609" customFormat="false" ht="13.5" hidden="true" customHeight="false" outlineLevel="0" collapsed="false">
      <c r="A1609" s="21" t="s">
        <v>51</v>
      </c>
    </row>
    <row r="1610" customFormat="false" ht="13.5" hidden="true" customHeight="false" outlineLevel="0" collapsed="false">
      <c r="A1610" s="21" t="s">
        <v>52</v>
      </c>
    </row>
    <row r="1611" customFormat="false" ht="13.5" hidden="false" customHeight="true" outlineLevel="0" collapsed="false">
      <c r="A1611" s="7" t="n">
        <v>9</v>
      </c>
      <c r="B1611" s="30" t="s">
        <v>467</v>
      </c>
      <c r="C1611" s="31" t="s">
        <v>234</v>
      </c>
      <c r="D1611" s="31"/>
      <c r="E1611" s="31"/>
      <c r="F1611" s="31"/>
      <c r="G1611" s="31"/>
      <c r="H1611" s="32" t="s">
        <v>13</v>
      </c>
      <c r="I1611" s="51" t="n">
        <v>38</v>
      </c>
      <c r="J1611" s="51"/>
      <c r="K1611" s="34"/>
      <c r="L1611" s="35" t="n">
        <f aca="false">IF(AND(I1611= "",J1611= ""), 0, ROUND(ROUND(K1611, 2) * ROUND(IF(J1611="",I1611,J1611),  2), 2))</f>
        <v>0</v>
      </c>
      <c r="M1611" s="7"/>
      <c r="O1611" s="36" t="n">
        <v>0.2</v>
      </c>
      <c r="S1611" s="7" t="n">
        <v>2256</v>
      </c>
    </row>
    <row r="1612" customFormat="false" ht="13.5" hidden="true" customHeight="false" outlineLevel="0" collapsed="false">
      <c r="A1612" s="21" t="s">
        <v>48</v>
      </c>
    </row>
    <row r="1613" customFormat="false" ht="13.5" hidden="true" customHeight="false" outlineLevel="0" collapsed="false">
      <c r="A1613" s="21" t="s">
        <v>48</v>
      </c>
    </row>
    <row r="1614" customFormat="false" ht="13.5" hidden="true" customHeight="false" outlineLevel="0" collapsed="false">
      <c r="A1614" s="21" t="s">
        <v>48</v>
      </c>
    </row>
    <row r="1615" customFormat="false" ht="13.5" hidden="true" customHeight="false" outlineLevel="0" collapsed="false">
      <c r="A1615" s="21" t="s">
        <v>48</v>
      </c>
    </row>
    <row r="1616" customFormat="false" ht="13.5" hidden="true" customHeight="false" outlineLevel="0" collapsed="false">
      <c r="A1616" s="21" t="s">
        <v>48</v>
      </c>
    </row>
    <row r="1617" customFormat="false" ht="13.5" hidden="true" customHeight="false" outlineLevel="0" collapsed="false">
      <c r="A1617" s="21" t="s">
        <v>48</v>
      </c>
    </row>
    <row r="1618" customFormat="false" ht="13.5" hidden="true" customHeight="false" outlineLevel="0" collapsed="false">
      <c r="A1618" s="21" t="s">
        <v>50</v>
      </c>
    </row>
    <row r="1619" customFormat="false" ht="13.5" hidden="true" customHeight="false" outlineLevel="0" collapsed="false">
      <c r="A1619" s="21" t="s">
        <v>49</v>
      </c>
    </row>
    <row r="1620" customFormat="false" ht="13.5" hidden="true" customHeight="false" outlineLevel="0" collapsed="false">
      <c r="A1620" s="21" t="s">
        <v>51</v>
      </c>
    </row>
    <row r="1621" customFormat="false" ht="13.5" hidden="true" customHeight="false" outlineLevel="0" collapsed="false">
      <c r="A1621" s="21" t="s">
        <v>52</v>
      </c>
    </row>
    <row r="1622" customFormat="false" ht="13.5" hidden="true" customHeight="false" outlineLevel="0" collapsed="false">
      <c r="A1622" s="21" t="s">
        <v>63</v>
      </c>
    </row>
    <row r="1623" customFormat="false" ht="13.5" hidden="false" customHeight="false" outlineLevel="0" collapsed="false">
      <c r="A1623" s="21" t="s">
        <v>43</v>
      </c>
      <c r="B1623" s="41"/>
      <c r="C1623" s="42"/>
      <c r="D1623" s="42"/>
      <c r="E1623" s="42"/>
      <c r="F1623" s="42"/>
      <c r="G1623" s="42"/>
      <c r="L1623" s="41"/>
    </row>
    <row r="1624" customFormat="false" ht="13.5" hidden="false" customHeight="true" outlineLevel="0" collapsed="false">
      <c r="B1624" s="41"/>
      <c r="C1624" s="43" t="s">
        <v>379</v>
      </c>
      <c r="D1624" s="43"/>
      <c r="E1624" s="43"/>
      <c r="F1624" s="43"/>
      <c r="G1624" s="43"/>
      <c r="H1624" s="44"/>
      <c r="I1624" s="44"/>
      <c r="J1624" s="44"/>
      <c r="K1624" s="44"/>
      <c r="L1624" s="44"/>
    </row>
    <row r="1625" customFormat="false" ht="13.5" hidden="false" customHeight="false" outlineLevel="0" collapsed="false">
      <c r="B1625" s="41"/>
      <c r="C1625" s="45"/>
      <c r="D1625" s="45"/>
      <c r="E1625" s="45"/>
      <c r="F1625" s="45"/>
      <c r="G1625" s="45"/>
      <c r="H1625" s="9"/>
      <c r="I1625" s="9"/>
      <c r="J1625" s="9"/>
      <c r="K1625" s="9"/>
      <c r="L1625" s="9"/>
    </row>
    <row r="1626" customFormat="false" ht="13.5" hidden="false" customHeight="true" outlineLevel="0" collapsed="false">
      <c r="B1626" s="41"/>
      <c r="C1626" s="46" t="s">
        <v>64</v>
      </c>
      <c r="D1626" s="46"/>
      <c r="E1626" s="46"/>
      <c r="F1626" s="46"/>
      <c r="G1626" s="46"/>
      <c r="H1626" s="47" t="n">
        <f aca="false">SUMIF(M1165:M1623, IF(M1164="","",M1164), L1165:L1623)</f>
        <v>0</v>
      </c>
      <c r="I1626" s="47"/>
      <c r="J1626" s="47"/>
      <c r="K1626" s="47"/>
      <c r="L1626" s="47"/>
    </row>
    <row r="1627" customFormat="false" ht="13.5" hidden="true" customHeight="true" outlineLevel="0" collapsed="false">
      <c r="B1627" s="41"/>
      <c r="C1627" s="48" t="s">
        <v>65</v>
      </c>
      <c r="D1627" s="48"/>
      <c r="E1627" s="48"/>
      <c r="F1627" s="48"/>
      <c r="G1627" s="48"/>
      <c r="H1627" s="49" t="n">
        <f aca="false">ROUND(SUMIF(M1165:M1623, IF(M1164="","",M1164), L1165:L1623) * 0.2, 2)</f>
        <v>0</v>
      </c>
      <c r="I1627" s="49"/>
      <c r="J1627" s="49"/>
      <c r="K1627" s="49"/>
      <c r="L1627" s="49"/>
    </row>
    <row r="1628" customFormat="false" ht="13.5" hidden="true" customHeight="true" outlineLevel="0" collapsed="false">
      <c r="B1628" s="41"/>
      <c r="C1628" s="46" t="s">
        <v>66</v>
      </c>
      <c r="D1628" s="46"/>
      <c r="E1628" s="46"/>
      <c r="F1628" s="46"/>
      <c r="G1628" s="46"/>
      <c r="H1628" s="47" t="n">
        <f aca="false">SUM(H1626:H1627)</f>
        <v>0</v>
      </c>
      <c r="I1628" s="47"/>
      <c r="J1628" s="47"/>
      <c r="K1628" s="47"/>
      <c r="L1628" s="47"/>
    </row>
    <row r="1629" customFormat="false" ht="40.5" hidden="false" customHeight="true" outlineLevel="0" collapsed="false">
      <c r="B1629" s="3"/>
      <c r="C1629" s="53" t="s">
        <v>468</v>
      </c>
      <c r="D1629" s="53"/>
      <c r="E1629" s="53"/>
      <c r="F1629" s="53"/>
      <c r="G1629" s="53"/>
      <c r="H1629" s="53"/>
      <c r="I1629" s="53"/>
      <c r="J1629" s="53"/>
      <c r="K1629" s="53"/>
      <c r="L1629" s="53"/>
    </row>
    <row r="1631" customFormat="false" ht="15" hidden="false" customHeight="true" outlineLevel="0" collapsed="false">
      <c r="C1631" s="54" t="s">
        <v>469</v>
      </c>
      <c r="D1631" s="54"/>
      <c r="E1631" s="54"/>
      <c r="F1631" s="54"/>
      <c r="G1631" s="54"/>
      <c r="H1631" s="54"/>
      <c r="I1631" s="54"/>
      <c r="J1631" s="54"/>
      <c r="K1631" s="54"/>
      <c r="L1631" s="54"/>
    </row>
    <row r="1632" customFormat="false" ht="39.75" hidden="false" customHeight="true" outlineLevel="0" collapsed="false">
      <c r="C1632" s="55" t="s">
        <v>470</v>
      </c>
      <c r="D1632" s="55"/>
      <c r="E1632" s="55"/>
      <c r="F1632" s="55"/>
      <c r="G1632" s="55"/>
      <c r="H1632" s="56" t="n">
        <f aca="false">SUMIF(M14:M55, "", L14:L55)</f>
        <v>0</v>
      </c>
      <c r="I1632" s="56"/>
      <c r="J1632" s="56"/>
      <c r="K1632" s="56"/>
      <c r="L1632" s="56"/>
    </row>
    <row r="1633" customFormat="false" ht="16.5" hidden="false" customHeight="true" outlineLevel="0" collapsed="false">
      <c r="C1633" s="55" t="s">
        <v>471</v>
      </c>
      <c r="D1633" s="55"/>
      <c r="E1633" s="55"/>
      <c r="F1633" s="55"/>
      <c r="G1633" s="55"/>
      <c r="H1633" s="56" t="n">
        <f aca="false">SUMIF(M70:M523, "", L70:L523)</f>
        <v>0</v>
      </c>
      <c r="I1633" s="56"/>
      <c r="J1633" s="56"/>
      <c r="K1633" s="56"/>
      <c r="L1633" s="56"/>
    </row>
    <row r="1634" customFormat="false" ht="16.5" hidden="false" customHeight="true" outlineLevel="0" collapsed="false">
      <c r="C1634" s="55" t="s">
        <v>472</v>
      </c>
      <c r="D1634" s="55"/>
      <c r="E1634" s="55"/>
      <c r="F1634" s="55"/>
      <c r="G1634" s="55"/>
      <c r="H1634" s="56" t="n">
        <f aca="false">SUMIF(M543:M1146, "", L543:L1146)</f>
        <v>0</v>
      </c>
      <c r="I1634" s="56"/>
      <c r="J1634" s="56"/>
      <c r="K1634" s="56"/>
      <c r="L1634" s="56"/>
    </row>
    <row r="1635" customFormat="false" ht="16.5" hidden="false" customHeight="true" outlineLevel="0" collapsed="false">
      <c r="C1635" s="55" t="s">
        <v>473</v>
      </c>
      <c r="D1635" s="55"/>
      <c r="E1635" s="55"/>
      <c r="F1635" s="55"/>
      <c r="G1635" s="55"/>
      <c r="H1635" s="56" t="n">
        <f aca="false">SUMIF(M1166:M1611, "", L1166:L1611)</f>
        <v>0</v>
      </c>
      <c r="I1635" s="56"/>
      <c r="J1635" s="56"/>
      <c r="K1635" s="56"/>
      <c r="L1635" s="56"/>
    </row>
    <row r="1636" customFormat="false" ht="29.25" hidden="false" customHeight="true" outlineLevel="0" collapsed="false">
      <c r="C1636" s="57" t="s">
        <v>474</v>
      </c>
      <c r="D1636" s="57"/>
      <c r="E1636" s="57"/>
      <c r="F1636" s="57"/>
      <c r="G1636" s="57"/>
      <c r="H1636" s="58"/>
      <c r="I1636" s="58"/>
      <c r="J1636" s="58"/>
      <c r="K1636" s="58"/>
      <c r="L1636" s="59"/>
    </row>
    <row r="1637" customFormat="false" ht="13.5" hidden="false" customHeight="false" outlineLevel="0" collapsed="false">
      <c r="C1637" s="60"/>
      <c r="D1637" s="60"/>
      <c r="E1637" s="60"/>
      <c r="F1637" s="60"/>
      <c r="G1637" s="60"/>
      <c r="H1637" s="60"/>
      <c r="I1637" s="60"/>
      <c r="J1637" s="60"/>
      <c r="K1637" s="60"/>
      <c r="L1637" s="60"/>
    </row>
    <row r="1638" customFormat="false" ht="13.5" hidden="false" customHeight="true" outlineLevel="0" collapsed="false">
      <c r="A1638" s="7"/>
      <c r="C1638" s="61" t="s">
        <v>64</v>
      </c>
      <c r="D1638" s="61"/>
      <c r="E1638" s="61"/>
      <c r="F1638" s="61"/>
      <c r="G1638" s="61"/>
      <c r="H1638" s="62" t="n">
        <f aca="false">SUMIF(M5:M1629, IF(M4="","",M4), L5:L1629)</f>
        <v>0</v>
      </c>
      <c r="I1638" s="62"/>
      <c r="J1638" s="62"/>
      <c r="K1638" s="62"/>
      <c r="L1638" s="62"/>
    </row>
    <row r="1639" customFormat="false" ht="13.5" hidden="false" customHeight="true" outlineLevel="0" collapsed="false">
      <c r="A1639" s="7"/>
      <c r="C1639" s="61" t="s">
        <v>65</v>
      </c>
      <c r="D1639" s="61"/>
      <c r="E1639" s="61"/>
      <c r="F1639" s="61"/>
      <c r="G1639" s="61"/>
      <c r="H1639" s="62" t="n">
        <f aca="false">ROUND(SUMIF(M5:M1629, IF(M4="","",M4), L5:L1629) * 0.2, 2)</f>
        <v>0</v>
      </c>
      <c r="I1639" s="62"/>
      <c r="J1639" s="62"/>
      <c r="K1639" s="62"/>
      <c r="L1639" s="62"/>
    </row>
    <row r="1640" customFormat="false" ht="13.5" hidden="false" customHeight="true" outlineLevel="0" collapsed="false">
      <c r="C1640" s="63" t="s">
        <v>66</v>
      </c>
      <c r="D1640" s="63"/>
      <c r="E1640" s="63"/>
      <c r="F1640" s="63"/>
      <c r="G1640" s="63"/>
      <c r="H1640" s="64" t="n">
        <f aca="false">SUM(H1638:H1639)</f>
        <v>0</v>
      </c>
      <c r="I1640" s="64"/>
      <c r="J1640" s="64"/>
      <c r="K1640" s="64"/>
      <c r="L1640" s="64"/>
    </row>
    <row r="1641" customFormat="false" ht="13.5" hidden="false" customHeight="false" outlineLevel="0" collapsed="false">
      <c r="C1641" s="65"/>
      <c r="D1641" s="65"/>
      <c r="E1641" s="65"/>
      <c r="F1641" s="65"/>
      <c r="G1641" s="65"/>
      <c r="H1641" s="65"/>
      <c r="I1641" s="65"/>
      <c r="J1641" s="65"/>
      <c r="K1641" s="65"/>
      <c r="L1641" s="65"/>
    </row>
    <row r="1642" customFormat="false" ht="13.5" hidden="false" customHeight="true" outlineLevel="0" collapsed="false">
      <c r="C1642" s="50" t="s">
        <v>475</v>
      </c>
      <c r="D1642" s="50"/>
      <c r="E1642" s="50"/>
      <c r="F1642" s="50"/>
      <c r="G1642" s="50"/>
      <c r="H1642" s="50"/>
      <c r="I1642" s="50"/>
      <c r="J1642" s="50"/>
      <c r="K1642" s="50"/>
      <c r="L1642" s="50"/>
    </row>
    <row r="1643" customFormat="false" ht="13.5" hidden="false" customHeight="false" outlineLevel="0" collapsed="false">
      <c r="C1643" s="66" t="str">
        <f aca="false">IF(Paramètres!AA2&lt;&gt;"",Paramètres!AA2,"")</f>
        <v>Zéro euro </v>
      </c>
      <c r="D1643" s="66"/>
      <c r="E1643" s="66"/>
      <c r="F1643" s="66"/>
      <c r="G1643" s="66"/>
      <c r="H1643" s="66"/>
      <c r="I1643" s="66"/>
      <c r="J1643" s="66"/>
      <c r="K1643" s="66"/>
      <c r="L1643" s="66"/>
    </row>
    <row r="1644" customFormat="false" ht="13.5" hidden="false" customHeight="false" outlineLevel="0" collapsed="false">
      <c r="C1644" s="66"/>
      <c r="D1644" s="66"/>
      <c r="E1644" s="66"/>
      <c r="F1644" s="66"/>
      <c r="G1644" s="66"/>
      <c r="H1644" s="66"/>
      <c r="I1644" s="66"/>
      <c r="J1644" s="66"/>
      <c r="K1644" s="66"/>
      <c r="L1644" s="66"/>
    </row>
    <row r="1645" customFormat="false" ht="56.25" hidden="false" customHeight="true" outlineLevel="0" collapsed="false">
      <c r="H1645" s="67" t="s">
        <v>476</v>
      </c>
      <c r="I1645" s="67"/>
      <c r="J1645" s="67"/>
      <c r="K1645" s="67"/>
      <c r="L1645" s="67"/>
    </row>
    <row r="1647" customFormat="false" ht="84.75" hidden="false" customHeight="true" outlineLevel="0" collapsed="false">
      <c r="C1647" s="68" t="s">
        <v>477</v>
      </c>
      <c r="D1647" s="68"/>
      <c r="E1647" s="68"/>
      <c r="F1647" s="68"/>
      <c r="H1647" s="68" t="s">
        <v>478</v>
      </c>
      <c r="I1647" s="68"/>
      <c r="J1647" s="68"/>
      <c r="K1647" s="68"/>
      <c r="L1647" s="68"/>
    </row>
    <row r="1648" customFormat="false" ht="13.5" hidden="false" customHeight="true" outlineLevel="0" collapsed="false">
      <c r="C1648" s="69" t="s">
        <v>479</v>
      </c>
      <c r="D1648" s="69"/>
      <c r="E1648" s="69"/>
      <c r="F1648" s="69"/>
      <c r="G1648" s="69"/>
      <c r="H1648" s="69"/>
      <c r="I1648" s="69"/>
      <c r="J1648" s="69"/>
      <c r="K1648" s="69"/>
      <c r="L1648" s="69"/>
    </row>
  </sheetData>
  <mergeCells count="343">
    <mergeCell ref="C3:G3"/>
    <mergeCell ref="C4:G4"/>
    <mergeCell ref="C13:G13"/>
    <mergeCell ref="C14:G14"/>
    <mergeCell ref="C36:G36"/>
    <mergeCell ref="C42:G42"/>
    <mergeCell ref="C43:G43"/>
    <mergeCell ref="C49:G49"/>
    <mergeCell ref="C55:G55"/>
    <mergeCell ref="C62:G62"/>
    <mergeCell ref="C63:G63"/>
    <mergeCell ref="H63:L63"/>
    <mergeCell ref="C64:G64"/>
    <mergeCell ref="H64:L64"/>
    <mergeCell ref="C65:G65"/>
    <mergeCell ref="H65:L65"/>
    <mergeCell ref="C66:G66"/>
    <mergeCell ref="H66:L66"/>
    <mergeCell ref="C67:G67"/>
    <mergeCell ref="H67:L67"/>
    <mergeCell ref="C68:G68"/>
    <mergeCell ref="C69:G69"/>
    <mergeCell ref="C70:G70"/>
    <mergeCell ref="C76:G76"/>
    <mergeCell ref="C82:G82"/>
    <mergeCell ref="C88:G88"/>
    <mergeCell ref="C95:G95"/>
    <mergeCell ref="C98:G98"/>
    <mergeCell ref="C105:G105"/>
    <mergeCell ref="C106:G106"/>
    <mergeCell ref="C113:G113"/>
    <mergeCell ref="C120:G120"/>
    <mergeCell ref="C121:G121"/>
    <mergeCell ref="C132:G132"/>
    <mergeCell ref="C138:G138"/>
    <mergeCell ref="C146:G146"/>
    <mergeCell ref="C147:G147"/>
    <mergeCell ref="C155:G155"/>
    <mergeCell ref="C156:G156"/>
    <mergeCell ref="C157:G157"/>
    <mergeCell ref="C165:G165"/>
    <mergeCell ref="C175:G175"/>
    <mergeCell ref="C185:G185"/>
    <mergeCell ref="C192:G192"/>
    <mergeCell ref="C204:G204"/>
    <mergeCell ref="C205:G205"/>
    <mergeCell ref="C213:G213"/>
    <mergeCell ref="C214:G214"/>
    <mergeCell ref="C221:G221"/>
    <mergeCell ref="C228:G228"/>
    <mergeCell ref="C236:G236"/>
    <mergeCell ref="C243:G243"/>
    <mergeCell ref="C254:G254"/>
    <mergeCell ref="C261:G261"/>
    <mergeCell ref="C262:G262"/>
    <mergeCell ref="C268:G268"/>
    <mergeCell ref="C269:G269"/>
    <mergeCell ref="C279:G279"/>
    <mergeCell ref="C287:G287"/>
    <mergeCell ref="C288:G288"/>
    <mergeCell ref="C295:G295"/>
    <mergeCell ref="C301:G301"/>
    <mergeCell ref="C307:G307"/>
    <mergeCell ref="C313:G313"/>
    <mergeCell ref="C319:G319"/>
    <mergeCell ref="C326:G326"/>
    <mergeCell ref="C332:G332"/>
    <mergeCell ref="C338:G338"/>
    <mergeCell ref="C344:G344"/>
    <mergeCell ref="C350:G350"/>
    <mergeCell ref="C356:G356"/>
    <mergeCell ref="C362:G362"/>
    <mergeCell ref="C368:G368"/>
    <mergeCell ref="C375:G375"/>
    <mergeCell ref="C376:G376"/>
    <mergeCell ref="C382:G382"/>
    <mergeCell ref="C390:G390"/>
    <mergeCell ref="C391:G391"/>
    <mergeCell ref="C402:G402"/>
    <mergeCell ref="C408:G408"/>
    <mergeCell ref="C414:G414"/>
    <mergeCell ref="C424:G424"/>
    <mergeCell ref="C425:G425"/>
    <mergeCell ref="C426:G426"/>
    <mergeCell ref="C432:G432"/>
    <mergeCell ref="C438:G438"/>
    <mergeCell ref="C444:G444"/>
    <mergeCell ref="C451:G451"/>
    <mergeCell ref="C452:G452"/>
    <mergeCell ref="C458:G458"/>
    <mergeCell ref="C464:G464"/>
    <mergeCell ref="C470:G470"/>
    <mergeCell ref="C476:G476"/>
    <mergeCell ref="C483:G483"/>
    <mergeCell ref="C484:G484"/>
    <mergeCell ref="C490:G490"/>
    <mergeCell ref="C496:G496"/>
    <mergeCell ref="C504:G504"/>
    <mergeCell ref="C505:G505"/>
    <mergeCell ref="C512:G512"/>
    <mergeCell ref="C518:G518"/>
    <mergeCell ref="C523:G523"/>
    <mergeCell ref="C535:G535"/>
    <mergeCell ref="C536:G536"/>
    <mergeCell ref="H536:L536"/>
    <mergeCell ref="C537:G537"/>
    <mergeCell ref="H537:L537"/>
    <mergeCell ref="C538:G538"/>
    <mergeCell ref="H538:L538"/>
    <mergeCell ref="C539:G539"/>
    <mergeCell ref="H539:L539"/>
    <mergeCell ref="C540:G540"/>
    <mergeCell ref="H540:L540"/>
    <mergeCell ref="C541:G541"/>
    <mergeCell ref="C542:G542"/>
    <mergeCell ref="C543:G543"/>
    <mergeCell ref="C549:G549"/>
    <mergeCell ref="C555:G555"/>
    <mergeCell ref="C561:G561"/>
    <mergeCell ref="C567:G567"/>
    <mergeCell ref="C574:G574"/>
    <mergeCell ref="C577:G577"/>
    <mergeCell ref="C583:G583"/>
    <mergeCell ref="C590:G590"/>
    <mergeCell ref="C591:G591"/>
    <mergeCell ref="C598:G598"/>
    <mergeCell ref="C604:G604"/>
    <mergeCell ref="C611:G611"/>
    <mergeCell ref="C612:G612"/>
    <mergeCell ref="C623:G623"/>
    <mergeCell ref="C631:G631"/>
    <mergeCell ref="C632:G632"/>
    <mergeCell ref="C640:G640"/>
    <mergeCell ref="C641:G641"/>
    <mergeCell ref="C642:G642"/>
    <mergeCell ref="C654:G654"/>
    <mergeCell ref="C661:G661"/>
    <mergeCell ref="C669:G669"/>
    <mergeCell ref="C677:G677"/>
    <mergeCell ref="C687:G687"/>
    <mergeCell ref="C695:G695"/>
    <mergeCell ref="C703:G703"/>
    <mergeCell ref="C711:G711"/>
    <mergeCell ref="C719:G719"/>
    <mergeCell ref="C729:G729"/>
    <mergeCell ref="C737:G737"/>
    <mergeCell ref="C745:G745"/>
    <mergeCell ref="C755:G755"/>
    <mergeCell ref="C756:G756"/>
    <mergeCell ref="C763:G763"/>
    <mergeCell ref="C771:G771"/>
    <mergeCell ref="C772:G772"/>
    <mergeCell ref="C779:G779"/>
    <mergeCell ref="C787:G787"/>
    <mergeCell ref="C793:G793"/>
    <mergeCell ref="C799:G799"/>
    <mergeCell ref="C806:G806"/>
    <mergeCell ref="C816:G816"/>
    <mergeCell ref="C822:G822"/>
    <mergeCell ref="C829:G829"/>
    <mergeCell ref="C830:G830"/>
    <mergeCell ref="C836:G836"/>
    <mergeCell ref="C848:G848"/>
    <mergeCell ref="C858:G858"/>
    <mergeCell ref="C859:G859"/>
    <mergeCell ref="C868:G868"/>
    <mergeCell ref="C876:G876"/>
    <mergeCell ref="C877:G877"/>
    <mergeCell ref="C884:G884"/>
    <mergeCell ref="C890:G890"/>
    <mergeCell ref="C896:G896"/>
    <mergeCell ref="C902:G902"/>
    <mergeCell ref="C908:G908"/>
    <mergeCell ref="C914:G914"/>
    <mergeCell ref="C922:G922"/>
    <mergeCell ref="C928:G928"/>
    <mergeCell ref="C934:G934"/>
    <mergeCell ref="C940:G940"/>
    <mergeCell ref="C946:G946"/>
    <mergeCell ref="C952:G952"/>
    <mergeCell ref="C959:G959"/>
    <mergeCell ref="C960:G960"/>
    <mergeCell ref="C966:G966"/>
    <mergeCell ref="C974:G974"/>
    <mergeCell ref="C975:G975"/>
    <mergeCell ref="C986:G986"/>
    <mergeCell ref="C992:G992"/>
    <mergeCell ref="C998:G998"/>
    <mergeCell ref="C1009:G1009"/>
    <mergeCell ref="C1010:G1010"/>
    <mergeCell ref="C1011:G1011"/>
    <mergeCell ref="C1017:G1017"/>
    <mergeCell ref="C1023:G1023"/>
    <mergeCell ref="C1029:G1029"/>
    <mergeCell ref="C1035:G1035"/>
    <mergeCell ref="C1042:G1042"/>
    <mergeCell ref="C1043:G1043"/>
    <mergeCell ref="C1049:G1049"/>
    <mergeCell ref="C1055:G1055"/>
    <mergeCell ref="C1061:G1061"/>
    <mergeCell ref="C1067:G1067"/>
    <mergeCell ref="C1075:G1075"/>
    <mergeCell ref="C1081:G1081"/>
    <mergeCell ref="C1087:G1087"/>
    <mergeCell ref="C1093:G1093"/>
    <mergeCell ref="C1094:G1094"/>
    <mergeCell ref="C1101:G1101"/>
    <mergeCell ref="C1107:G1107"/>
    <mergeCell ref="C1113:G1113"/>
    <mergeCell ref="C1119:G1119"/>
    <mergeCell ref="C1127:G1127"/>
    <mergeCell ref="C1128:G1128"/>
    <mergeCell ref="C1135:G1135"/>
    <mergeCell ref="C1141:G1141"/>
    <mergeCell ref="C1146:G1146"/>
    <mergeCell ref="C1158:G1158"/>
    <mergeCell ref="C1159:G1159"/>
    <mergeCell ref="H1159:L1159"/>
    <mergeCell ref="C1160:G1160"/>
    <mergeCell ref="H1160:L1160"/>
    <mergeCell ref="C1161:G1161"/>
    <mergeCell ref="H1161:L1161"/>
    <mergeCell ref="C1162:G1162"/>
    <mergeCell ref="H1162:L1162"/>
    <mergeCell ref="C1163:G1163"/>
    <mergeCell ref="H1163:L1163"/>
    <mergeCell ref="C1164:G1164"/>
    <mergeCell ref="C1165:G1165"/>
    <mergeCell ref="C1166:G1166"/>
    <mergeCell ref="C1172:G1172"/>
    <mergeCell ref="C1178:G1178"/>
    <mergeCell ref="C1184:G1184"/>
    <mergeCell ref="C1187:G1187"/>
    <mergeCell ref="C1194:G1194"/>
    <mergeCell ref="C1195:G1195"/>
    <mergeCell ref="C1202:G1202"/>
    <mergeCell ref="C1208:G1208"/>
    <mergeCell ref="C1215:G1215"/>
    <mergeCell ref="C1216:G1216"/>
    <mergeCell ref="C1227:G1227"/>
    <mergeCell ref="C1233:G1233"/>
    <mergeCell ref="C1241:G1241"/>
    <mergeCell ref="C1242:G1242"/>
    <mergeCell ref="C1250:G1250"/>
    <mergeCell ref="C1251:G1251"/>
    <mergeCell ref="C1252:G1252"/>
    <mergeCell ref="C1260:G1260"/>
    <mergeCell ref="C1270:G1270"/>
    <mergeCell ref="C1280:G1280"/>
    <mergeCell ref="C1287:G1287"/>
    <mergeCell ref="C1294:G1294"/>
    <mergeCell ref="C1306:G1306"/>
    <mergeCell ref="C1307:G1307"/>
    <mergeCell ref="C1314:G1314"/>
    <mergeCell ref="C1321:G1321"/>
    <mergeCell ref="C1329:G1329"/>
    <mergeCell ref="C1336:G1336"/>
    <mergeCell ref="C1347:G1347"/>
    <mergeCell ref="C1354:G1354"/>
    <mergeCell ref="C1355:G1355"/>
    <mergeCell ref="C1361:G1361"/>
    <mergeCell ref="C1362:G1362"/>
    <mergeCell ref="C1373:G1373"/>
    <mergeCell ref="C1381:G1381"/>
    <mergeCell ref="C1382:G1382"/>
    <mergeCell ref="C1389:G1389"/>
    <mergeCell ref="C1395:G1395"/>
    <mergeCell ref="C1401:G1401"/>
    <mergeCell ref="C1407:G1407"/>
    <mergeCell ref="C1413:G1413"/>
    <mergeCell ref="C1420:G1420"/>
    <mergeCell ref="C1426:G1426"/>
    <mergeCell ref="C1432:G1432"/>
    <mergeCell ref="C1438:G1438"/>
    <mergeCell ref="C1444:G1444"/>
    <mergeCell ref="C1450:G1450"/>
    <mergeCell ref="C1456:G1456"/>
    <mergeCell ref="C1462:G1462"/>
    <mergeCell ref="C1469:G1469"/>
    <mergeCell ref="C1470:G1470"/>
    <mergeCell ref="C1476:G1476"/>
    <mergeCell ref="C1484:G1484"/>
    <mergeCell ref="C1485:G1485"/>
    <mergeCell ref="C1496:G1496"/>
    <mergeCell ref="C1502:G1502"/>
    <mergeCell ref="C1508:G1508"/>
    <mergeCell ref="C1518:G1518"/>
    <mergeCell ref="C1519:G1519"/>
    <mergeCell ref="C1520:G1520"/>
    <mergeCell ref="C1526:G1526"/>
    <mergeCell ref="C1532:G1532"/>
    <mergeCell ref="C1539:G1539"/>
    <mergeCell ref="C1540:G1540"/>
    <mergeCell ref="C1546:G1546"/>
    <mergeCell ref="C1552:G1552"/>
    <mergeCell ref="C1558:G1558"/>
    <mergeCell ref="C1564:G1564"/>
    <mergeCell ref="C1572:G1572"/>
    <mergeCell ref="C1573:G1573"/>
    <mergeCell ref="C1579:G1579"/>
    <mergeCell ref="C1585:G1585"/>
    <mergeCell ref="C1593:G1593"/>
    <mergeCell ref="C1594:G1594"/>
    <mergeCell ref="C1600:G1600"/>
    <mergeCell ref="C1606:G1606"/>
    <mergeCell ref="C1611:G1611"/>
    <mergeCell ref="C1623:G1623"/>
    <mergeCell ref="C1624:G1624"/>
    <mergeCell ref="H1624:L1624"/>
    <mergeCell ref="C1625:G1625"/>
    <mergeCell ref="H1625:L1625"/>
    <mergeCell ref="C1626:G1626"/>
    <mergeCell ref="H1626:L1626"/>
    <mergeCell ref="C1627:G1627"/>
    <mergeCell ref="H1627:L1627"/>
    <mergeCell ref="C1628:G1628"/>
    <mergeCell ref="H1628:L1628"/>
    <mergeCell ref="C1629:L1629"/>
    <mergeCell ref="C1631:L1631"/>
    <mergeCell ref="C1632:G1632"/>
    <mergeCell ref="H1632:L1632"/>
    <mergeCell ref="C1633:G1633"/>
    <mergeCell ref="H1633:L1633"/>
    <mergeCell ref="C1634:G1634"/>
    <mergeCell ref="H1634:L1634"/>
    <mergeCell ref="C1635:G1635"/>
    <mergeCell ref="H1635:L1635"/>
    <mergeCell ref="C1636:G1636"/>
    <mergeCell ref="C1637:L1637"/>
    <mergeCell ref="C1638:G1638"/>
    <mergeCell ref="H1638:L1638"/>
    <mergeCell ref="C1639:G1639"/>
    <mergeCell ref="H1639:L1639"/>
    <mergeCell ref="C1640:G1640"/>
    <mergeCell ref="H1640:L1640"/>
    <mergeCell ref="C1641:L1641"/>
    <mergeCell ref="C1642:L1642"/>
    <mergeCell ref="C1643:L1643"/>
    <mergeCell ref="C1644:L1644"/>
    <mergeCell ref="H1645:L1645"/>
    <mergeCell ref="C1647:F1647"/>
    <mergeCell ref="H1647:L1647"/>
    <mergeCell ref="C1648:L1648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&amp;L6223 - Réhabilitation de la toiture de la Préfecture de Haute Loire au Puy en Velay
MODE PLAN - Lot n°3 Charpente - Couverture - Zinguerie - Traitement &amp;RPRO DCE - Edition du 18/03/2025</oddHeader>
    <oddFooter>&amp;L                Document établi par GBA&amp;Co Le PUY&amp;RPage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11.39"/>
    <col collapsed="false" customWidth="true" hidden="false" outlineLevel="0" max="2" min="2" style="0" width="35"/>
    <col collapsed="false" customWidth="true" hidden="false" outlineLevel="0" max="10" min="3" style="0" width="11.39"/>
  </cols>
  <sheetData>
    <row r="1" customFormat="false" ht="12.75" hidden="false" customHeight="true" outlineLevel="0" collapsed="false">
      <c r="B1" s="70" t="s">
        <v>480</v>
      </c>
      <c r="AA1" s="7" t="n">
        <f aca="false">IF(DPGF!H1640&lt;&gt;"",DPGF!H1640,"0")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 </v>
      </c>
    </row>
    <row r="3" customFormat="false" ht="25.5" hidden="false" customHeight="true" outlineLevel="0" collapsed="false">
      <c r="A3" s="71" t="s">
        <v>481</v>
      </c>
      <c r="B3" s="72" t="s">
        <v>482</v>
      </c>
      <c r="C3" s="73" t="s">
        <v>483</v>
      </c>
      <c r="D3" s="73"/>
      <c r="E3" s="73"/>
      <c r="F3" s="73"/>
      <c r="G3" s="73"/>
      <c r="H3" s="73"/>
      <c r="I3" s="73"/>
      <c r="J3" s="73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1" t="s">
        <v>484</v>
      </c>
      <c r="B5" s="72" t="s">
        <v>485</v>
      </c>
      <c r="C5" s="73" t="s">
        <v>486</v>
      </c>
      <c r="D5" s="73"/>
      <c r="E5" s="73"/>
      <c r="F5" s="73"/>
      <c r="G5" s="73"/>
      <c r="H5" s="73"/>
      <c r="I5" s="73"/>
      <c r="J5" s="73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1" t="s">
        <v>487</v>
      </c>
      <c r="B7" s="72" t="s">
        <v>488</v>
      </c>
      <c r="C7" s="74" t="n">
        <v>6223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1" t="s">
        <v>489</v>
      </c>
      <c r="B9" s="72" t="s">
        <v>490</v>
      </c>
      <c r="C9" s="73" t="s">
        <v>41</v>
      </c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1" t="s">
        <v>491</v>
      </c>
      <c r="B11" s="72" t="s">
        <v>492</v>
      </c>
      <c r="C11" s="73" t="s">
        <v>42</v>
      </c>
      <c r="D11" s="73"/>
      <c r="E11" s="73"/>
      <c r="F11" s="73"/>
      <c r="G11" s="73"/>
      <c r="H11" s="73"/>
      <c r="I11" s="73"/>
      <c r="J11" s="73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1" t="s">
        <v>493</v>
      </c>
      <c r="B13" s="72" t="s">
        <v>494</v>
      </c>
      <c r="C13" s="73" t="s">
        <v>495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1" t="s">
        <v>496</v>
      </c>
      <c r="B15" s="72" t="s">
        <v>497</v>
      </c>
      <c r="C15" s="73" t="s">
        <v>498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1" t="s">
        <v>499</v>
      </c>
      <c r="B17" s="72" t="s">
        <v>500</v>
      </c>
      <c r="C17" s="73" t="s">
        <v>501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5" t="n">
        <v>0.2</v>
      </c>
      <c r="E19" s="76" t="s">
        <v>502</v>
      </c>
      <c r="AA19" s="7" t="n">
        <f aca="false">INT((AA5-AA18*100)/10)</f>
        <v>0</v>
      </c>
    </row>
    <row r="20" customFormat="false" ht="12.75" hidden="false" customHeight="true" outlineLevel="0" collapsed="false">
      <c r="C20" s="77" t="n">
        <v>0.055</v>
      </c>
      <c r="E20" s="76" t="s">
        <v>503</v>
      </c>
      <c r="AA20" s="7" t="n">
        <f aca="false">AA5-AA18*100-AA19*10</f>
        <v>0</v>
      </c>
    </row>
    <row r="21" customFormat="false" ht="12.75" hidden="false" customHeight="true" outlineLevel="0" collapsed="false">
      <c r="C21" s="77" t="n">
        <v>0</v>
      </c>
      <c r="E21" s="76" t="s">
        <v>504</v>
      </c>
      <c r="AA21" s="7" t="n">
        <f aca="false">INT(AA6/10)</f>
        <v>0</v>
      </c>
    </row>
    <row r="22" customFormat="false" ht="12.75" hidden="false" customHeight="true" outlineLevel="0" collapsed="false">
      <c r="C22" s="78" t="n">
        <v>0</v>
      </c>
      <c r="E22" s="76" t="s">
        <v>505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1" t="s">
        <v>506</v>
      </c>
      <c r="B24" s="72" t="s">
        <v>507</v>
      </c>
      <c r="C24" s="73"/>
      <c r="D24" s="73"/>
      <c r="E24" s="73"/>
      <c r="F24" s="73"/>
      <c r="G24" s="73"/>
      <c r="H24" s="73"/>
      <c r="I24" s="73"/>
      <c r="J24" s="73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1" t="s">
        <v>508</v>
      </c>
      <c r="B26" s="72" t="s">
        <v>509</v>
      </c>
      <c r="C26" s="73"/>
      <c r="D26" s="73"/>
      <c r="E26" s="73"/>
      <c r="F26" s="73"/>
      <c r="G26" s="73"/>
      <c r="H26" s="73"/>
      <c r="I26" s="73"/>
      <c r="J26" s="73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1" t="s">
        <v>510</v>
      </c>
      <c r="B28" s="72" t="s">
        <v>511</v>
      </c>
      <c r="C28" s="73"/>
      <c r="D28" s="73"/>
      <c r="E28" s="73"/>
      <c r="F28" s="73"/>
      <c r="G28" s="73"/>
      <c r="H28" s="73"/>
      <c r="I28" s="73"/>
      <c r="J28" s="73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 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 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 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 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 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 </v>
      </c>
    </row>
  </sheetData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3.5" zeroHeight="false" outlineLevelRow="0" outlineLevelCol="0"/>
  <cols>
    <col collapsed="false" customWidth="true" hidden="false" outlineLevel="0" max="1" min="1" style="0" width="24.7"/>
  </cols>
  <sheetData>
    <row r="1" customFormat="false" ht="13.5" hidden="false" customHeight="false" outlineLevel="0" collapsed="false">
      <c r="A1" s="21" t="s">
        <v>512</v>
      </c>
      <c r="B1" s="21" t="s">
        <v>513</v>
      </c>
    </row>
    <row r="2" customFormat="false" ht="13.5" hidden="false" customHeight="false" outlineLevel="0" collapsed="false">
      <c r="A2" s="21" t="s">
        <v>514</v>
      </c>
      <c r="B2" s="21" t="s">
        <v>515</v>
      </c>
    </row>
    <row r="3" customFormat="false" ht="13.5" hidden="false" customHeight="false" outlineLevel="0" collapsed="false">
      <c r="A3" s="21" t="s">
        <v>516</v>
      </c>
      <c r="B3" s="7" t="n">
        <v>1</v>
      </c>
    </row>
    <row r="4" customFormat="false" ht="13.5" hidden="false" customHeight="false" outlineLevel="0" collapsed="false">
      <c r="A4" s="21" t="s">
        <v>517</v>
      </c>
      <c r="B4" s="7" t="n">
        <v>0</v>
      </c>
    </row>
    <row r="5" customFormat="false" ht="13.5" hidden="false" customHeight="false" outlineLevel="0" collapsed="false">
      <c r="A5" s="21" t="s">
        <v>518</v>
      </c>
      <c r="B5" s="7" t="n">
        <v>0</v>
      </c>
    </row>
    <row r="6" customFormat="false" ht="13.5" hidden="false" customHeight="false" outlineLevel="0" collapsed="false">
      <c r="A6" s="21" t="s">
        <v>519</v>
      </c>
      <c r="B6" s="7" t="n">
        <v>1</v>
      </c>
    </row>
    <row r="7" customFormat="false" ht="13.5" hidden="false" customHeight="false" outlineLevel="0" collapsed="false">
      <c r="A7" s="21" t="s">
        <v>520</v>
      </c>
      <c r="B7" s="7" t="n">
        <v>1</v>
      </c>
    </row>
    <row r="8" customFormat="false" ht="13.5" hidden="false" customHeight="false" outlineLevel="0" collapsed="false">
      <c r="A8" s="21" t="s">
        <v>521</v>
      </c>
      <c r="B8" s="7" t="n">
        <v>0</v>
      </c>
    </row>
    <row r="9" customFormat="false" ht="13.5" hidden="false" customHeight="false" outlineLevel="0" collapsed="false">
      <c r="A9" s="21" t="s">
        <v>522</v>
      </c>
      <c r="B9" s="7" t="n">
        <v>0</v>
      </c>
    </row>
    <row r="10" customFormat="false" ht="13.5" hidden="false" customHeight="false" outlineLevel="0" collapsed="false">
      <c r="A10" s="21" t="s">
        <v>523</v>
      </c>
      <c r="C10" s="21" t="s">
        <v>524</v>
      </c>
    </row>
    <row r="11" customFormat="false" ht="13.5" hidden="false" customHeight="false" outlineLevel="0" collapsed="false">
      <c r="A11" s="21" t="s">
        <v>525</v>
      </c>
      <c r="B11" s="7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9900"/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6.7"/>
    <col collapsed="false" customWidth="true" hidden="false" outlineLevel="0" max="2" min="2" style="0" width="35"/>
    <col collapsed="false" customWidth="true" hidden="false" outlineLevel="0" max="10" min="3" style="0" width="11.39"/>
  </cols>
  <sheetData>
    <row r="2" customFormat="false" ht="12.75" hidden="false" customHeight="true" outlineLevel="0" collapsed="false">
      <c r="B2" s="79" t="s">
        <v>526</v>
      </c>
      <c r="C2" s="79"/>
      <c r="D2" s="79"/>
      <c r="E2" s="79"/>
      <c r="F2" s="79"/>
      <c r="G2" s="79"/>
      <c r="H2" s="79"/>
      <c r="I2" s="79"/>
      <c r="J2" s="79"/>
    </row>
    <row r="4" customFormat="false" ht="12.75" hidden="false" customHeight="true" outlineLevel="0" collapsed="false">
      <c r="A4" s="71" t="s">
        <v>481</v>
      </c>
      <c r="B4" s="72" t="s">
        <v>527</v>
      </c>
      <c r="C4" s="80"/>
      <c r="D4" s="80"/>
      <c r="E4" s="80"/>
      <c r="F4" s="80"/>
      <c r="G4" s="80"/>
      <c r="H4" s="80"/>
      <c r="I4" s="80"/>
      <c r="J4" s="80"/>
    </row>
    <row r="6" customFormat="false" ht="12.75" hidden="false" customHeight="true" outlineLevel="0" collapsed="false">
      <c r="A6" s="71" t="s">
        <v>484</v>
      </c>
      <c r="B6" s="72" t="s">
        <v>528</v>
      </c>
      <c r="C6" s="80"/>
      <c r="D6" s="80"/>
      <c r="E6" s="80"/>
      <c r="F6" s="80"/>
      <c r="G6" s="80"/>
      <c r="H6" s="80"/>
      <c r="I6" s="80"/>
      <c r="J6" s="80"/>
    </row>
    <row r="8" customFormat="false" ht="12.75" hidden="false" customHeight="true" outlineLevel="0" collapsed="false">
      <c r="A8" s="71" t="s">
        <v>487</v>
      </c>
      <c r="B8" s="72" t="s">
        <v>529</v>
      </c>
      <c r="C8" s="80"/>
      <c r="D8" s="80"/>
      <c r="E8" s="80"/>
      <c r="F8" s="80"/>
      <c r="G8" s="80"/>
      <c r="H8" s="80"/>
      <c r="I8" s="80"/>
      <c r="J8" s="80"/>
    </row>
    <row r="10" customFormat="false" ht="12.75" hidden="false" customHeight="true" outlineLevel="0" collapsed="false">
      <c r="A10" s="71" t="s">
        <v>489</v>
      </c>
      <c r="B10" s="72" t="s">
        <v>530</v>
      </c>
      <c r="C10" s="81"/>
      <c r="D10" s="81"/>
      <c r="E10" s="81"/>
      <c r="F10" s="81"/>
      <c r="G10" s="81"/>
      <c r="H10" s="81"/>
      <c r="I10" s="81"/>
      <c r="J10" s="81"/>
    </row>
    <row r="12" customFormat="false" ht="12.75" hidden="false" customHeight="true" outlineLevel="0" collapsed="false">
      <c r="A12" s="71" t="s">
        <v>491</v>
      </c>
      <c r="B12" s="72" t="s">
        <v>531</v>
      </c>
      <c r="C12" s="80"/>
      <c r="D12" s="80"/>
      <c r="E12" s="80"/>
      <c r="F12" s="80"/>
      <c r="G12" s="80"/>
      <c r="H12" s="80"/>
      <c r="I12" s="80"/>
      <c r="J12" s="80"/>
    </row>
    <row r="14" customFormat="false" ht="12.75" hidden="false" customHeight="true" outlineLevel="0" collapsed="false">
      <c r="A14" s="71" t="s">
        <v>493</v>
      </c>
      <c r="B14" s="72" t="s">
        <v>532</v>
      </c>
      <c r="C14" s="80"/>
      <c r="D14" s="80"/>
      <c r="E14" s="80"/>
      <c r="F14" s="80"/>
      <c r="G14" s="80"/>
      <c r="H14" s="80"/>
      <c r="I14" s="80"/>
      <c r="J14" s="80"/>
    </row>
    <row r="16" customFormat="false" ht="12.75" hidden="false" customHeight="true" outlineLevel="0" collapsed="false">
      <c r="A16" s="71" t="s">
        <v>496</v>
      </c>
      <c r="B16" s="72" t="s">
        <v>533</v>
      </c>
      <c r="C16" s="80"/>
      <c r="D16" s="80"/>
      <c r="E16" s="80"/>
      <c r="F16" s="80"/>
      <c r="G16" s="80"/>
      <c r="H16" s="80"/>
      <c r="I16" s="80"/>
      <c r="J16" s="80"/>
    </row>
    <row r="18" customFormat="false" ht="12.75" hidden="false" customHeight="true" outlineLevel="0" collapsed="false">
      <c r="A18" s="71" t="s">
        <v>499</v>
      </c>
      <c r="B18" s="72" t="s">
        <v>534</v>
      </c>
      <c r="C18" s="82"/>
      <c r="D18" s="82"/>
      <c r="E18" s="82"/>
      <c r="F18" s="82"/>
      <c r="G18" s="82"/>
      <c r="H18" s="82"/>
      <c r="I18" s="82"/>
      <c r="J18" s="82"/>
    </row>
    <row r="20" customFormat="false" ht="12.75" hidden="false" customHeight="true" outlineLevel="0" collapsed="false">
      <c r="A20" s="71" t="s">
        <v>535</v>
      </c>
      <c r="B20" s="72" t="s">
        <v>536</v>
      </c>
      <c r="C20" s="82"/>
      <c r="D20" s="82"/>
      <c r="E20" s="82"/>
      <c r="F20" s="82"/>
      <c r="G20" s="82"/>
      <c r="H20" s="82"/>
      <c r="I20" s="82"/>
      <c r="J20" s="82"/>
    </row>
    <row r="22" customFormat="false" ht="12.75" hidden="false" customHeight="true" outlineLevel="0" collapsed="false">
      <c r="A22" s="71" t="s">
        <v>506</v>
      </c>
      <c r="B22" s="72" t="s">
        <v>537</v>
      </c>
      <c r="C22" s="82"/>
      <c r="D22" s="82"/>
      <c r="E22" s="82"/>
      <c r="F22" s="82"/>
      <c r="G22" s="82"/>
      <c r="H22" s="82"/>
      <c r="I22" s="82"/>
      <c r="J22" s="82"/>
    </row>
    <row r="24" customFormat="false" ht="12.75" hidden="false" customHeight="true" outlineLevel="0" collapsed="false">
      <c r="A24" s="71" t="s">
        <v>508</v>
      </c>
      <c r="B24" s="72" t="s">
        <v>538</v>
      </c>
      <c r="C24" s="80"/>
      <c r="D24" s="80"/>
      <c r="E24" s="80"/>
      <c r="F24" s="80"/>
      <c r="G24" s="80"/>
      <c r="H24" s="80"/>
      <c r="I24" s="80"/>
      <c r="J24" s="80"/>
    </row>
    <row r="28" customFormat="false" ht="60" hidden="false" customHeight="true" outlineLevel="0" collapsed="false">
      <c r="A28" s="71" t="s">
        <v>510</v>
      </c>
      <c r="B28" s="72" t="s">
        <v>539</v>
      </c>
      <c r="C28" s="80"/>
      <c r="D28" s="80"/>
      <c r="E28" s="80"/>
      <c r="F28" s="80"/>
      <c r="G28" s="80"/>
      <c r="H28" s="80"/>
      <c r="I28" s="80"/>
      <c r="J28" s="80"/>
    </row>
  </sheetData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9BFF"/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6.7"/>
    <col collapsed="false" customWidth="true" hidden="false" outlineLevel="0" max="2" min="2" style="0" width="68.1"/>
    <col collapsed="false" customWidth="true" hidden="false" outlineLevel="0" max="6" min="3" style="0" width="15.59"/>
  </cols>
  <sheetData>
    <row r="2" customFormat="false" ht="15.75" hidden="false" customHeight="true" outlineLevel="0" collapsed="false">
      <c r="B2" s="83" t="s">
        <v>540</v>
      </c>
      <c r="C2" s="83"/>
      <c r="D2" s="83"/>
      <c r="E2" s="83"/>
      <c r="F2" s="83"/>
    </row>
    <row r="4" customFormat="false" ht="12.75" hidden="false" customHeight="true" outlineLevel="0" collapsed="false">
      <c r="B4" s="84" t="s">
        <v>541</v>
      </c>
      <c r="C4" s="84" t="s">
        <v>542</v>
      </c>
      <c r="D4" s="84" t="s">
        <v>543</v>
      </c>
      <c r="E4" s="84" t="s">
        <v>544</v>
      </c>
      <c r="F4" s="84" t="s">
        <v>545</v>
      </c>
    </row>
    <row r="6" customFormat="false" ht="12.75" hidden="false" customHeight="true" outlineLevel="0" collapsed="false">
      <c r="B6" s="85"/>
      <c r="C6" s="86"/>
      <c r="D6" s="87"/>
      <c r="E6" s="88"/>
      <c r="F6" s="89" t="str">
        <f aca="false">IF(AND(E6= "",D6= ""), "", ROUND(ROUND(E6, 2) * ROUND(D6, 3), 2))</f>
        <v/>
      </c>
    </row>
    <row r="8" customFormat="false" ht="12.75" hidden="false" customHeight="true" outlineLevel="0" collapsed="false">
      <c r="B8" s="85"/>
      <c r="C8" s="86"/>
      <c r="D8" s="87"/>
      <c r="E8" s="88"/>
      <c r="F8" s="89" t="str">
        <f aca="false">IF(AND(E8= "",D8= ""), "", ROUND(ROUND(E8, 2) * ROUND(D8, 3), 2))</f>
        <v/>
      </c>
    </row>
    <row r="10" customFormat="false" ht="12.75" hidden="false" customHeight="true" outlineLevel="0" collapsed="false">
      <c r="B10" s="85"/>
      <c r="C10" s="86"/>
      <c r="D10" s="87"/>
      <c r="E10" s="88"/>
      <c r="F10" s="89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5"/>
      <c r="C12" s="86"/>
      <c r="D12" s="87"/>
      <c r="E12" s="88"/>
      <c r="F12" s="89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5"/>
      <c r="C14" s="86"/>
      <c r="D14" s="87"/>
      <c r="E14" s="88"/>
      <c r="F14" s="89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5"/>
      <c r="C16" s="86"/>
      <c r="D16" s="87"/>
      <c r="E16" s="88"/>
      <c r="F16" s="89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5"/>
      <c r="C18" s="86"/>
      <c r="D18" s="87"/>
      <c r="E18" s="88"/>
      <c r="F18" s="89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5"/>
      <c r="C20" s="86"/>
      <c r="D20" s="87"/>
      <c r="E20" s="88"/>
      <c r="F20" s="89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5"/>
      <c r="C22" s="86"/>
      <c r="D22" s="87"/>
      <c r="E22" s="88"/>
      <c r="F22" s="89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5"/>
      <c r="C24" s="86"/>
      <c r="D24" s="87"/>
      <c r="E24" s="88"/>
      <c r="F24" s="89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5"/>
      <c r="C26" s="86"/>
      <c r="D26" s="87"/>
      <c r="E26" s="88"/>
      <c r="F26" s="89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5"/>
      <c r="C28" s="86"/>
      <c r="D28" s="87"/>
      <c r="E28" s="88"/>
      <c r="F28" s="89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5"/>
      <c r="C30" s="86"/>
      <c r="D30" s="87"/>
      <c r="E30" s="88"/>
      <c r="F30" s="89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5"/>
      <c r="C32" s="86"/>
      <c r="D32" s="87"/>
      <c r="E32" s="88"/>
      <c r="F32" s="89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5"/>
      <c r="C34" s="86"/>
      <c r="D34" s="87"/>
      <c r="E34" s="88"/>
      <c r="F34" s="89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5"/>
      <c r="C36" s="86"/>
      <c r="D36" s="87"/>
      <c r="E36" s="88"/>
      <c r="F36" s="89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5"/>
      <c r="C38" s="86"/>
      <c r="D38" s="87"/>
      <c r="E38" s="88"/>
      <c r="F38" s="89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5"/>
      <c r="C40" s="86"/>
      <c r="D40" s="87"/>
      <c r="E40" s="88"/>
      <c r="F40" s="89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5"/>
      <c r="C42" s="86"/>
      <c r="D42" s="87"/>
      <c r="E42" s="88"/>
      <c r="F42" s="89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5"/>
      <c r="C44" s="86"/>
      <c r="D44" s="87"/>
      <c r="E44" s="88"/>
      <c r="F44" s="89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5"/>
      <c r="C46" s="86"/>
      <c r="D46" s="87"/>
      <c r="E46" s="88"/>
      <c r="F46" s="89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5"/>
      <c r="C48" s="86"/>
      <c r="D48" s="87"/>
      <c r="E48" s="88"/>
      <c r="F48" s="89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5"/>
      <c r="C50" s="86"/>
      <c r="D50" s="87"/>
      <c r="E50" s="88"/>
      <c r="F50" s="89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5"/>
      <c r="C52" s="86"/>
      <c r="D52" s="87"/>
      <c r="E52" s="88"/>
      <c r="F52" s="89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5"/>
      <c r="C54" s="86"/>
      <c r="D54" s="87"/>
      <c r="E54" s="88"/>
      <c r="F54" s="89" t="str">
        <f aca="false">IF(AND(E54= "",D54= ""), "", ROUND(ROUND(E54, 2) * ROUND(D54, 3), 2))</f>
        <v/>
      </c>
    </row>
  </sheetData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2025-03-27T11:42:26Z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