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defaultThemeVersion="124226"/>
  <mc:AlternateContent xmlns:mc="http://schemas.openxmlformats.org/markup-compatibility/2006">
    <mc:Choice Requires="x15">
      <x15ac:absPath xmlns:x15ac="http://schemas.microsoft.com/office/spreadsheetml/2010/11/ac" url="\\srv-data2-n2\n2-ccin\SERVICES\JAMP\Achats et MP\CONSULTATIONS EN COURS\AFFAIRES CCITSE\CCITSE-2025-MAPA-03 - Remplacement du contrôle d'accès\0- Préparation\DCE\V2\Pièces financières\"/>
    </mc:Choice>
  </mc:AlternateContent>
  <xr:revisionPtr revIDLastSave="0" documentId="13_ncr:1_{BA053850-F7B4-4A32-9005-F9F5512CFD27}" xr6:coauthVersionLast="47" xr6:coauthVersionMax="47" xr10:uidLastSave="{00000000-0000-0000-0000-000000000000}"/>
  <bookViews>
    <workbookView xWindow="-120" yWindow="-120" windowWidth="51840" windowHeight="21120" activeTab="1" xr2:uid="{00000000-000D-0000-FFFF-FFFF00000000}"/>
  </bookViews>
  <sheets>
    <sheet name="Page de garde" sheetId="2" r:id="rId1"/>
    <sheet name="DPGF" sheetId="1" r:id="rId2"/>
  </sheets>
  <definedNames>
    <definedName name="_xlnm.Print_Area" localSheetId="1">DPGF!$A$1:$J$47</definedName>
    <definedName name="_xlnm.Print_Area" localSheetId="0">'Page de garde'!$A$1:$G$6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 i="1" l="1"/>
  <c r="H34" i="1"/>
  <c r="H33" i="1"/>
  <c r="H32" i="1"/>
  <c r="H31" i="1"/>
  <c r="H30" i="1"/>
  <c r="H29" i="1"/>
  <c r="H28" i="1"/>
  <c r="H26" i="1"/>
  <c r="H25" i="1"/>
  <c r="H24" i="1"/>
  <c r="H22" i="1"/>
  <c r="H21" i="1"/>
  <c r="H20" i="1"/>
  <c r="H19" i="1"/>
  <c r="H18" i="1"/>
  <c r="H16" i="1"/>
  <c r="H15" i="1"/>
  <c r="H14" i="1"/>
  <c r="H13" i="1"/>
  <c r="H12" i="1"/>
  <c r="H11" i="1"/>
  <c r="H10" i="1"/>
  <c r="H9" i="1"/>
  <c r="H8" i="1"/>
  <c r="H35" i="1" l="1"/>
  <c r="H37" i="1" s="1"/>
  <c r="H36" i="1" l="1"/>
</calcChain>
</file>

<file path=xl/sharedStrings.xml><?xml version="1.0" encoding="utf-8"?>
<sst xmlns="http://schemas.openxmlformats.org/spreadsheetml/2006/main" count="69" uniqueCount="46">
  <si>
    <t>DÉCOMPOSITION DU PRIX GLOBAL ET FORFAITAIRE 
(DPGF)</t>
  </si>
  <si>
    <t>Prix unitaire € HT</t>
  </si>
  <si>
    <t>Prix total € HT</t>
  </si>
  <si>
    <t>Total en € HT</t>
  </si>
  <si>
    <t>Total en € TTC</t>
  </si>
  <si>
    <t>TVA 20%</t>
  </si>
  <si>
    <t>Désignation</t>
  </si>
  <si>
    <t xml:space="preserve">REMPLACEMENT DU SYSTÈME DE CONTRÔLE D'ACCES 
AU SIEGE SOCIAL DE LA CHAMBRE DE COMMERCE ET D’INDUSTRIE TERRITORIALE SEINE ESTUAIRE
CCITSE-2025-MAPA-03
</t>
  </si>
  <si>
    <t>Contrôle d'accès</t>
  </si>
  <si>
    <t>Coffrets automates comprenant les cartesde gestion des lecteurs, automates, unité de traitement, mini rack oiur intégration, batterie étanche.</t>
  </si>
  <si>
    <t>Câblage</t>
  </si>
  <si>
    <t>Lecteurs de proximité (posés)</t>
  </si>
  <si>
    <t>Lecteurs de proximité (pour stock)</t>
  </si>
  <si>
    <t>Lecteur de proximité avec Digicode</t>
  </si>
  <si>
    <t>Poignée type H100 (posées)</t>
  </si>
  <si>
    <t>Poignée type H100 (pour stock)</t>
  </si>
  <si>
    <t>Serveur rackable</t>
  </si>
  <si>
    <t xml:space="preserve">Logiciel de contrôle d'accès </t>
  </si>
  <si>
    <t>Portier vidéophoniques</t>
  </si>
  <si>
    <t>Vidéophone extérieur accès personnel</t>
  </si>
  <si>
    <t>Vidéophone extérieur entrée parking</t>
  </si>
  <si>
    <t>Vidéophone extérieur entrée voie pompiers</t>
  </si>
  <si>
    <t>Vidéophone intérieur sortie parking</t>
  </si>
  <si>
    <t>Câblabe portier vidéophoniques</t>
  </si>
  <si>
    <t>Programmation et mise en service</t>
  </si>
  <si>
    <t>Essais et mise en service</t>
  </si>
  <si>
    <t>Formation du personnel</t>
  </si>
  <si>
    <t>Unité centrale (compris clavier et souris)</t>
  </si>
  <si>
    <t>Ecran 22" led</t>
  </si>
  <si>
    <t>Encodeur de badges</t>
  </si>
  <si>
    <t>Imprimante à badges</t>
  </si>
  <si>
    <t>Cartouches pour imprimante à badges</t>
  </si>
  <si>
    <t>Badges</t>
  </si>
  <si>
    <t>Porte badges avec enrouleur</t>
  </si>
  <si>
    <t>Ens</t>
  </si>
  <si>
    <t>U</t>
  </si>
  <si>
    <t>Unité</t>
  </si>
  <si>
    <t>Quantité</t>
  </si>
  <si>
    <t>Programmation et paramétrage des accès utilisateurs</t>
  </si>
  <si>
    <t>Démontage de l'existant</t>
  </si>
  <si>
    <t>Poste</t>
  </si>
  <si>
    <t>AE - ANNEXE 1
DÉCOMPOSITION DU PRIX GLOBAL ET FORFAITAIRE (DPGF)</t>
  </si>
  <si>
    <t>cf. article 
CCTP</t>
  </si>
  <si>
    <t>Les quantitatifs sont donnés à titre indicatif. Il appartiendra au soumissionnaire, le cas échant, de les modifier suite à sa visite du site.</t>
  </si>
  <si>
    <t xml:space="preserve">Le contenu des prix est déterminé à l'article 5.2 "Forme et contenu des prix" du Cahier des Clauses Administratives Particulières (CCAP). 
Les prix s'entendent tous frais et charges inclus et notamment frais d'assurance, de transport, de livraison sur site, d'installation, de remise des livrables et autres charges de structure.  
Les quantités sont données à titre indicatif - seul le prix global et forfaitaire est contractuel.  </t>
  </si>
  <si>
    <t>Matériels annexes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</si>
</sst>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4">
    <font>
      <sz val="10"/>
      <color rgb="FF000000"/>
      <name val="Times New Roman"/>
      <charset val="204"/>
    </font>
    <font>
      <b/>
      <sz val="10"/>
      <color rgb="FF000000"/>
      <name val="Arial"/>
      <family val="2"/>
    </font>
    <font>
      <b/>
      <sz val="10"/>
      <name val="Arial"/>
      <family val="2"/>
    </font>
    <font>
      <sz val="11"/>
      <color theme="1"/>
      <name val="Marianne"/>
    </font>
    <font>
      <b/>
      <sz val="22"/>
      <name val="Marianne"/>
    </font>
    <font>
      <b/>
      <sz val="18"/>
      <name val="Marianne"/>
    </font>
    <font>
      <b/>
      <u/>
      <sz val="17"/>
      <name val="Marianne"/>
    </font>
    <font>
      <b/>
      <sz val="15"/>
      <name val="Marianne"/>
    </font>
    <font>
      <sz val="10"/>
      <color rgb="FF000000"/>
      <name val="Arial"/>
      <family val="2"/>
    </font>
    <font>
      <b/>
      <sz val="10"/>
      <color theme="0"/>
      <name val="Arial"/>
      <family val="2"/>
    </font>
    <font>
      <b/>
      <sz val="12"/>
      <color theme="0"/>
      <name val="Arial"/>
      <family val="2"/>
    </font>
    <font>
      <b/>
      <sz val="8"/>
      <name val="Arial"/>
      <family val="2"/>
    </font>
    <font>
      <b/>
      <u/>
      <sz val="10"/>
      <name val="Arial"/>
      <family val="2"/>
    </font>
    <font>
      <b/>
      <u/>
      <sz val="10"/>
      <color rgb="FF000000"/>
      <name val="Arial"/>
      <family val="2"/>
    </font>
  </fonts>
  <fills count="7">
    <fill>
      <patternFill patternType="none"/>
    </fill>
    <fill>
      <patternFill patternType="gray125"/>
    </fill>
    <fill>
      <patternFill patternType="solid">
        <fgColor rgb="FFB3B3B3"/>
      </patternFill>
    </fill>
    <fill>
      <patternFill patternType="solid">
        <fgColor theme="0"/>
        <bgColor indexed="64"/>
      </patternFill>
    </fill>
    <fill>
      <patternFill patternType="solid">
        <fgColor theme="3" tint="-0.249977111117893"/>
        <bgColor indexed="64"/>
      </patternFill>
    </fill>
    <fill>
      <patternFill patternType="solid">
        <fgColor theme="0" tint="-0.249977111117893"/>
        <bgColor indexed="64"/>
      </patternFill>
    </fill>
    <fill>
      <patternFill patternType="solid">
        <fgColor theme="0" tint="-0.14999847407452621"/>
        <bgColor indexed="64"/>
      </patternFill>
    </fill>
  </fills>
  <borders count="2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s>
  <cellStyleXfs count="1">
    <xf numFmtId="0" fontId="0" fillId="0" borderId="0"/>
  </cellStyleXfs>
  <cellXfs count="67">
    <xf numFmtId="0" fontId="0" fillId="0" borderId="0" xfId="0" applyAlignment="1">
      <alignment horizontal="left" vertical="top"/>
    </xf>
    <xf numFmtId="0" fontId="0" fillId="0" borderId="0" xfId="0"/>
    <xf numFmtId="0" fontId="3" fillId="0" borderId="0" xfId="0" applyFont="1" applyAlignment="1">
      <alignment horizontal="center" vertical="center"/>
    </xf>
    <xf numFmtId="0" fontId="3" fillId="0" borderId="0" xfId="0" applyFont="1" applyAlignment="1">
      <alignment horizontal="center"/>
    </xf>
    <xf numFmtId="0" fontId="5" fillId="3" borderId="0" xfId="0" applyFont="1" applyFill="1" applyAlignment="1">
      <alignment horizontal="center" vertical="center" wrapText="1"/>
    </xf>
    <xf numFmtId="0" fontId="6" fillId="3" borderId="0" xfId="0" applyFont="1" applyFill="1" applyAlignment="1">
      <alignment horizontal="center" vertical="center"/>
    </xf>
    <xf numFmtId="0" fontId="8" fillId="0" borderId="0" xfId="0" applyFont="1" applyAlignment="1">
      <alignment horizontal="left" vertical="top"/>
    </xf>
    <xf numFmtId="0" fontId="8" fillId="0" borderId="0" xfId="0" applyFont="1" applyAlignment="1">
      <alignment horizontal="left" wrapText="1"/>
    </xf>
    <xf numFmtId="0" fontId="11" fillId="0" borderId="0" xfId="0" applyFont="1" applyAlignment="1">
      <alignment horizontal="left" vertical="top" wrapText="1" indent="4"/>
    </xf>
    <xf numFmtId="0" fontId="8" fillId="0" borderId="0" xfId="0" applyFont="1" applyAlignment="1">
      <alignment horizontal="left" vertical="center" wrapText="1"/>
    </xf>
    <xf numFmtId="0" fontId="1" fillId="0" borderId="4" xfId="0" applyFont="1" applyBorder="1" applyAlignment="1">
      <alignment horizontal="center" vertical="center"/>
    </xf>
    <xf numFmtId="0" fontId="8" fillId="0" borderId="4" xfId="0" applyFont="1" applyBorder="1" applyAlignment="1">
      <alignment vertical="center"/>
    </xf>
    <xf numFmtId="0" fontId="8" fillId="0" borderId="4" xfId="0" applyFont="1" applyBorder="1" applyAlignment="1">
      <alignment vertical="center" wrapText="1"/>
    </xf>
    <xf numFmtId="1" fontId="1" fillId="0" borderId="4" xfId="0" applyNumberFormat="1" applyFont="1" applyBorder="1" applyAlignment="1">
      <alignment horizontal="center" vertical="center" shrinkToFit="1"/>
    </xf>
    <xf numFmtId="0" fontId="8" fillId="0" borderId="4" xfId="0" applyFont="1" applyBorder="1" applyAlignment="1">
      <alignment horizontal="left" vertical="center"/>
    </xf>
    <xf numFmtId="0" fontId="8" fillId="0" borderId="5" xfId="0" applyFont="1" applyBorder="1" applyAlignment="1">
      <alignment horizontal="left" vertical="center"/>
    </xf>
    <xf numFmtId="0" fontId="2" fillId="0" borderId="4" xfId="0" applyFont="1" applyBorder="1" applyAlignment="1">
      <alignment horizontal="center" vertical="center" wrapText="1"/>
    </xf>
    <xf numFmtId="0" fontId="2" fillId="6" borderId="4" xfId="0" applyFont="1" applyFill="1" applyBorder="1" applyAlignment="1">
      <alignment horizontal="center" vertical="center" wrapText="1"/>
    </xf>
    <xf numFmtId="44" fontId="8" fillId="0" borderId="4" xfId="0" applyNumberFormat="1" applyFont="1" applyBorder="1" applyAlignment="1" applyProtection="1">
      <alignment horizontal="left" vertical="center" wrapText="1"/>
      <protection locked="0"/>
    </xf>
    <xf numFmtId="1" fontId="1" fillId="6" borderId="4" xfId="0" applyNumberFormat="1" applyFont="1" applyFill="1" applyBorder="1" applyAlignment="1">
      <alignment horizontal="center" vertical="center" shrinkToFit="1"/>
    </xf>
    <xf numFmtId="0" fontId="2" fillId="0" borderId="0" xfId="0" applyFont="1" applyAlignment="1">
      <alignment horizontal="right" vertical="center" wrapText="1"/>
    </xf>
    <xf numFmtId="0" fontId="1" fillId="5" borderId="9" xfId="0" applyFont="1" applyFill="1" applyBorder="1" applyAlignment="1">
      <alignment horizontal="center" vertical="center"/>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8" fillId="0" borderId="14" xfId="0" applyFont="1" applyBorder="1" applyAlignment="1">
      <alignment horizontal="center" vertical="center"/>
    </xf>
    <xf numFmtId="0" fontId="2" fillId="6" borderId="15" xfId="0" applyFont="1" applyFill="1" applyBorder="1" applyAlignment="1">
      <alignment horizontal="center" vertical="center" wrapText="1"/>
    </xf>
    <xf numFmtId="44" fontId="8" fillId="0" borderId="15" xfId="0" applyNumberFormat="1" applyFont="1" applyBorder="1" applyAlignment="1">
      <alignment horizontal="left" vertical="center" wrapText="1"/>
    </xf>
    <xf numFmtId="44" fontId="8" fillId="6" borderId="15" xfId="0" applyNumberFormat="1" applyFont="1" applyFill="1" applyBorder="1" applyAlignment="1">
      <alignment horizontal="left" vertical="center" wrapText="1"/>
    </xf>
    <xf numFmtId="44" fontId="8" fillId="0" borderId="15" xfId="0" applyNumberFormat="1" applyFont="1" applyBorder="1" applyAlignment="1">
      <alignment horizontal="center" vertical="center" wrapText="1"/>
    </xf>
    <xf numFmtId="0" fontId="8" fillId="0" borderId="16" xfId="0" applyFont="1" applyBorder="1" applyAlignment="1">
      <alignment horizontal="center" vertical="center"/>
    </xf>
    <xf numFmtId="0" fontId="2" fillId="0" borderId="5" xfId="0" applyFont="1" applyBorder="1" applyAlignment="1">
      <alignment horizontal="center" vertical="center" wrapText="1"/>
    </xf>
    <xf numFmtId="44" fontId="8" fillId="0" borderId="17" xfId="0" applyNumberFormat="1" applyFont="1" applyBorder="1" applyAlignment="1">
      <alignment horizontal="left" vertical="center" wrapText="1"/>
    </xf>
    <xf numFmtId="44" fontId="8" fillId="0" borderId="18" xfId="0" applyNumberFormat="1" applyFont="1" applyBorder="1" applyAlignment="1">
      <alignment horizontal="left" vertical="center" wrapText="1"/>
    </xf>
    <xf numFmtId="44" fontId="8" fillId="0" borderId="7" xfId="0" applyNumberFormat="1" applyFont="1" applyBorder="1" applyAlignment="1" applyProtection="1">
      <alignment horizontal="left" vertical="center" wrapText="1"/>
      <protection locked="0"/>
    </xf>
    <xf numFmtId="44" fontId="8" fillId="0" borderId="19" xfId="0" applyNumberFormat="1" applyFont="1" applyBorder="1" applyAlignment="1">
      <alignment horizontal="left" vertical="center" wrapText="1"/>
    </xf>
    <xf numFmtId="0" fontId="2" fillId="0" borderId="20" xfId="0" applyFont="1" applyBorder="1" applyAlignment="1">
      <alignment horizontal="right" vertical="center" wrapText="1"/>
    </xf>
    <xf numFmtId="0" fontId="2" fillId="0" borderId="14" xfId="0" applyFont="1" applyBorder="1" applyAlignment="1">
      <alignment horizontal="right" vertical="center" wrapText="1"/>
    </xf>
    <xf numFmtId="0" fontId="2" fillId="0" borderId="16" xfId="0" applyFont="1" applyBorder="1" applyAlignment="1">
      <alignment horizontal="right" vertical="center" wrapText="1"/>
    </xf>
    <xf numFmtId="44" fontId="8" fillId="0" borderId="0" xfId="0" applyNumberFormat="1" applyFont="1" applyAlignment="1">
      <alignment horizontal="left" vertical="center" wrapText="1"/>
    </xf>
    <xf numFmtId="44" fontId="1" fillId="6" borderId="4" xfId="0" applyNumberFormat="1" applyFont="1" applyFill="1" applyBorder="1" applyAlignment="1" applyProtection="1">
      <alignment horizontal="left" vertical="center" wrapText="1"/>
      <protection locked="0"/>
    </xf>
    <xf numFmtId="44" fontId="1" fillId="6" borderId="15" xfId="0" applyNumberFormat="1" applyFont="1" applyFill="1" applyBorder="1" applyAlignment="1">
      <alignment horizontal="left" vertical="center" wrapText="1"/>
    </xf>
    <xf numFmtId="0" fontId="1" fillId="6" borderId="14" xfId="0" applyFont="1" applyFill="1" applyBorder="1" applyAlignment="1">
      <alignment horizontal="center" vertical="center"/>
    </xf>
    <xf numFmtId="0" fontId="13" fillId="6" borderId="4" xfId="0" applyFont="1" applyFill="1" applyBorder="1" applyAlignment="1">
      <alignment vertical="center"/>
    </xf>
    <xf numFmtId="0" fontId="12" fillId="6" borderId="4" xfId="0" applyFont="1" applyFill="1" applyBorder="1" applyAlignment="1">
      <alignment horizontal="left" vertical="center" wrapText="1"/>
    </xf>
    <xf numFmtId="0" fontId="1" fillId="5" borderId="10" xfId="0" applyFont="1" applyFill="1" applyBorder="1" applyAlignment="1">
      <alignment horizontal="center" vertical="center" wrapText="1"/>
    </xf>
    <xf numFmtId="0" fontId="8" fillId="3" borderId="4" xfId="0" applyFont="1" applyFill="1" applyBorder="1" applyAlignment="1">
      <alignment vertical="center" wrapText="1"/>
    </xf>
    <xf numFmtId="0" fontId="1" fillId="3" borderId="4" xfId="0" applyFont="1" applyFill="1" applyBorder="1" applyAlignment="1">
      <alignment horizontal="center" vertical="center"/>
    </xf>
    <xf numFmtId="44" fontId="8" fillId="3" borderId="15" xfId="0" applyNumberFormat="1" applyFont="1" applyFill="1" applyBorder="1" applyAlignment="1">
      <alignment horizontal="left" vertical="center" wrapText="1"/>
    </xf>
    <xf numFmtId="0" fontId="3" fillId="0" borderId="0" xfId="0" applyFont="1" applyAlignment="1">
      <alignment horizontal="center"/>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10" fillId="4" borderId="0" xfId="0" applyFont="1" applyFill="1" applyAlignment="1">
      <alignment horizontal="center" vertical="center" wrapText="1"/>
    </xf>
    <xf numFmtId="0" fontId="10" fillId="4" borderId="6" xfId="0" applyFont="1" applyFill="1" applyBorder="1" applyAlignment="1">
      <alignment horizontal="center" vertical="center" wrapText="1"/>
    </xf>
    <xf numFmtId="0" fontId="1" fillId="6" borderId="7" xfId="0" applyFont="1" applyFill="1" applyBorder="1" applyAlignment="1">
      <alignment horizontal="center" vertical="center"/>
    </xf>
    <xf numFmtId="0" fontId="1" fillId="6" borderId="21" xfId="0" applyFont="1" applyFill="1" applyBorder="1" applyAlignment="1">
      <alignment horizontal="center" vertical="center"/>
    </xf>
    <xf numFmtId="0" fontId="1" fillId="6" borderId="8" xfId="0" applyFont="1" applyFill="1" applyBorder="1" applyAlignment="1">
      <alignment horizontal="center" vertical="center"/>
    </xf>
    <xf numFmtId="0" fontId="1" fillId="6" borderId="22" xfId="0" applyFont="1" applyFill="1" applyBorder="1" applyAlignment="1">
      <alignment horizontal="center" vertical="center"/>
    </xf>
    <xf numFmtId="0" fontId="9" fillId="4" borderId="0" xfId="0" applyFont="1" applyFill="1" applyAlignment="1">
      <alignment horizontal="left" vertical="center" wrapText="1"/>
    </xf>
    <xf numFmtId="0" fontId="9" fillId="4" borderId="6" xfId="0" applyFont="1" applyFill="1" applyBorder="1" applyAlignment="1">
      <alignment horizontal="left" vertical="center" wrapText="1"/>
    </xf>
    <xf numFmtId="0" fontId="8" fillId="0" borderId="0" xfId="0" applyFont="1" applyAlignment="1">
      <alignment horizontal="left" wrapText="1"/>
    </xf>
    <xf numFmtId="0" fontId="11" fillId="0" borderId="0" xfId="0" applyFont="1" applyAlignment="1">
      <alignment vertical="top" wrapText="1"/>
    </xf>
    <xf numFmtId="0" fontId="8" fillId="0" borderId="0" xfId="0" applyFont="1" applyAlignment="1">
      <alignment horizontal="lef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428625</xdr:colOff>
      <xdr:row>0</xdr:row>
      <xdr:rowOff>492125</xdr:rowOff>
    </xdr:from>
    <xdr:to>
      <xdr:col>2</xdr:col>
      <xdr:colOff>907415</xdr:colOff>
      <xdr:row>0</xdr:row>
      <xdr:rowOff>1452880</xdr:rowOff>
    </xdr:to>
    <xdr:pic>
      <xdr:nvPicPr>
        <xdr:cNvPr id="4" name="Image 3" descr="Une image contenant texte, Police, logo, symbole&#10;&#10;Description générée automatiquement">
          <a:extLst>
            <a:ext uri="{FF2B5EF4-FFF2-40B4-BE49-F238E27FC236}">
              <a16:creationId xmlns:a16="http://schemas.microsoft.com/office/drawing/2014/main" id="{3A5C2DB6-20BC-4756-8F26-A31688D03CD3}"/>
            </a:ext>
          </a:extLst>
        </xdr:cNvPr>
        <xdr:cNvPicPr/>
      </xdr:nvPicPr>
      <xdr:blipFill>
        <a:blip xmlns:r="http://schemas.openxmlformats.org/officeDocument/2006/relationships" r:embed="rId1"/>
        <a:srcRect/>
        <a:stretch>
          <a:fillRect/>
        </a:stretch>
      </xdr:blipFill>
      <xdr:spPr>
        <a:xfrm>
          <a:off x="1111250" y="492125"/>
          <a:ext cx="2510790" cy="960755"/>
        </a:xfrm>
        <a:prstGeom prst="rect">
          <a:avLst/>
        </a:prstGeom>
        <a:noFill/>
        <a:ln>
          <a:noFill/>
          <a:prstDash/>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88FAFF-FE8F-481B-90AC-16CCDAA1F1D2}">
  <dimension ref="A1:G4"/>
  <sheetViews>
    <sheetView showGridLines="0" view="pageBreakPreview" zoomScale="80" zoomScaleNormal="100" zoomScaleSheetLayoutView="80" workbookViewId="0">
      <selection activeCell="P4" sqref="P4"/>
    </sheetView>
  </sheetViews>
  <sheetFormatPr baseColWidth="10" defaultRowHeight="12.75"/>
  <cols>
    <col min="1" max="1" width="12" style="1"/>
    <col min="2" max="6" width="35.6640625" style="1" customWidth="1"/>
    <col min="7" max="257" width="12" style="1"/>
    <col min="258" max="262" width="35.6640625" style="1" customWidth="1"/>
    <col min="263" max="513" width="12" style="1"/>
    <col min="514" max="518" width="35.6640625" style="1" customWidth="1"/>
    <col min="519" max="769" width="12" style="1"/>
    <col min="770" max="774" width="35.6640625" style="1" customWidth="1"/>
    <col min="775" max="1025" width="12" style="1"/>
    <col min="1026" max="1030" width="35.6640625" style="1" customWidth="1"/>
    <col min="1031" max="1281" width="12" style="1"/>
    <col min="1282" max="1286" width="35.6640625" style="1" customWidth="1"/>
    <col min="1287" max="1537" width="12" style="1"/>
    <col min="1538" max="1542" width="35.6640625" style="1" customWidth="1"/>
    <col min="1543" max="1793" width="12" style="1"/>
    <col min="1794" max="1798" width="35.6640625" style="1" customWidth="1"/>
    <col min="1799" max="2049" width="12" style="1"/>
    <col min="2050" max="2054" width="35.6640625" style="1" customWidth="1"/>
    <col min="2055" max="2305" width="12" style="1"/>
    <col min="2306" max="2310" width="35.6640625" style="1" customWidth="1"/>
    <col min="2311" max="2561" width="12" style="1"/>
    <col min="2562" max="2566" width="35.6640625" style="1" customWidth="1"/>
    <col min="2567" max="2817" width="12" style="1"/>
    <col min="2818" max="2822" width="35.6640625" style="1" customWidth="1"/>
    <col min="2823" max="3073" width="12" style="1"/>
    <col min="3074" max="3078" width="35.6640625" style="1" customWidth="1"/>
    <col min="3079" max="3329" width="12" style="1"/>
    <col min="3330" max="3334" width="35.6640625" style="1" customWidth="1"/>
    <col min="3335" max="3585" width="12" style="1"/>
    <col min="3586" max="3590" width="35.6640625" style="1" customWidth="1"/>
    <col min="3591" max="3841" width="12" style="1"/>
    <col min="3842" max="3846" width="35.6640625" style="1" customWidth="1"/>
    <col min="3847" max="4097" width="12" style="1"/>
    <col min="4098" max="4102" width="35.6640625" style="1" customWidth="1"/>
    <col min="4103" max="4353" width="12" style="1"/>
    <col min="4354" max="4358" width="35.6640625" style="1" customWidth="1"/>
    <col min="4359" max="4609" width="12" style="1"/>
    <col min="4610" max="4614" width="35.6640625" style="1" customWidth="1"/>
    <col min="4615" max="4865" width="12" style="1"/>
    <col min="4866" max="4870" width="35.6640625" style="1" customWidth="1"/>
    <col min="4871" max="5121" width="12" style="1"/>
    <col min="5122" max="5126" width="35.6640625" style="1" customWidth="1"/>
    <col min="5127" max="5377" width="12" style="1"/>
    <col min="5378" max="5382" width="35.6640625" style="1" customWidth="1"/>
    <col min="5383" max="5633" width="12" style="1"/>
    <col min="5634" max="5638" width="35.6640625" style="1" customWidth="1"/>
    <col min="5639" max="5889" width="12" style="1"/>
    <col min="5890" max="5894" width="35.6640625" style="1" customWidth="1"/>
    <col min="5895" max="6145" width="12" style="1"/>
    <col min="6146" max="6150" width="35.6640625" style="1" customWidth="1"/>
    <col min="6151" max="6401" width="12" style="1"/>
    <col min="6402" max="6406" width="35.6640625" style="1" customWidth="1"/>
    <col min="6407" max="6657" width="12" style="1"/>
    <col min="6658" max="6662" width="35.6640625" style="1" customWidth="1"/>
    <col min="6663" max="6913" width="12" style="1"/>
    <col min="6914" max="6918" width="35.6640625" style="1" customWidth="1"/>
    <col min="6919" max="7169" width="12" style="1"/>
    <col min="7170" max="7174" width="35.6640625" style="1" customWidth="1"/>
    <col min="7175" max="7425" width="12" style="1"/>
    <col min="7426" max="7430" width="35.6640625" style="1" customWidth="1"/>
    <col min="7431" max="7681" width="12" style="1"/>
    <col min="7682" max="7686" width="35.6640625" style="1" customWidth="1"/>
    <col min="7687" max="7937" width="12" style="1"/>
    <col min="7938" max="7942" width="35.6640625" style="1" customWidth="1"/>
    <col min="7943" max="8193" width="12" style="1"/>
    <col min="8194" max="8198" width="35.6640625" style="1" customWidth="1"/>
    <col min="8199" max="8449" width="12" style="1"/>
    <col min="8450" max="8454" width="35.6640625" style="1" customWidth="1"/>
    <col min="8455" max="8705" width="12" style="1"/>
    <col min="8706" max="8710" width="35.6640625" style="1" customWidth="1"/>
    <col min="8711" max="8961" width="12" style="1"/>
    <col min="8962" max="8966" width="35.6640625" style="1" customWidth="1"/>
    <col min="8967" max="9217" width="12" style="1"/>
    <col min="9218" max="9222" width="35.6640625" style="1" customWidth="1"/>
    <col min="9223" max="9473" width="12" style="1"/>
    <col min="9474" max="9478" width="35.6640625" style="1" customWidth="1"/>
    <col min="9479" max="9729" width="12" style="1"/>
    <col min="9730" max="9734" width="35.6640625" style="1" customWidth="1"/>
    <col min="9735" max="9985" width="12" style="1"/>
    <col min="9986" max="9990" width="35.6640625" style="1" customWidth="1"/>
    <col min="9991" max="10241" width="12" style="1"/>
    <col min="10242" max="10246" width="35.6640625" style="1" customWidth="1"/>
    <col min="10247" max="10497" width="12" style="1"/>
    <col min="10498" max="10502" width="35.6640625" style="1" customWidth="1"/>
    <col min="10503" max="10753" width="12" style="1"/>
    <col min="10754" max="10758" width="35.6640625" style="1" customWidth="1"/>
    <col min="10759" max="11009" width="12" style="1"/>
    <col min="11010" max="11014" width="35.6640625" style="1" customWidth="1"/>
    <col min="11015" max="11265" width="12" style="1"/>
    <col min="11266" max="11270" width="35.6640625" style="1" customWidth="1"/>
    <col min="11271" max="11521" width="12" style="1"/>
    <col min="11522" max="11526" width="35.6640625" style="1" customWidth="1"/>
    <col min="11527" max="11777" width="12" style="1"/>
    <col min="11778" max="11782" width="35.6640625" style="1" customWidth="1"/>
    <col min="11783" max="12033" width="12" style="1"/>
    <col min="12034" max="12038" width="35.6640625" style="1" customWidth="1"/>
    <col min="12039" max="12289" width="12" style="1"/>
    <col min="12290" max="12294" width="35.6640625" style="1" customWidth="1"/>
    <col min="12295" max="12545" width="12" style="1"/>
    <col min="12546" max="12550" width="35.6640625" style="1" customWidth="1"/>
    <col min="12551" max="12801" width="12" style="1"/>
    <col min="12802" max="12806" width="35.6640625" style="1" customWidth="1"/>
    <col min="12807" max="13057" width="12" style="1"/>
    <col min="13058" max="13062" width="35.6640625" style="1" customWidth="1"/>
    <col min="13063" max="13313" width="12" style="1"/>
    <col min="13314" max="13318" width="35.6640625" style="1" customWidth="1"/>
    <col min="13319" max="13569" width="12" style="1"/>
    <col min="13570" max="13574" width="35.6640625" style="1" customWidth="1"/>
    <col min="13575" max="13825" width="12" style="1"/>
    <col min="13826" max="13830" width="35.6640625" style="1" customWidth="1"/>
    <col min="13831" max="14081" width="12" style="1"/>
    <col min="14082" max="14086" width="35.6640625" style="1" customWidth="1"/>
    <col min="14087" max="14337" width="12" style="1"/>
    <col min="14338" max="14342" width="35.6640625" style="1" customWidth="1"/>
    <col min="14343" max="14593" width="12" style="1"/>
    <col min="14594" max="14598" width="35.6640625" style="1" customWidth="1"/>
    <col min="14599" max="14849" width="12" style="1"/>
    <col min="14850" max="14854" width="35.6640625" style="1" customWidth="1"/>
    <col min="14855" max="15105" width="12" style="1"/>
    <col min="15106" max="15110" width="35.6640625" style="1" customWidth="1"/>
    <col min="15111" max="15361" width="12" style="1"/>
    <col min="15362" max="15366" width="35.6640625" style="1" customWidth="1"/>
    <col min="15367" max="15617" width="12" style="1"/>
    <col min="15618" max="15622" width="35.6640625" style="1" customWidth="1"/>
    <col min="15623" max="15873" width="12" style="1"/>
    <col min="15874" max="15878" width="35.6640625" style="1" customWidth="1"/>
    <col min="15879" max="16129" width="12" style="1"/>
    <col min="16130" max="16134" width="35.6640625" style="1" customWidth="1"/>
    <col min="16135" max="16384" width="12" style="1"/>
  </cols>
  <sheetData>
    <row r="1" spans="1:7" ht="150" customHeight="1" thickBot="1">
      <c r="A1" s="2"/>
      <c r="B1" s="49"/>
      <c r="C1" s="49"/>
      <c r="D1" s="49"/>
      <c r="E1" s="3"/>
      <c r="F1" s="3"/>
      <c r="G1" s="3"/>
    </row>
    <row r="2" spans="1:7" ht="249.95" customHeight="1" thickBot="1">
      <c r="A2" s="2"/>
      <c r="B2" s="50" t="s">
        <v>7</v>
      </c>
      <c r="C2" s="51"/>
      <c r="D2" s="51"/>
      <c r="E2" s="51"/>
      <c r="F2" s="52"/>
      <c r="G2" s="3"/>
    </row>
    <row r="3" spans="1:7" ht="24" thickBot="1">
      <c r="A3" s="2"/>
      <c r="B3" s="4"/>
      <c r="C3" s="4"/>
      <c r="D3" s="5"/>
      <c r="E3" s="5"/>
      <c r="F3" s="5"/>
      <c r="G3" s="3"/>
    </row>
    <row r="4" spans="1:7" ht="200.1" customHeight="1" thickBot="1">
      <c r="A4" s="2"/>
      <c r="B4" s="53" t="s">
        <v>41</v>
      </c>
      <c r="C4" s="54"/>
      <c r="D4" s="54"/>
      <c r="E4" s="54"/>
      <c r="F4" s="55"/>
      <c r="G4" s="5"/>
    </row>
  </sheetData>
  <mergeCells count="3">
    <mergeCell ref="B1:D1"/>
    <mergeCell ref="B2:F2"/>
    <mergeCell ref="B4:F4"/>
  </mergeCells>
  <pageMargins left="0.7" right="0.7" top="0.75" bottom="0.75" header="0.3" footer="0.3"/>
  <pageSetup paperSize="9" scale="4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J40"/>
  <sheetViews>
    <sheetView showGridLines="0" tabSelected="1" view="pageBreakPreview" zoomScale="120" zoomScaleNormal="100" zoomScaleSheetLayoutView="120" workbookViewId="0">
      <selection activeCell="G34" sqref="G34"/>
    </sheetView>
  </sheetViews>
  <sheetFormatPr baseColWidth="10" defaultColWidth="9.33203125" defaultRowHeight="12.75"/>
  <cols>
    <col min="1" max="2" width="9.33203125" style="6"/>
    <col min="3" max="3" width="15.5" style="6" customWidth="1"/>
    <col min="4" max="4" width="58.5" style="6" customWidth="1"/>
    <col min="5" max="5" width="9.1640625" style="6" customWidth="1"/>
    <col min="6" max="6" width="10" style="6" customWidth="1"/>
    <col min="7" max="7" width="28" style="6" customWidth="1"/>
    <col min="8" max="8" width="24.5" style="6" customWidth="1"/>
    <col min="9" max="9" width="6.1640625" style="6" customWidth="1"/>
    <col min="10" max="10" width="9.33203125" style="6" customWidth="1"/>
    <col min="11" max="11" width="2.1640625" style="6" customWidth="1"/>
    <col min="12" max="16384" width="9.33203125" style="6"/>
  </cols>
  <sheetData>
    <row r="1" spans="2:10" ht="50.1" customHeight="1">
      <c r="B1" s="56" t="s">
        <v>0</v>
      </c>
      <c r="C1" s="56"/>
      <c r="D1" s="56"/>
      <c r="E1" s="56"/>
      <c r="F1" s="56"/>
      <c r="G1" s="56"/>
      <c r="H1" s="57"/>
    </row>
    <row r="3" spans="2:10" ht="75" customHeight="1">
      <c r="B3" s="62" t="s">
        <v>44</v>
      </c>
      <c r="C3" s="62"/>
      <c r="D3" s="62"/>
      <c r="E3" s="62"/>
      <c r="F3" s="62"/>
      <c r="G3" s="62"/>
      <c r="H3" s="63"/>
    </row>
    <row r="4" spans="2:10" ht="13.5" thickBot="1"/>
    <row r="5" spans="2:10" ht="25.5">
      <c r="B5" s="21" t="s">
        <v>40</v>
      </c>
      <c r="C5" s="45" t="s">
        <v>42</v>
      </c>
      <c r="D5" s="22" t="s">
        <v>6</v>
      </c>
      <c r="E5" s="23" t="s">
        <v>36</v>
      </c>
      <c r="F5" s="23" t="s">
        <v>37</v>
      </c>
      <c r="G5" s="23" t="s">
        <v>1</v>
      </c>
      <c r="H5" s="24" t="s">
        <v>2</v>
      </c>
      <c r="I5" s="64"/>
      <c r="J5" s="64"/>
    </row>
    <row r="6" spans="2:10" ht="24.95" customHeight="1">
      <c r="B6" s="42">
        <v>100</v>
      </c>
      <c r="C6" s="58">
        <v>4</v>
      </c>
      <c r="D6" s="44" t="s">
        <v>8</v>
      </c>
      <c r="E6" s="17"/>
      <c r="F6" s="17"/>
      <c r="G6" s="17"/>
      <c r="H6" s="26"/>
      <c r="I6" s="7"/>
      <c r="J6" s="7"/>
    </row>
    <row r="7" spans="2:10" ht="24.95" customHeight="1">
      <c r="B7" s="25">
        <v>101</v>
      </c>
      <c r="C7" s="59"/>
      <c r="D7" s="46" t="s">
        <v>39</v>
      </c>
      <c r="E7" s="47" t="s">
        <v>34</v>
      </c>
      <c r="F7" s="47">
        <v>1</v>
      </c>
      <c r="G7" s="18">
        <v>0</v>
      </c>
      <c r="H7" s="48">
        <f t="shared" ref="H7" si="0">F7*G7</f>
        <v>0</v>
      </c>
      <c r="I7" s="7"/>
      <c r="J7" s="7"/>
    </row>
    <row r="8" spans="2:10" ht="24.95" customHeight="1">
      <c r="B8" s="25">
        <v>102</v>
      </c>
      <c r="C8" s="59"/>
      <c r="D8" s="12" t="s">
        <v>9</v>
      </c>
      <c r="E8" s="10" t="s">
        <v>34</v>
      </c>
      <c r="F8" s="10">
        <v>1</v>
      </c>
      <c r="G8" s="18">
        <v>0</v>
      </c>
      <c r="H8" s="27">
        <f t="shared" ref="H8:H16" si="1">F8*G8</f>
        <v>0</v>
      </c>
      <c r="I8" s="66"/>
      <c r="J8" s="66"/>
    </row>
    <row r="9" spans="2:10" ht="24.95" customHeight="1">
      <c r="B9" s="25">
        <v>103</v>
      </c>
      <c r="C9" s="59"/>
      <c r="D9" s="11" t="s">
        <v>10</v>
      </c>
      <c r="E9" s="10" t="s">
        <v>34</v>
      </c>
      <c r="F9" s="10">
        <v>1</v>
      </c>
      <c r="G9" s="18">
        <v>0</v>
      </c>
      <c r="H9" s="27">
        <f t="shared" si="1"/>
        <v>0</v>
      </c>
      <c r="I9" s="64"/>
      <c r="J9" s="64"/>
    </row>
    <row r="10" spans="2:10" ht="24.95" customHeight="1">
      <c r="B10" s="25">
        <v>104</v>
      </c>
      <c r="C10" s="59"/>
      <c r="D10" s="11" t="s">
        <v>11</v>
      </c>
      <c r="E10" s="10" t="s">
        <v>35</v>
      </c>
      <c r="F10" s="10">
        <v>13</v>
      </c>
      <c r="G10" s="18">
        <v>0</v>
      </c>
      <c r="H10" s="27">
        <f t="shared" si="1"/>
        <v>0</v>
      </c>
      <c r="I10" s="66"/>
      <c r="J10" s="66"/>
    </row>
    <row r="11" spans="2:10" ht="24.95" customHeight="1">
      <c r="B11" s="25">
        <v>105</v>
      </c>
      <c r="C11" s="59"/>
      <c r="D11" s="11" t="s">
        <v>12</v>
      </c>
      <c r="E11" s="10" t="s">
        <v>35</v>
      </c>
      <c r="F11" s="10">
        <v>2</v>
      </c>
      <c r="G11" s="18">
        <v>0</v>
      </c>
      <c r="H11" s="27">
        <f t="shared" si="1"/>
        <v>0</v>
      </c>
      <c r="I11" s="66"/>
      <c r="J11" s="66"/>
    </row>
    <row r="12" spans="2:10" ht="24.95" customHeight="1">
      <c r="B12" s="25">
        <v>106</v>
      </c>
      <c r="C12" s="59"/>
      <c r="D12" s="11" t="s">
        <v>13</v>
      </c>
      <c r="E12" s="10" t="s">
        <v>35</v>
      </c>
      <c r="F12" s="10">
        <v>6</v>
      </c>
      <c r="G12" s="18">
        <v>0</v>
      </c>
      <c r="H12" s="27">
        <f t="shared" si="1"/>
        <v>0</v>
      </c>
      <c r="I12" s="66"/>
      <c r="J12" s="66"/>
    </row>
    <row r="13" spans="2:10" ht="24.95" customHeight="1">
      <c r="B13" s="25">
        <v>107</v>
      </c>
      <c r="C13" s="59"/>
      <c r="D13" s="11" t="s">
        <v>14</v>
      </c>
      <c r="E13" s="10" t="s">
        <v>35</v>
      </c>
      <c r="F13" s="10">
        <v>159</v>
      </c>
      <c r="G13" s="18">
        <v>0</v>
      </c>
      <c r="H13" s="27">
        <f t="shared" si="1"/>
        <v>0</v>
      </c>
      <c r="I13" s="66"/>
      <c r="J13" s="66"/>
    </row>
    <row r="14" spans="2:10" ht="24.95" customHeight="1">
      <c r="B14" s="25">
        <v>108</v>
      </c>
      <c r="C14" s="59"/>
      <c r="D14" s="11" t="s">
        <v>15</v>
      </c>
      <c r="E14" s="10" t="s">
        <v>35</v>
      </c>
      <c r="F14" s="10">
        <v>4</v>
      </c>
      <c r="G14" s="18">
        <v>0</v>
      </c>
      <c r="H14" s="27">
        <f t="shared" si="1"/>
        <v>0</v>
      </c>
      <c r="I14" s="66"/>
      <c r="J14" s="66"/>
    </row>
    <row r="15" spans="2:10" ht="24.95" customHeight="1">
      <c r="B15" s="25">
        <v>109</v>
      </c>
      <c r="C15" s="59"/>
      <c r="D15" s="11" t="s">
        <v>16</v>
      </c>
      <c r="E15" s="10" t="s">
        <v>34</v>
      </c>
      <c r="F15" s="10">
        <v>1</v>
      </c>
      <c r="G15" s="18">
        <v>0</v>
      </c>
      <c r="H15" s="27">
        <f t="shared" si="1"/>
        <v>0</v>
      </c>
      <c r="I15" s="66"/>
      <c r="J15" s="66"/>
    </row>
    <row r="16" spans="2:10" ht="24.95" customHeight="1">
      <c r="B16" s="25">
        <v>110</v>
      </c>
      <c r="C16" s="60"/>
      <c r="D16" s="11" t="s">
        <v>17</v>
      </c>
      <c r="E16" s="10" t="s">
        <v>34</v>
      </c>
      <c r="F16" s="10">
        <v>1</v>
      </c>
      <c r="G16" s="18">
        <v>0</v>
      </c>
      <c r="H16" s="27">
        <f t="shared" si="1"/>
        <v>0</v>
      </c>
      <c r="I16" s="66"/>
      <c r="J16" s="66"/>
    </row>
    <row r="17" spans="2:10" ht="24.95" customHeight="1">
      <c r="B17" s="42">
        <v>200</v>
      </c>
      <c r="C17" s="58">
        <v>5</v>
      </c>
      <c r="D17" s="43" t="s">
        <v>18</v>
      </c>
      <c r="E17" s="17"/>
      <c r="F17" s="17"/>
      <c r="G17" s="40"/>
      <c r="H17" s="28"/>
      <c r="I17" s="9"/>
      <c r="J17" s="9"/>
    </row>
    <row r="18" spans="2:10" ht="24.95" customHeight="1">
      <c r="B18" s="25">
        <v>201</v>
      </c>
      <c r="C18" s="59"/>
      <c r="D18" s="11" t="s">
        <v>19</v>
      </c>
      <c r="E18" s="16" t="s">
        <v>35</v>
      </c>
      <c r="F18" s="16">
        <v>1</v>
      </c>
      <c r="G18" s="18">
        <v>0</v>
      </c>
      <c r="H18" s="27">
        <f>F18*G18</f>
        <v>0</v>
      </c>
      <c r="I18" s="66"/>
      <c r="J18" s="66"/>
    </row>
    <row r="19" spans="2:10" ht="24.95" customHeight="1">
      <c r="B19" s="25">
        <v>202</v>
      </c>
      <c r="C19" s="59"/>
      <c r="D19" s="11" t="s">
        <v>20</v>
      </c>
      <c r="E19" s="16" t="s">
        <v>35</v>
      </c>
      <c r="F19" s="16">
        <v>1</v>
      </c>
      <c r="G19" s="18">
        <v>0</v>
      </c>
      <c r="H19" s="27">
        <f>F19*G19</f>
        <v>0</v>
      </c>
      <c r="I19" s="66"/>
      <c r="J19" s="66"/>
    </row>
    <row r="20" spans="2:10" ht="24.95" customHeight="1">
      <c r="B20" s="25">
        <v>203</v>
      </c>
      <c r="C20" s="59"/>
      <c r="D20" s="11" t="s">
        <v>21</v>
      </c>
      <c r="E20" s="16" t="s">
        <v>35</v>
      </c>
      <c r="F20" s="16">
        <v>1</v>
      </c>
      <c r="G20" s="18">
        <v>0</v>
      </c>
      <c r="H20" s="27">
        <f>F20*G20</f>
        <v>0</v>
      </c>
      <c r="I20" s="66"/>
      <c r="J20" s="66"/>
    </row>
    <row r="21" spans="2:10" ht="24.95" customHeight="1">
      <c r="B21" s="25">
        <v>204</v>
      </c>
      <c r="C21" s="59"/>
      <c r="D21" s="11" t="s">
        <v>22</v>
      </c>
      <c r="E21" s="16" t="s">
        <v>35</v>
      </c>
      <c r="F21" s="16">
        <v>1</v>
      </c>
      <c r="G21" s="18">
        <v>0</v>
      </c>
      <c r="H21" s="27">
        <f>F21*G21</f>
        <v>0</v>
      </c>
      <c r="I21" s="64"/>
      <c r="J21" s="64"/>
    </row>
    <row r="22" spans="2:10" ht="24.95" customHeight="1">
      <c r="B22" s="25">
        <v>205</v>
      </c>
      <c r="C22" s="60"/>
      <c r="D22" s="11" t="s">
        <v>23</v>
      </c>
      <c r="E22" s="16" t="s">
        <v>34</v>
      </c>
      <c r="F22" s="16">
        <v>1</v>
      </c>
      <c r="G22" s="18">
        <v>0</v>
      </c>
      <c r="H22" s="27">
        <f>F22*G22</f>
        <v>0</v>
      </c>
      <c r="I22" s="64"/>
      <c r="J22" s="64"/>
    </row>
    <row r="23" spans="2:10" ht="24.95" customHeight="1">
      <c r="B23" s="42">
        <v>300</v>
      </c>
      <c r="C23" s="58">
        <v>7</v>
      </c>
      <c r="D23" s="43" t="s">
        <v>24</v>
      </c>
      <c r="E23" s="17"/>
      <c r="F23" s="17"/>
      <c r="G23" s="40"/>
      <c r="H23" s="41"/>
      <c r="I23" s="7"/>
      <c r="J23" s="7"/>
    </row>
    <row r="24" spans="2:10" ht="24.95" customHeight="1">
      <c r="B24" s="25">
        <v>301</v>
      </c>
      <c r="C24" s="59"/>
      <c r="D24" s="11" t="s">
        <v>25</v>
      </c>
      <c r="E24" s="16" t="s">
        <v>34</v>
      </c>
      <c r="F24" s="16">
        <v>1</v>
      </c>
      <c r="G24" s="18">
        <v>0</v>
      </c>
      <c r="H24" s="27">
        <f>F24*G24</f>
        <v>0</v>
      </c>
      <c r="I24" s="64"/>
      <c r="J24" s="64"/>
    </row>
    <row r="25" spans="2:10" ht="24.95" customHeight="1">
      <c r="B25" s="25">
        <v>302</v>
      </c>
      <c r="C25" s="59"/>
      <c r="D25" s="12" t="s">
        <v>38</v>
      </c>
      <c r="E25" s="13" t="s">
        <v>34</v>
      </c>
      <c r="F25" s="13">
        <v>1</v>
      </c>
      <c r="G25" s="18">
        <v>0</v>
      </c>
      <c r="H25" s="27">
        <f>F25*G25</f>
        <v>0</v>
      </c>
      <c r="I25" s="64"/>
      <c r="J25" s="64"/>
    </row>
    <row r="26" spans="2:10" ht="24.95" customHeight="1">
      <c r="B26" s="25">
        <v>303</v>
      </c>
      <c r="C26" s="60"/>
      <c r="D26" s="11" t="s">
        <v>26</v>
      </c>
      <c r="E26" s="13" t="s">
        <v>34</v>
      </c>
      <c r="F26" s="13">
        <v>1</v>
      </c>
      <c r="G26" s="18">
        <v>0</v>
      </c>
      <c r="H26" s="27">
        <f>F26*G26</f>
        <v>0</v>
      </c>
      <c r="I26" s="64"/>
      <c r="J26" s="64"/>
    </row>
    <row r="27" spans="2:10" ht="24.95" customHeight="1">
      <c r="B27" s="42">
        <v>400</v>
      </c>
      <c r="C27" s="58">
        <v>8</v>
      </c>
      <c r="D27" s="43" t="s">
        <v>45</v>
      </c>
      <c r="E27" s="19"/>
      <c r="F27" s="19"/>
      <c r="G27" s="40"/>
      <c r="H27" s="41"/>
      <c r="I27" s="7"/>
      <c r="J27" s="7"/>
    </row>
    <row r="28" spans="2:10" ht="24.95" customHeight="1">
      <c r="B28" s="25">
        <v>401</v>
      </c>
      <c r="C28" s="59"/>
      <c r="D28" s="14" t="s">
        <v>27</v>
      </c>
      <c r="E28" s="13" t="s">
        <v>35</v>
      </c>
      <c r="F28" s="13">
        <v>1</v>
      </c>
      <c r="G28" s="18">
        <v>0</v>
      </c>
      <c r="H28" s="29">
        <f t="shared" ref="H28:H34" si="2">F28*G28</f>
        <v>0</v>
      </c>
      <c r="I28" s="7"/>
      <c r="J28" s="7"/>
    </row>
    <row r="29" spans="2:10" ht="24.95" customHeight="1">
      <c r="B29" s="25">
        <v>402</v>
      </c>
      <c r="C29" s="59"/>
      <c r="D29" s="14" t="s">
        <v>28</v>
      </c>
      <c r="E29" s="13" t="s">
        <v>35</v>
      </c>
      <c r="F29" s="13">
        <v>1</v>
      </c>
      <c r="G29" s="18">
        <v>0</v>
      </c>
      <c r="H29" s="29">
        <f t="shared" si="2"/>
        <v>0</v>
      </c>
      <c r="I29" s="7"/>
      <c r="J29" s="7"/>
    </row>
    <row r="30" spans="2:10" ht="24.95" customHeight="1">
      <c r="B30" s="25">
        <v>403</v>
      </c>
      <c r="C30" s="59"/>
      <c r="D30" s="14" t="s">
        <v>29</v>
      </c>
      <c r="E30" s="13" t="s">
        <v>35</v>
      </c>
      <c r="F30" s="13">
        <v>1</v>
      </c>
      <c r="G30" s="18">
        <v>0</v>
      </c>
      <c r="H30" s="29">
        <f t="shared" si="2"/>
        <v>0</v>
      </c>
      <c r="I30" s="7"/>
      <c r="J30" s="7"/>
    </row>
    <row r="31" spans="2:10" ht="24.95" customHeight="1">
      <c r="B31" s="25">
        <v>404</v>
      </c>
      <c r="C31" s="59"/>
      <c r="D31" s="14" t="s">
        <v>30</v>
      </c>
      <c r="E31" s="13" t="s">
        <v>35</v>
      </c>
      <c r="F31" s="13">
        <v>1</v>
      </c>
      <c r="G31" s="18">
        <v>0</v>
      </c>
      <c r="H31" s="29">
        <f t="shared" si="2"/>
        <v>0</v>
      </c>
      <c r="I31" s="7"/>
      <c r="J31" s="7"/>
    </row>
    <row r="32" spans="2:10" ht="24.95" customHeight="1">
      <c r="B32" s="25">
        <v>405</v>
      </c>
      <c r="C32" s="59"/>
      <c r="D32" s="14" t="s">
        <v>31</v>
      </c>
      <c r="E32" s="13" t="s">
        <v>35</v>
      </c>
      <c r="F32" s="13">
        <v>5</v>
      </c>
      <c r="G32" s="18">
        <v>0</v>
      </c>
      <c r="H32" s="29">
        <f t="shared" si="2"/>
        <v>0</v>
      </c>
      <c r="I32" s="7"/>
      <c r="J32" s="7"/>
    </row>
    <row r="33" spans="2:10" ht="24.95" customHeight="1">
      <c r="B33" s="25">
        <v>406</v>
      </c>
      <c r="C33" s="59"/>
      <c r="D33" s="14" t="s">
        <v>32</v>
      </c>
      <c r="E33" s="16" t="s">
        <v>35</v>
      </c>
      <c r="F33" s="16">
        <v>400</v>
      </c>
      <c r="G33" s="18">
        <v>0</v>
      </c>
      <c r="H33" s="27">
        <f t="shared" si="2"/>
        <v>0</v>
      </c>
      <c r="I33" s="66"/>
      <c r="J33" s="66"/>
    </row>
    <row r="34" spans="2:10" ht="24.95" customHeight="1" thickBot="1">
      <c r="B34" s="30">
        <v>407</v>
      </c>
      <c r="C34" s="61"/>
      <c r="D34" s="15" t="s">
        <v>33</v>
      </c>
      <c r="E34" s="31" t="s">
        <v>35</v>
      </c>
      <c r="F34" s="31">
        <v>150</v>
      </c>
      <c r="G34" s="34">
        <v>0</v>
      </c>
      <c r="H34" s="35">
        <f t="shared" si="2"/>
        <v>0</v>
      </c>
      <c r="I34" s="66"/>
      <c r="J34" s="66"/>
    </row>
    <row r="35" spans="2:10" ht="24.95" customHeight="1">
      <c r="C35" s="64"/>
      <c r="D35" s="64"/>
      <c r="E35" s="7"/>
      <c r="F35" s="7"/>
      <c r="G35" s="36" t="s">
        <v>3</v>
      </c>
      <c r="H35" s="33">
        <f>SUM(H6:H34)</f>
        <v>0</v>
      </c>
      <c r="I35" s="64"/>
      <c r="J35" s="64"/>
    </row>
    <row r="36" spans="2:10" ht="24.95" customHeight="1">
      <c r="C36" s="64"/>
      <c r="D36" s="64"/>
      <c r="E36" s="7"/>
      <c r="F36" s="7"/>
      <c r="G36" s="37" t="s">
        <v>5</v>
      </c>
      <c r="H36" s="27">
        <f>0.2*H35</f>
        <v>0</v>
      </c>
      <c r="I36" s="64"/>
      <c r="J36" s="64"/>
    </row>
    <row r="37" spans="2:10" ht="24.95" customHeight="1" thickBot="1">
      <c r="C37" s="64"/>
      <c r="D37" s="64"/>
      <c r="E37" s="7"/>
      <c r="F37" s="7"/>
      <c r="G37" s="38" t="s">
        <v>4</v>
      </c>
      <c r="H37" s="32">
        <f>H35*1.2</f>
        <v>0</v>
      </c>
      <c r="I37" s="64"/>
      <c r="J37" s="64"/>
    </row>
    <row r="38" spans="2:10" ht="24.95" customHeight="1">
      <c r="C38" s="7"/>
      <c r="D38" s="7"/>
      <c r="E38" s="7"/>
      <c r="F38" s="7"/>
      <c r="G38" s="20"/>
      <c r="H38" s="39"/>
      <c r="I38" s="7"/>
      <c r="J38" s="7"/>
    </row>
    <row r="39" spans="2:10" ht="24.95" customHeight="1">
      <c r="C39" s="65" t="s">
        <v>43</v>
      </c>
      <c r="D39" s="65"/>
      <c r="E39" s="65"/>
      <c r="F39" s="65"/>
      <c r="G39" s="65"/>
      <c r="H39" s="65"/>
      <c r="I39" s="65"/>
      <c r="J39" s="65"/>
    </row>
    <row r="40" spans="2:10" ht="9" customHeight="1">
      <c r="C40" s="8"/>
      <c r="D40" s="8"/>
      <c r="E40" s="8"/>
      <c r="F40" s="8"/>
      <c r="G40" s="8"/>
      <c r="H40" s="8"/>
      <c r="I40" s="8"/>
      <c r="J40" s="8"/>
    </row>
  </sheetData>
  <mergeCells count="33">
    <mergeCell ref="I10:J10"/>
    <mergeCell ref="I5:J5"/>
    <mergeCell ref="I8:J8"/>
    <mergeCell ref="I9:J9"/>
    <mergeCell ref="C37:D37"/>
    <mergeCell ref="I16:J16"/>
    <mergeCell ref="I11:J11"/>
    <mergeCell ref="I12:J12"/>
    <mergeCell ref="I13:J13"/>
    <mergeCell ref="I14:J14"/>
    <mergeCell ref="I15:J15"/>
    <mergeCell ref="I24:J24"/>
    <mergeCell ref="I18:J18"/>
    <mergeCell ref="I19:J19"/>
    <mergeCell ref="I20:J20"/>
    <mergeCell ref="I21:J21"/>
    <mergeCell ref="I22:J22"/>
    <mergeCell ref="I37:J37"/>
    <mergeCell ref="C39:J39"/>
    <mergeCell ref="I36:J36"/>
    <mergeCell ref="I25:J25"/>
    <mergeCell ref="I26:J26"/>
    <mergeCell ref="I33:J33"/>
    <mergeCell ref="I34:J34"/>
    <mergeCell ref="C35:D35"/>
    <mergeCell ref="I35:J35"/>
    <mergeCell ref="C36:D36"/>
    <mergeCell ref="B1:H1"/>
    <mergeCell ref="C6:C16"/>
    <mergeCell ref="C17:C22"/>
    <mergeCell ref="C23:C26"/>
    <mergeCell ref="C27:C34"/>
    <mergeCell ref="B3:H3"/>
  </mergeCells>
  <pageMargins left="0.23622047244094491" right="0.23622047244094491" top="0.39370078740157483" bottom="0.19685039370078741" header="0.31496062992125984" footer="0.31496062992125984"/>
  <pageSetup paperSize="9"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Page de garde</vt:lpstr>
      <vt:lpstr>DPGF</vt:lpstr>
      <vt:lpstr>DPGF!Zone_d_impression</vt:lpstr>
      <vt:lpstr>'Page de garde'!Zone_d_impression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012872</dc:creator>
  <cp:lastModifiedBy>BELBOUCHE Paul</cp:lastModifiedBy>
  <cp:lastPrinted>2024-05-31T12:40:41Z</cp:lastPrinted>
  <dcterms:created xsi:type="dcterms:W3CDTF">2024-05-31T12:37:12Z</dcterms:created>
  <dcterms:modified xsi:type="dcterms:W3CDTF">2025-03-28T14:43:37Z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ed">
    <vt:filetime>2024-02-22T00:00:00Z</vt:filetime>
  </property>
  <property fmtid="{D5CDD505-2E9C-101B-9397-08002B2CF9AE}" pid="3" name="Creator">
    <vt:lpwstr>Microsoft® Word pour Microsoft 365</vt:lpwstr>
  </property>
  <property fmtid="{D5CDD505-2E9C-101B-9397-08002B2CF9AE}" pid="4" name="LastSaved">
    <vt:filetime>2024-05-31T00:00:00Z</vt:filetime>
  </property>
  <property fmtid="{D5CDD505-2E9C-101B-9397-08002B2CF9AE}" pid="5" name="Producer">
    <vt:lpwstr>Microsoft® Word pour Microsoft 365</vt:lpwstr>
  </property>
</Properties>
</file>