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BEA-23-03 - INRAE ST MARCEL LES VALENCE\4_DCE\1_Doc divers\25-02-03 DCE\"/>
    </mc:Choice>
  </mc:AlternateContent>
  <xr:revisionPtr revIDLastSave="0" documentId="13_ncr:1_{3237B62B-B9F9-47A4-8D1B-57C1EB66ECBD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N°04 ISOLATION SOUFLÉE EN" sheetId="1" r:id="rId1"/>
  </sheets>
  <definedNames>
    <definedName name="_xlnm.Print_Titles" localSheetId="0">'Lot N°04 ISOLATION SOUFLÉE EN'!$1:$2</definedName>
    <definedName name="_xlnm.Print_Area" localSheetId="0">'Lot N°04 ISOLATION SOUFLÉE EN'!$A$1:$G$22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8" i="1"/>
  <c r="G7" i="1"/>
  <c r="G15" i="1"/>
  <c r="B20" i="1"/>
  <c r="G10" i="1" l="1"/>
  <c r="G19" i="1" s="1"/>
  <c r="G20" i="1" s="1"/>
  <c r="G21" i="1" l="1"/>
</calcChain>
</file>

<file path=xl/sharedStrings.xml><?xml version="1.0" encoding="utf-8"?>
<sst xmlns="http://schemas.openxmlformats.org/spreadsheetml/2006/main" count="40" uniqueCount="40">
  <si>
    <t>Désignation</t>
  </si>
  <si>
    <t>Unité</t>
  </si>
  <si>
    <t>Quantité MOE</t>
  </si>
  <si>
    <t xml:space="preserve">Quantité Entreprise </t>
  </si>
  <si>
    <t>Prix</t>
  </si>
  <si>
    <t>Montant H.T.</t>
  </si>
  <si>
    <t>CH2</t>
  </si>
  <si>
    <t>2</t>
  </si>
  <si>
    <t>DESCRIPTION DES OUVRAGES</t>
  </si>
  <si>
    <t>CH3</t>
  </si>
  <si>
    <t>2.1</t>
  </si>
  <si>
    <t>TRAVAUX PREPARATOIRES</t>
  </si>
  <si>
    <t>CH4</t>
  </si>
  <si>
    <t xml:space="preserve">2.1.1 </t>
  </si>
  <si>
    <t>Intervention par la toiture</t>
  </si>
  <si>
    <t>Ens</t>
  </si>
  <si>
    <t>ART</t>
  </si>
  <si>
    <t>SEB-A117</t>
  </si>
  <si>
    <t xml:space="preserve">2.1.2 </t>
  </si>
  <si>
    <t>Dépose isolation existante</t>
  </si>
  <si>
    <t>M²</t>
  </si>
  <si>
    <t>ART</t>
  </si>
  <si>
    <t>SEB-A119</t>
  </si>
  <si>
    <t>Total TRAVAUX PREPARATOIRES</t>
  </si>
  <si>
    <t>STOT</t>
  </si>
  <si>
    <t>2.2</t>
  </si>
  <si>
    <t>ISOLATION SOUFLEE EN COMBLES OUATE DE CELLULOSE</t>
  </si>
  <si>
    <t>CH4</t>
  </si>
  <si>
    <t xml:space="preserve">2.2.1 </t>
  </si>
  <si>
    <t>Surface courante</t>
  </si>
  <si>
    <t>M²</t>
  </si>
  <si>
    <t>ART</t>
  </si>
  <si>
    <t>SEB-A116</t>
  </si>
  <si>
    <t>Total ISOLATION SOUFLEE EN COMBLES OUATE DE CELLULOSE</t>
  </si>
  <si>
    <t>STOT</t>
  </si>
  <si>
    <t>Montant HT du Lot N°04 ISOLATION SOUFLÉE EN COMBLES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</si>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</sst>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righ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 indent="1"/>
    </xf>
    <xf numFmtId="0" fontId="1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</cellStyleXfs>
  <cellXfs count="45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24" fillId="0" borderId="21" xfId="0" applyFont="1" applyBorder="1" applyAlignment="1">
      <alignment horizontal="left" vertical="top" wrapText="1"/>
    </xf>
    <xf numFmtId="0" fontId="24" fillId="0" borderId="21" xfId="0" applyFont="1" applyBorder="1" applyAlignment="1">
      <alignment horizontal="center" vertical="top" wrapText="1"/>
    </xf>
    <xf numFmtId="0" fontId="24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6" fillId="0" borderId="5" xfId="6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8" fillId="0" borderId="16" xfId="10" applyBorder="1">
      <alignment horizontal="left" vertical="top" wrapText="1"/>
    </xf>
    <xf numFmtId="0" fontId="8" fillId="0" borderId="17" xfId="10" applyBorder="1">
      <alignment horizontal="left" vertical="top" wrapText="1"/>
    </xf>
    <xf numFmtId="0" fontId="11" fillId="0" borderId="15" xfId="14" applyBorder="1">
      <alignment horizontal="left" vertical="top" wrapText="1"/>
    </xf>
    <xf numFmtId="0" fontId="11" fillId="0" borderId="14" xfId="14" applyBorder="1">
      <alignment horizontal="left" vertical="top" wrapText="1"/>
    </xf>
    <xf numFmtId="0" fontId="16" fillId="0" borderId="9" xfId="26" applyBorder="1" applyAlignment="1">
      <alignment horizontal="left" vertical="top" wrapText="1"/>
    </xf>
    <xf numFmtId="0" fontId="16" fillId="0" borderId="11" xfId="26" applyBorder="1">
      <alignment horizontal="left" vertical="top" wrapText="1" indent="1"/>
    </xf>
    <xf numFmtId="165" fontId="0" fillId="0" borderId="7" xfId="0" applyNumberFormat="1" applyBorder="1" applyAlignment="1">
      <alignment horizontal="center" vertical="top" wrapText="1"/>
    </xf>
    <xf numFmtId="0" fontId="0" fillId="0" borderId="7" xfId="0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164" fontId="0" fillId="0" borderId="7" xfId="0" applyNumberForma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9" xfId="17" applyBorder="1" applyAlignment="1">
      <alignment horizontal="left" vertical="top" wrapText="1"/>
    </xf>
    <xf numFmtId="0" fontId="14" fillId="0" borderId="11" xfId="17" applyBorder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1" fillId="0" borderId="9" xfId="14" applyBorder="1">
      <alignment horizontal="left" vertical="top" wrapText="1"/>
    </xf>
    <xf numFmtId="0" fontId="11" fillId="0" borderId="11" xfId="14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164" fontId="24" fillId="0" borderId="0" xfId="0" applyNumberFormat="1" applyFont="1" applyAlignment="1">
      <alignment horizontal="right" vertical="top" wrapText="1"/>
    </xf>
    <xf numFmtId="165" fontId="25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46957</xdr:rowOff>
    </xdr:from>
    <xdr:to>
      <xdr:col>4</xdr:col>
      <xdr:colOff>180000</xdr:colOff>
      <xdr:row>0</xdr:row>
      <xdr:rowOff>219130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652" y="46957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INRAE -  ST MARCEL LES VALENCE</a:t>
          </a:r>
        </a:p>
      </xdr:txBody>
    </xdr:sp>
    <xdr:clientData/>
  </xdr:twoCellAnchor>
  <xdr:twoCellAnchor editAs="absolute">
    <xdr:from>
      <xdr:col>0</xdr:col>
      <xdr:colOff>0</xdr:colOff>
      <xdr:row>0</xdr:row>
      <xdr:rowOff>636814</xdr:rowOff>
    </xdr:from>
    <xdr:to>
      <xdr:col>6</xdr:col>
      <xdr:colOff>876300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V="1">
          <a:off x="0" y="636814"/>
          <a:ext cx="7467600" cy="4925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2771999</xdr:colOff>
      <xdr:row>0</xdr:row>
      <xdr:rowOff>46957</xdr:rowOff>
    </xdr:from>
    <xdr:to>
      <xdr:col>6</xdr:col>
      <xdr:colOff>843642</xdr:colOff>
      <xdr:row>0</xdr:row>
      <xdr:rowOff>391304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457799" y="46957"/>
          <a:ext cx="3977143" cy="3443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N°04 ISOLATION SOUFLÉE EN COMBLES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281739</xdr:rowOff>
    </xdr:from>
    <xdr:to>
      <xdr:col>1</xdr:col>
      <xdr:colOff>2160000</xdr:colOff>
      <xdr:row>0</xdr:row>
      <xdr:rowOff>453913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281739"/>
          <a:ext cx="2817391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391304</xdr:rowOff>
    </xdr:from>
    <xdr:to>
      <xdr:col>6</xdr:col>
      <xdr:colOff>180000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91304"/>
          <a:ext cx="3756522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3"/>
  <sheetViews>
    <sheetView showGridLines="0" tabSelected="1"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E7" sqref="E7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6" width="10.69140625" customWidth="1"/>
    <col min="7" max="7" width="12.69140625" customWidth="1"/>
    <col min="8" max="8" width="10.69140625" customWidth="1"/>
    <col min="701" max="703" width="10.69140625" customWidth="1"/>
  </cols>
  <sheetData>
    <row r="1" spans="1:702" ht="65.150000000000006" customHeight="1" x14ac:dyDescent="0.4">
      <c r="A1" s="42"/>
      <c r="B1" s="43"/>
      <c r="C1" s="43"/>
      <c r="D1" s="43"/>
      <c r="E1" s="43"/>
      <c r="F1" s="43"/>
      <c r="G1" s="44"/>
    </row>
    <row r="2" spans="1:702" ht="29.15" x14ac:dyDescent="0.4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5" t="s">
        <v>5</v>
      </c>
    </row>
    <row r="3" spans="1:702" x14ac:dyDescent="0.4">
      <c r="A3" s="6"/>
      <c r="B3" s="7"/>
      <c r="C3" s="8"/>
      <c r="D3" s="8"/>
      <c r="E3" s="8"/>
      <c r="F3" s="8"/>
      <c r="G3" s="9"/>
    </row>
    <row r="4" spans="1:702" x14ac:dyDescent="0.4">
      <c r="A4" s="10"/>
      <c r="B4" s="11"/>
      <c r="C4" s="12"/>
      <c r="D4" s="12"/>
      <c r="E4" s="12"/>
      <c r="F4" s="12"/>
      <c r="G4" s="13"/>
      <c r="ZY4" t="s">
        <v>6</v>
      </c>
      <c r="ZZ4" s="14"/>
    </row>
    <row r="5" spans="1:702" ht="15.45" x14ac:dyDescent="0.4">
      <c r="A5" s="15" t="s">
        <v>7</v>
      </c>
      <c r="B5" s="16" t="s">
        <v>8</v>
      </c>
      <c r="C5" s="12"/>
      <c r="D5" s="12"/>
      <c r="E5" s="12"/>
      <c r="F5" s="12"/>
      <c r="G5" s="13"/>
      <c r="ZY5" t="s">
        <v>9</v>
      </c>
      <c r="ZZ5" s="14"/>
    </row>
    <row r="6" spans="1:702" ht="15.45" x14ac:dyDescent="0.4">
      <c r="A6" s="17" t="s">
        <v>10</v>
      </c>
      <c r="B6" s="18" t="s">
        <v>11</v>
      </c>
      <c r="C6" s="12"/>
      <c r="D6" s="12"/>
      <c r="E6" s="12"/>
      <c r="F6" s="12"/>
      <c r="G6" s="13"/>
      <c r="ZY6" t="s">
        <v>12</v>
      </c>
      <c r="ZZ6" s="14"/>
    </row>
    <row r="7" spans="1:702" x14ac:dyDescent="0.4">
      <c r="A7" s="19" t="s">
        <v>13</v>
      </c>
      <c r="B7" s="20" t="s">
        <v>14</v>
      </c>
      <c r="C7" s="12" t="s">
        <v>15</v>
      </c>
      <c r="D7" s="21">
        <v>1</v>
      </c>
      <c r="E7" s="22"/>
      <c r="F7" s="23"/>
      <c r="G7" s="24">
        <f>IF(ISNUMBER(E7),(ROUND(E7*F7,2)),(ROUND(D7*F7,2)))</f>
        <v>0</v>
      </c>
      <c r="ZY7" t="s">
        <v>16</v>
      </c>
      <c r="ZZ7" s="14" t="s">
        <v>17</v>
      </c>
    </row>
    <row r="8" spans="1:702" x14ac:dyDescent="0.4">
      <c r="A8" s="19" t="s">
        <v>18</v>
      </c>
      <c r="B8" s="20" t="s">
        <v>19</v>
      </c>
      <c r="C8" s="12" t="s">
        <v>20</v>
      </c>
      <c r="D8" s="25">
        <v>409.83</v>
      </c>
      <c r="E8" s="22"/>
      <c r="F8" s="23"/>
      <c r="G8" s="24">
        <f>IF(ISNUMBER(E8),(ROUND(E8*F8,2)),(ROUND(D8*F8,2)))</f>
        <v>0</v>
      </c>
      <c r="ZY8" t="s">
        <v>21</v>
      </c>
      <c r="ZZ8" s="14" t="s">
        <v>22</v>
      </c>
    </row>
    <row r="9" spans="1:702" x14ac:dyDescent="0.4">
      <c r="A9" s="26"/>
      <c r="B9" s="27"/>
      <c r="C9" s="12"/>
      <c r="D9" s="12"/>
      <c r="E9" s="12"/>
      <c r="F9" s="12"/>
      <c r="G9" s="28"/>
    </row>
    <row r="10" spans="1:702" x14ac:dyDescent="0.4">
      <c r="A10" s="29"/>
      <c r="B10" s="30" t="s">
        <v>23</v>
      </c>
      <c r="C10" s="12"/>
      <c r="D10" s="12"/>
      <c r="E10" s="12"/>
      <c r="F10" s="12"/>
      <c r="G10" s="31">
        <f>SUBTOTAL(109,G7:G9)</f>
        <v>0</v>
      </c>
      <c r="H10" s="32"/>
      <c r="ZY10" t="s">
        <v>24</v>
      </c>
    </row>
    <row r="11" spans="1:702" x14ac:dyDescent="0.4">
      <c r="A11" s="26"/>
      <c r="B11" s="27"/>
      <c r="C11" s="12"/>
      <c r="D11" s="12"/>
      <c r="E11" s="12"/>
      <c r="F11" s="12"/>
      <c r="G11" s="9"/>
    </row>
    <row r="12" spans="1:702" ht="30.9" x14ac:dyDescent="0.4">
      <c r="A12" s="33" t="s">
        <v>25</v>
      </c>
      <c r="B12" s="34" t="s">
        <v>26</v>
      </c>
      <c r="C12" s="12"/>
      <c r="D12" s="12"/>
      <c r="E12" s="12"/>
      <c r="F12" s="12"/>
      <c r="G12" s="13"/>
      <c r="ZY12" t="s">
        <v>27</v>
      </c>
      <c r="ZZ12" s="14"/>
    </row>
    <row r="13" spans="1:702" x14ac:dyDescent="0.4">
      <c r="A13" s="19" t="s">
        <v>28</v>
      </c>
      <c r="B13" s="20" t="s">
        <v>29</v>
      </c>
      <c r="C13" s="12" t="s">
        <v>30</v>
      </c>
      <c r="D13" s="25">
        <v>409.83</v>
      </c>
      <c r="E13" s="22"/>
      <c r="F13" s="23"/>
      <c r="G13" s="24">
        <f>IF(ISNUMBER(E13),(ROUND(E13*F13,2)),(ROUND(D13*F13,2)))</f>
        <v>0</v>
      </c>
      <c r="ZY13" t="s">
        <v>31</v>
      </c>
      <c r="ZZ13" s="14" t="s">
        <v>32</v>
      </c>
    </row>
    <row r="14" spans="1:702" x14ac:dyDescent="0.4">
      <c r="A14" s="26"/>
      <c r="B14" s="27"/>
      <c r="C14" s="12"/>
      <c r="D14" s="12"/>
      <c r="E14" s="12"/>
      <c r="F14" s="12"/>
      <c r="G14" s="28"/>
    </row>
    <row r="15" spans="1:702" ht="24.9" x14ac:dyDescent="0.4">
      <c r="A15" s="29"/>
      <c r="B15" s="30" t="s">
        <v>33</v>
      </c>
      <c r="C15" s="12"/>
      <c r="D15" s="12"/>
      <c r="E15" s="12"/>
      <c r="F15" s="12"/>
      <c r="G15" s="31">
        <f>SUBTOTAL(109,G13:G14)</f>
        <v>0</v>
      </c>
      <c r="H15" s="32"/>
      <c r="ZY15" t="s">
        <v>34</v>
      </c>
    </row>
    <row r="16" spans="1:702" x14ac:dyDescent="0.4">
      <c r="A16" s="26"/>
      <c r="B16" s="27"/>
      <c r="C16" s="12"/>
      <c r="D16" s="12"/>
      <c r="E16" s="12"/>
      <c r="F16" s="12"/>
      <c r="G16" s="9"/>
    </row>
    <row r="17" spans="1:701" x14ac:dyDescent="0.4">
      <c r="A17" s="35"/>
      <c r="B17" s="36"/>
      <c r="C17" s="37"/>
      <c r="D17" s="37"/>
      <c r="E17" s="37"/>
      <c r="F17" s="37"/>
      <c r="G17" s="28"/>
    </row>
    <row r="18" spans="1:701" x14ac:dyDescent="0.4">
      <c r="A18" s="38"/>
      <c r="B18" s="38"/>
      <c r="C18" s="38"/>
      <c r="D18" s="38"/>
      <c r="E18" s="38"/>
      <c r="F18" s="38"/>
      <c r="G18" s="38"/>
    </row>
    <row r="19" spans="1:701" ht="29.15" x14ac:dyDescent="0.4">
      <c r="B19" s="39" t="s">
        <v>35</v>
      </c>
      <c r="G19" s="40">
        <f>SUBTOTAL(109,G4:G17)</f>
        <v>0</v>
      </c>
      <c r="ZY19" t="s">
        <v>36</v>
      </c>
    </row>
    <row r="20" spans="1:701" x14ac:dyDescent="0.4">
      <c r="A20" s="41">
        <v>20</v>
      </c>
      <c r="B20" s="39" t="str">
        <f>CONCATENATE("Montant TVA (",A20,"%)")</f>
        <v>Montant TVA (20%)</v>
      </c>
      <c r="G20" s="40">
        <f>(G19*A20)/100</f>
        <v>0</v>
      </c>
      <c r="ZY20" t="s">
        <v>37</v>
      </c>
    </row>
    <row r="21" spans="1:701" x14ac:dyDescent="0.4">
      <c r="B21" s="39" t="s">
        <v>38</v>
      </c>
      <c r="G21" s="40">
        <f>G19+G20</f>
        <v>0</v>
      </c>
      <c r="ZY21" t="s">
        <v>39</v>
      </c>
    </row>
    <row r="22" spans="1:701" x14ac:dyDescent="0.4">
      <c r="G22" s="40"/>
    </row>
    <row r="23" spans="1:701" x14ac:dyDescent="0.4">
      <c r="G23" s="40"/>
    </row>
  </sheetData>
  <sheetProtection algorithmName="SHA-512" hashValue="6iC8g/nIOd67tRDiw4hZ8LwcPdE9YZK4xmNWJzPfDbAnI8lTnyupmLNK6m2Jze4MnlIAcGFgTqZs2XgujENdEw==" saltValue="ilqJZV+Iv2hAnPVrKNbwRg==" spinCount="100000" sheet="1" selectLockedCells="1"/>
  <mergeCells count="1">
    <mergeCell ref="A1:G1"/>
  </mergeCells>
  <printOptions horizontalCentered="1"/>
  <pageMargins left="7.874015748031496E-2" right="7.874015748031496E-2" top="7.874015748031496E-2" bottom="7.874015748031496E-2" header="0.74803149606299213" footer="0.14000000000000001"/>
  <pageSetup paperSize="9" scale="97" fitToHeight="0" orientation="portrait" r:id="rId1"/>
  <headerFooter>
    <oddFooter>&amp;C&amp;10DCE - Etabli par SOVEBAT - 04/02/2025 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ISOLATION SOUFLÉE EN</vt:lpstr>
      <vt:lpstr>'Lot N°04 ISOLATION SOUFLÉE EN'!Impression_des_titres</vt:lpstr>
      <vt:lpstr>'Lot N°04 ISOLATION SOUFLÉE EN'!Zone_d_impression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2025-02-04T07:44:42Z</cp:lastPrinted>
  <dcterms:created xsi:type="dcterms:W3CDTF">2025-02-03T16:39:13Z</dcterms:created>
  <dcterms:modified xsi:type="dcterms:W3CDTF">2025-02-04T07:44:57Z</dcterms:modified>
</cp:coreProperties>
</file>